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Cp1303-34911\01 地域保健ｇ\歯科\(03)● 主査（歯科保健）\高橋\"/>
    </mc:Choice>
  </mc:AlternateContent>
  <bookViews>
    <workbookView xWindow="0" yWindow="0" windowWidth="20490" windowHeight="7230" activeTab="1"/>
  </bookViews>
  <sheets>
    <sheet name="１歳６か月児" sheetId="1" r:id="rId1"/>
    <sheet name="３歳児" sheetId="2" r:id="rId2"/>
  </sheets>
  <calcPr calcId="152511"/>
</workbook>
</file>

<file path=xl/calcChain.xml><?xml version="1.0" encoding="utf-8"?>
<calcChain xmlns="http://schemas.openxmlformats.org/spreadsheetml/2006/main">
  <c r="C156" i="1" l="1"/>
  <c r="D156" i="1"/>
  <c r="E156" i="1"/>
  <c r="F156" i="1"/>
  <c r="G156" i="1"/>
  <c r="H156" i="1"/>
  <c r="I156" i="1"/>
  <c r="K195" i="1"/>
  <c r="J195" i="1"/>
  <c r="K194" i="1"/>
  <c r="J194" i="1"/>
  <c r="K193" i="1"/>
  <c r="J193" i="1"/>
  <c r="K192" i="1"/>
  <c r="J192" i="1"/>
  <c r="K191" i="1"/>
  <c r="J191" i="1"/>
  <c r="K190" i="1"/>
  <c r="J190" i="1"/>
  <c r="K189" i="1"/>
  <c r="J189" i="1"/>
  <c r="K188" i="1"/>
  <c r="J188" i="1"/>
  <c r="K187" i="1"/>
  <c r="J187" i="1"/>
  <c r="K186" i="1"/>
  <c r="J186" i="1"/>
  <c r="K185" i="1"/>
  <c r="J185" i="1"/>
  <c r="K184" i="1"/>
  <c r="J184" i="1"/>
  <c r="K183" i="1"/>
  <c r="J183" i="1"/>
  <c r="K182" i="1"/>
  <c r="J182" i="1"/>
  <c r="K181" i="1"/>
  <c r="J181" i="1"/>
  <c r="K180" i="1"/>
  <c r="J180" i="1"/>
  <c r="K179" i="1"/>
  <c r="J179" i="1"/>
  <c r="C64" i="1"/>
  <c r="D64" i="1"/>
  <c r="E64" i="1"/>
  <c r="F64" i="1"/>
  <c r="G64" i="1"/>
  <c r="H64" i="1"/>
  <c r="I64" i="1"/>
  <c r="J112" i="1"/>
  <c r="J113" i="1"/>
  <c r="J114" i="1"/>
  <c r="J115" i="1"/>
  <c r="J116" i="1"/>
  <c r="J117" i="1"/>
  <c r="J118" i="1"/>
  <c r="J119" i="1"/>
  <c r="J120" i="1"/>
  <c r="C91" i="1"/>
  <c r="D91" i="1"/>
  <c r="E91" i="1"/>
  <c r="F91" i="1"/>
  <c r="G91" i="1"/>
  <c r="H91" i="1"/>
  <c r="I91" i="1"/>
  <c r="D208" i="2" l="1"/>
  <c r="E208" i="2"/>
  <c r="F208" i="2"/>
  <c r="G208" i="2"/>
  <c r="H208" i="2"/>
  <c r="I208" i="2"/>
  <c r="C208" i="2"/>
  <c r="D206" i="2"/>
  <c r="K206" i="2" s="1"/>
  <c r="E206" i="2"/>
  <c r="F206" i="2"/>
  <c r="G206" i="2"/>
  <c r="H206" i="2"/>
  <c r="I206" i="2"/>
  <c r="C206" i="2"/>
  <c r="D197" i="2"/>
  <c r="E197" i="2"/>
  <c r="K197" i="2" s="1"/>
  <c r="F197" i="2"/>
  <c r="G197" i="2"/>
  <c r="H197" i="2"/>
  <c r="I197" i="2"/>
  <c r="C197" i="2"/>
  <c r="D177" i="2"/>
  <c r="E177" i="2"/>
  <c r="F177" i="2"/>
  <c r="G177" i="2"/>
  <c r="H177" i="2"/>
  <c r="I177" i="2"/>
  <c r="C177" i="2"/>
  <c r="D168" i="2"/>
  <c r="E168" i="2"/>
  <c r="K168" i="2" s="1"/>
  <c r="F168" i="2"/>
  <c r="G168" i="2"/>
  <c r="H168" i="2"/>
  <c r="I168" i="2"/>
  <c r="C168" i="2"/>
  <c r="D162" i="2"/>
  <c r="E162" i="2"/>
  <c r="F162" i="2"/>
  <c r="G162" i="2"/>
  <c r="H162" i="2"/>
  <c r="I162" i="2"/>
  <c r="C162" i="2"/>
  <c r="D156" i="2"/>
  <c r="E156" i="2"/>
  <c r="K156" i="2" s="1"/>
  <c r="F156" i="2"/>
  <c r="G156" i="2"/>
  <c r="H156" i="2"/>
  <c r="I156" i="2"/>
  <c r="D145" i="2"/>
  <c r="E145" i="2"/>
  <c r="F145" i="2"/>
  <c r="G145" i="2"/>
  <c r="H145" i="2"/>
  <c r="I145" i="2"/>
  <c r="C145" i="2"/>
  <c r="C156" i="2"/>
  <c r="I136" i="2"/>
  <c r="D136" i="2"/>
  <c r="E136" i="2"/>
  <c r="F136" i="2"/>
  <c r="G136" i="2"/>
  <c r="H136" i="2"/>
  <c r="C136" i="2"/>
  <c r="D130" i="2"/>
  <c r="E130" i="2"/>
  <c r="F130" i="2"/>
  <c r="G130" i="2"/>
  <c r="H130" i="2"/>
  <c r="I130" i="2"/>
  <c r="C130" i="2"/>
  <c r="D121" i="2"/>
  <c r="E121" i="2"/>
  <c r="K121" i="2" s="1"/>
  <c r="F121" i="2"/>
  <c r="G121" i="2"/>
  <c r="H121" i="2"/>
  <c r="I121" i="2"/>
  <c r="C121" i="2"/>
  <c r="D111" i="2"/>
  <c r="E111" i="2"/>
  <c r="F111" i="2"/>
  <c r="G111" i="2"/>
  <c r="H111" i="2"/>
  <c r="I111" i="2"/>
  <c r="C111" i="2"/>
  <c r="D100" i="2"/>
  <c r="E100" i="2"/>
  <c r="K100" i="2" s="1"/>
  <c r="F100" i="2"/>
  <c r="J100" i="2" s="1"/>
  <c r="G100" i="2"/>
  <c r="H100" i="2"/>
  <c r="I100" i="2"/>
  <c r="C100" i="2"/>
  <c r="D105" i="2"/>
  <c r="E105" i="2"/>
  <c r="F105" i="2"/>
  <c r="G105" i="2"/>
  <c r="H105" i="2"/>
  <c r="I105" i="2"/>
  <c r="C105" i="2"/>
  <c r="D208" i="1"/>
  <c r="E208" i="1"/>
  <c r="K208" i="1" s="1"/>
  <c r="F208" i="1"/>
  <c r="G208" i="1"/>
  <c r="H208" i="1"/>
  <c r="I208" i="1"/>
  <c r="C208" i="1"/>
  <c r="D206" i="1"/>
  <c r="E206" i="1"/>
  <c r="F206" i="1"/>
  <c r="G206" i="1"/>
  <c r="H206" i="1"/>
  <c r="I206" i="1"/>
  <c r="C206" i="1"/>
  <c r="D197" i="1"/>
  <c r="E197" i="1"/>
  <c r="F197" i="1"/>
  <c r="G197" i="1"/>
  <c r="H197" i="1"/>
  <c r="I197" i="1"/>
  <c r="C197" i="1"/>
  <c r="D177" i="1"/>
  <c r="E177" i="1"/>
  <c r="K177" i="1" s="1"/>
  <c r="F177" i="1"/>
  <c r="G177" i="1"/>
  <c r="H177" i="1"/>
  <c r="I177" i="1"/>
  <c r="C177" i="1"/>
  <c r="D168" i="1"/>
  <c r="E168" i="1"/>
  <c r="K168" i="1" s="1"/>
  <c r="F168" i="1"/>
  <c r="G168" i="1"/>
  <c r="H168" i="1"/>
  <c r="I168" i="1"/>
  <c r="C168" i="1"/>
  <c r="D162" i="1"/>
  <c r="E162" i="1"/>
  <c r="F162" i="1"/>
  <c r="J162" i="1" s="1"/>
  <c r="G162" i="1"/>
  <c r="H162" i="1"/>
  <c r="I162" i="1"/>
  <c r="C162" i="1"/>
  <c r="D145" i="1"/>
  <c r="E145" i="1"/>
  <c r="F145" i="1"/>
  <c r="G145" i="1"/>
  <c r="H145" i="1"/>
  <c r="I145" i="1"/>
  <c r="C145" i="1"/>
  <c r="D136" i="1"/>
  <c r="E136" i="1"/>
  <c r="K136" i="1" s="1"/>
  <c r="F136" i="1"/>
  <c r="G136" i="1"/>
  <c r="H136" i="1"/>
  <c r="I136" i="1"/>
  <c r="C136" i="1"/>
  <c r="D130" i="1"/>
  <c r="E130" i="1"/>
  <c r="F130" i="1"/>
  <c r="G130" i="1"/>
  <c r="H130" i="1"/>
  <c r="I130" i="1"/>
  <c r="C130" i="1"/>
  <c r="D121" i="1"/>
  <c r="E121" i="1"/>
  <c r="F121" i="1"/>
  <c r="G121" i="1"/>
  <c r="H121" i="1"/>
  <c r="I121" i="1"/>
  <c r="C121" i="1"/>
  <c r="D111" i="1"/>
  <c r="E111" i="1"/>
  <c r="F111" i="1"/>
  <c r="G111" i="1"/>
  <c r="H111" i="1"/>
  <c r="I111" i="1"/>
  <c r="C111" i="1"/>
  <c r="D105" i="1"/>
  <c r="E105" i="1"/>
  <c r="K105" i="1" s="1"/>
  <c r="F105" i="1"/>
  <c r="G105" i="1"/>
  <c r="H105" i="1"/>
  <c r="I105" i="1"/>
  <c r="C105" i="1"/>
  <c r="D100" i="1"/>
  <c r="E100" i="1"/>
  <c r="F100" i="1"/>
  <c r="G100" i="1"/>
  <c r="H100" i="1"/>
  <c r="I100" i="1"/>
  <c r="C100" i="1"/>
  <c r="K91" i="1"/>
  <c r="D91" i="2"/>
  <c r="E91" i="2"/>
  <c r="K91" i="2" s="1"/>
  <c r="F91" i="2"/>
  <c r="G91" i="2"/>
  <c r="H91" i="2"/>
  <c r="I91" i="2"/>
  <c r="C91" i="2"/>
  <c r="D86" i="1"/>
  <c r="E86" i="1"/>
  <c r="K86" i="1" s="1"/>
  <c r="F86" i="1"/>
  <c r="G86" i="1"/>
  <c r="H86" i="1"/>
  <c r="I86" i="1"/>
  <c r="D86" i="2"/>
  <c r="E86" i="2"/>
  <c r="F86" i="2"/>
  <c r="G86" i="2"/>
  <c r="H86" i="2"/>
  <c r="I86" i="2"/>
  <c r="C86" i="1"/>
  <c r="C86" i="2"/>
  <c r="D82" i="1"/>
  <c r="E82" i="1"/>
  <c r="F82" i="1"/>
  <c r="G82" i="1"/>
  <c r="H82" i="1"/>
  <c r="I82" i="1"/>
  <c r="D82" i="2"/>
  <c r="E82" i="2"/>
  <c r="K82" i="2" s="1"/>
  <c r="F82" i="2"/>
  <c r="G82" i="2"/>
  <c r="H82" i="2"/>
  <c r="I82" i="2"/>
  <c r="C82" i="1"/>
  <c r="C82" i="2"/>
  <c r="D76" i="1"/>
  <c r="E76" i="1"/>
  <c r="F76" i="1"/>
  <c r="J76" i="1" s="1"/>
  <c r="G76" i="1"/>
  <c r="H76" i="1"/>
  <c r="I76" i="1"/>
  <c r="D76" i="2"/>
  <c r="J76" i="2" s="1"/>
  <c r="E76" i="2"/>
  <c r="F76" i="2"/>
  <c r="G76" i="2"/>
  <c r="H76" i="2"/>
  <c r="I76" i="2"/>
  <c r="C76" i="1"/>
  <c r="C76" i="2"/>
  <c r="D69" i="1"/>
  <c r="E69" i="1"/>
  <c r="K69" i="1" s="1"/>
  <c r="F69" i="1"/>
  <c r="G69" i="1"/>
  <c r="H69" i="1"/>
  <c r="I69" i="1"/>
  <c r="D69" i="2"/>
  <c r="E69" i="2"/>
  <c r="K69" i="2" s="1"/>
  <c r="F69" i="2"/>
  <c r="J69" i="2" s="1"/>
  <c r="G69" i="2"/>
  <c r="H69" i="2"/>
  <c r="I69" i="2"/>
  <c r="C69" i="1"/>
  <c r="C69" i="2"/>
  <c r="D64" i="2"/>
  <c r="E64" i="2"/>
  <c r="K64" i="2" s="1"/>
  <c r="F64" i="2"/>
  <c r="G64" i="2"/>
  <c r="H64" i="2"/>
  <c r="I64" i="2"/>
  <c r="C64" i="2"/>
  <c r="D48" i="1"/>
  <c r="E48" i="1"/>
  <c r="F48" i="1"/>
  <c r="G48" i="1"/>
  <c r="H48" i="1"/>
  <c r="I48" i="1"/>
  <c r="D48" i="2"/>
  <c r="E48" i="2"/>
  <c r="K48" i="2" s="1"/>
  <c r="F48" i="2"/>
  <c r="J48" i="2" s="1"/>
  <c r="G48" i="2"/>
  <c r="H48" i="2"/>
  <c r="I48" i="2"/>
  <c r="C48" i="1"/>
  <c r="C48" i="2"/>
  <c r="D44" i="1"/>
  <c r="E44" i="1"/>
  <c r="F44" i="1"/>
  <c r="G44" i="1"/>
  <c r="H44" i="1"/>
  <c r="I44" i="1"/>
  <c r="D44" i="2"/>
  <c r="J44" i="2" s="1"/>
  <c r="E44" i="2"/>
  <c r="F44" i="2"/>
  <c r="G44" i="2"/>
  <c r="H44" i="2"/>
  <c r="I44" i="2"/>
  <c r="C44" i="1"/>
  <c r="C44" i="2"/>
  <c r="D39" i="1"/>
  <c r="E39" i="1"/>
  <c r="F39" i="1"/>
  <c r="G39" i="1"/>
  <c r="H39" i="1"/>
  <c r="I39" i="1"/>
  <c r="D39" i="2"/>
  <c r="E39" i="2"/>
  <c r="K39" i="2" s="1"/>
  <c r="F39" i="2"/>
  <c r="G39" i="2"/>
  <c r="H39" i="2"/>
  <c r="I39" i="2"/>
  <c r="C39" i="1"/>
  <c r="C39" i="2"/>
  <c r="D33" i="1"/>
  <c r="E33" i="1"/>
  <c r="K33" i="1" s="1"/>
  <c r="F33" i="1"/>
  <c r="G33" i="1"/>
  <c r="H33" i="1"/>
  <c r="I33" i="1"/>
  <c r="D33" i="2"/>
  <c r="E33" i="2"/>
  <c r="F33" i="2"/>
  <c r="G33" i="2"/>
  <c r="H33" i="2"/>
  <c r="I33" i="2"/>
  <c r="C33" i="1"/>
  <c r="C33" i="2"/>
  <c r="D22" i="1"/>
  <c r="E22" i="1"/>
  <c r="F22" i="1"/>
  <c r="G22" i="1"/>
  <c r="H22" i="1"/>
  <c r="I22" i="1"/>
  <c r="D22" i="2"/>
  <c r="E22" i="2"/>
  <c r="K22" i="2" s="1"/>
  <c r="F22" i="2"/>
  <c r="G22" i="2"/>
  <c r="H22" i="2"/>
  <c r="I22" i="2"/>
  <c r="C22" i="1"/>
  <c r="C22" i="2"/>
  <c r="K5" i="1"/>
  <c r="K6" i="1"/>
  <c r="K7" i="1"/>
  <c r="K8" i="1"/>
  <c r="K9" i="1"/>
  <c r="K13" i="1"/>
  <c r="K14" i="1"/>
  <c r="K15" i="1"/>
  <c r="K16" i="1"/>
  <c r="K17" i="1"/>
  <c r="K18" i="1"/>
  <c r="K19" i="1"/>
  <c r="K20" i="1"/>
  <c r="K21" i="1"/>
  <c r="K23" i="1"/>
  <c r="K24" i="1"/>
  <c r="K25" i="1"/>
  <c r="K26" i="1"/>
  <c r="K27" i="1"/>
  <c r="K28" i="1"/>
  <c r="K29" i="1"/>
  <c r="K30" i="1"/>
  <c r="K31" i="1"/>
  <c r="K32" i="1"/>
  <c r="K34" i="1"/>
  <c r="K35" i="1"/>
  <c r="K36" i="1"/>
  <c r="K37" i="1"/>
  <c r="K38" i="1"/>
  <c r="K40" i="1"/>
  <c r="K41" i="1"/>
  <c r="K42" i="1"/>
  <c r="K43" i="1"/>
  <c r="K45" i="1"/>
  <c r="K46" i="1"/>
  <c r="K47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5" i="1"/>
  <c r="K66" i="1"/>
  <c r="K67" i="1"/>
  <c r="K68" i="1"/>
  <c r="K70" i="1"/>
  <c r="K71" i="1"/>
  <c r="K72" i="1"/>
  <c r="K73" i="1"/>
  <c r="K74" i="1"/>
  <c r="K75" i="1"/>
  <c r="K77" i="1"/>
  <c r="K78" i="1"/>
  <c r="K79" i="1"/>
  <c r="K80" i="1"/>
  <c r="K81" i="1"/>
  <c r="K83" i="1"/>
  <c r="K84" i="1"/>
  <c r="K85" i="1"/>
  <c r="K87" i="1"/>
  <c r="K88" i="1"/>
  <c r="K89" i="1"/>
  <c r="K90" i="1"/>
  <c r="K92" i="1"/>
  <c r="K93" i="1"/>
  <c r="K94" i="1"/>
  <c r="K95" i="1"/>
  <c r="K96" i="1"/>
  <c r="K97" i="1"/>
  <c r="K98" i="1"/>
  <c r="K99" i="1"/>
  <c r="K101" i="1"/>
  <c r="K102" i="1"/>
  <c r="K103" i="1"/>
  <c r="K104" i="1"/>
  <c r="K106" i="1"/>
  <c r="K107" i="1"/>
  <c r="K108" i="1"/>
  <c r="K109" i="1"/>
  <c r="K110" i="1"/>
  <c r="K112" i="1"/>
  <c r="K113" i="1"/>
  <c r="K114" i="1"/>
  <c r="K115" i="1"/>
  <c r="K116" i="1"/>
  <c r="K117" i="1"/>
  <c r="K118" i="1"/>
  <c r="K119" i="1"/>
  <c r="K120" i="1"/>
  <c r="K122" i="1"/>
  <c r="K123" i="1"/>
  <c r="K124" i="1"/>
  <c r="K125" i="1"/>
  <c r="K126" i="1"/>
  <c r="K127" i="1"/>
  <c r="K128" i="1"/>
  <c r="K129" i="1"/>
  <c r="K131" i="1"/>
  <c r="K132" i="1"/>
  <c r="K133" i="1"/>
  <c r="K134" i="1"/>
  <c r="K135" i="1"/>
  <c r="K137" i="1"/>
  <c r="K138" i="1"/>
  <c r="K139" i="1"/>
  <c r="K140" i="1"/>
  <c r="K141" i="1"/>
  <c r="K142" i="1"/>
  <c r="K143" i="1"/>
  <c r="K144" i="1"/>
  <c r="K146" i="1"/>
  <c r="K147" i="1"/>
  <c r="K148" i="1"/>
  <c r="K149" i="1"/>
  <c r="K150" i="1"/>
  <c r="K151" i="1"/>
  <c r="K152" i="1"/>
  <c r="K153" i="1"/>
  <c r="K154" i="1"/>
  <c r="K155" i="1"/>
  <c r="K157" i="1"/>
  <c r="K158" i="1"/>
  <c r="K159" i="1"/>
  <c r="K160" i="1"/>
  <c r="K161" i="1"/>
  <c r="K163" i="1"/>
  <c r="K164" i="1"/>
  <c r="K165" i="1"/>
  <c r="K166" i="1"/>
  <c r="K167" i="1"/>
  <c r="K169" i="1"/>
  <c r="K170" i="1"/>
  <c r="K171" i="1"/>
  <c r="K172" i="1"/>
  <c r="K173" i="1"/>
  <c r="K174" i="1"/>
  <c r="K175" i="1"/>
  <c r="K176" i="1"/>
  <c r="K178" i="1"/>
  <c r="K196" i="1"/>
  <c r="K198" i="1"/>
  <c r="K199" i="1"/>
  <c r="K200" i="1"/>
  <c r="K201" i="1"/>
  <c r="K202" i="1"/>
  <c r="K203" i="1"/>
  <c r="K204" i="1"/>
  <c r="K205" i="1"/>
  <c r="K207" i="1"/>
  <c r="K209" i="1"/>
  <c r="K210" i="1"/>
  <c r="K211" i="1"/>
  <c r="K212" i="1"/>
  <c r="K6" i="2"/>
  <c r="K7" i="2"/>
  <c r="K8" i="2"/>
  <c r="K9" i="2"/>
  <c r="K13" i="2"/>
  <c r="K14" i="2"/>
  <c r="K15" i="2"/>
  <c r="K16" i="2"/>
  <c r="K17" i="2"/>
  <c r="K18" i="2"/>
  <c r="K19" i="2"/>
  <c r="K20" i="2"/>
  <c r="K21" i="2"/>
  <c r="K23" i="2"/>
  <c r="K24" i="2"/>
  <c r="K25" i="2"/>
  <c r="K26" i="2"/>
  <c r="K27" i="2"/>
  <c r="K28" i="2"/>
  <c r="K29" i="2"/>
  <c r="K30" i="2"/>
  <c r="K31" i="2"/>
  <c r="K32" i="2"/>
  <c r="K34" i="2"/>
  <c r="K35" i="2"/>
  <c r="K36" i="2"/>
  <c r="K37" i="2"/>
  <c r="K38" i="2"/>
  <c r="K40" i="2"/>
  <c r="K41" i="2"/>
  <c r="K42" i="2"/>
  <c r="K43" i="2"/>
  <c r="K45" i="2"/>
  <c r="K46" i="2"/>
  <c r="K47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5" i="2"/>
  <c r="K66" i="2"/>
  <c r="K67" i="2"/>
  <c r="K68" i="2"/>
  <c r="K70" i="2"/>
  <c r="K71" i="2"/>
  <c r="K72" i="2"/>
  <c r="K73" i="2"/>
  <c r="K74" i="2"/>
  <c r="K75" i="2"/>
  <c r="K77" i="2"/>
  <c r="K78" i="2"/>
  <c r="K79" i="2"/>
  <c r="K80" i="2"/>
  <c r="K81" i="2"/>
  <c r="K83" i="2"/>
  <c r="K84" i="2"/>
  <c r="K85" i="2"/>
  <c r="K87" i="2"/>
  <c r="K88" i="2"/>
  <c r="K89" i="2"/>
  <c r="K90" i="2"/>
  <c r="K92" i="2"/>
  <c r="K93" i="2"/>
  <c r="K94" i="2"/>
  <c r="K95" i="2"/>
  <c r="K96" i="2"/>
  <c r="K97" i="2"/>
  <c r="K98" i="2"/>
  <c r="K99" i="2"/>
  <c r="K101" i="2"/>
  <c r="K102" i="2"/>
  <c r="K103" i="2"/>
  <c r="K104" i="2"/>
  <c r="K106" i="2"/>
  <c r="K107" i="2"/>
  <c r="K108" i="2"/>
  <c r="K109" i="2"/>
  <c r="K110" i="2"/>
  <c r="K112" i="2"/>
  <c r="K113" i="2"/>
  <c r="K114" i="2"/>
  <c r="K115" i="2"/>
  <c r="K116" i="2"/>
  <c r="K117" i="2"/>
  <c r="K118" i="2"/>
  <c r="K119" i="2"/>
  <c r="K120" i="2"/>
  <c r="K122" i="2"/>
  <c r="K123" i="2"/>
  <c r="K124" i="2"/>
  <c r="K125" i="2"/>
  <c r="K126" i="2"/>
  <c r="K127" i="2"/>
  <c r="K128" i="2"/>
  <c r="K129" i="2"/>
  <c r="K131" i="2"/>
  <c r="K132" i="2"/>
  <c r="K133" i="2"/>
  <c r="K134" i="2"/>
  <c r="K135" i="2"/>
  <c r="K137" i="2"/>
  <c r="K138" i="2"/>
  <c r="K139" i="2"/>
  <c r="K140" i="2"/>
  <c r="K141" i="2"/>
  <c r="K142" i="2"/>
  <c r="K143" i="2"/>
  <c r="K144" i="2"/>
  <c r="K146" i="2"/>
  <c r="K147" i="2"/>
  <c r="K148" i="2"/>
  <c r="K149" i="2"/>
  <c r="K150" i="2"/>
  <c r="K151" i="2"/>
  <c r="K152" i="2"/>
  <c r="K153" i="2"/>
  <c r="K154" i="2"/>
  <c r="K155" i="2"/>
  <c r="K157" i="2"/>
  <c r="K158" i="2"/>
  <c r="K159" i="2"/>
  <c r="K160" i="2"/>
  <c r="K161" i="2"/>
  <c r="K163" i="2"/>
  <c r="K164" i="2"/>
  <c r="K165" i="2"/>
  <c r="K166" i="2"/>
  <c r="K167" i="2"/>
  <c r="K169" i="2"/>
  <c r="K170" i="2"/>
  <c r="K171" i="2"/>
  <c r="K172" i="2"/>
  <c r="K173" i="2"/>
  <c r="K174" i="2"/>
  <c r="K175" i="2"/>
  <c r="K176" i="2"/>
  <c r="K178" i="2"/>
  <c r="K179" i="2"/>
  <c r="K180" i="2"/>
  <c r="K181" i="2"/>
  <c r="K182" i="2"/>
  <c r="K183" i="2"/>
  <c r="K184" i="2"/>
  <c r="K185" i="2"/>
  <c r="K186" i="2"/>
  <c r="K187" i="2"/>
  <c r="K188" i="2"/>
  <c r="K189" i="2"/>
  <c r="K190" i="2"/>
  <c r="K191" i="2"/>
  <c r="K192" i="2"/>
  <c r="K193" i="2"/>
  <c r="K194" i="2"/>
  <c r="K195" i="2"/>
  <c r="K196" i="2"/>
  <c r="K198" i="2"/>
  <c r="K199" i="2"/>
  <c r="K200" i="2"/>
  <c r="K201" i="2"/>
  <c r="K202" i="2"/>
  <c r="K203" i="2"/>
  <c r="K204" i="2"/>
  <c r="K205" i="2"/>
  <c r="K207" i="2"/>
  <c r="K209" i="2"/>
  <c r="K210" i="2"/>
  <c r="K211" i="2"/>
  <c r="K212" i="2"/>
  <c r="J5" i="1"/>
  <c r="J6" i="1"/>
  <c r="J7" i="1"/>
  <c r="J8" i="1"/>
  <c r="J9" i="1"/>
  <c r="J13" i="1"/>
  <c r="J14" i="1"/>
  <c r="J15" i="1"/>
  <c r="J16" i="1"/>
  <c r="J17" i="1"/>
  <c r="J18" i="1"/>
  <c r="J19" i="1"/>
  <c r="J20" i="1"/>
  <c r="J21" i="1"/>
  <c r="J23" i="1"/>
  <c r="J24" i="1"/>
  <c r="J25" i="1"/>
  <c r="J26" i="1"/>
  <c r="J27" i="1"/>
  <c r="J28" i="1"/>
  <c r="J29" i="1"/>
  <c r="J30" i="1"/>
  <c r="J31" i="1"/>
  <c r="J32" i="1"/>
  <c r="J34" i="1"/>
  <c r="J35" i="1"/>
  <c r="J36" i="1"/>
  <c r="J37" i="1"/>
  <c r="J38" i="1"/>
  <c r="J39" i="1"/>
  <c r="J40" i="1"/>
  <c r="J41" i="1"/>
  <c r="J42" i="1"/>
  <c r="J43" i="1"/>
  <c r="J45" i="1"/>
  <c r="J46" i="1"/>
  <c r="J47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70" i="1"/>
  <c r="J71" i="1"/>
  <c r="J72" i="1"/>
  <c r="J73" i="1"/>
  <c r="J74" i="1"/>
  <c r="J75" i="1"/>
  <c r="J77" i="1"/>
  <c r="J78" i="1"/>
  <c r="J79" i="1"/>
  <c r="J80" i="1"/>
  <c r="J81" i="1"/>
  <c r="J83" i="1"/>
  <c r="J84" i="1"/>
  <c r="J85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1" i="1"/>
  <c r="J102" i="1"/>
  <c r="J103" i="1"/>
  <c r="J104" i="1"/>
  <c r="J106" i="1"/>
  <c r="J107" i="1"/>
  <c r="J108" i="1"/>
  <c r="J109" i="1"/>
  <c r="J110" i="1"/>
  <c r="J122" i="1"/>
  <c r="J123" i="1"/>
  <c r="J124" i="1"/>
  <c r="J125" i="1"/>
  <c r="J126" i="1"/>
  <c r="J127" i="1"/>
  <c r="J128" i="1"/>
  <c r="J129" i="1"/>
  <c r="J131" i="1"/>
  <c r="J132" i="1"/>
  <c r="J133" i="1"/>
  <c r="J134" i="1"/>
  <c r="J135" i="1"/>
  <c r="J137" i="1"/>
  <c r="J138" i="1"/>
  <c r="J139" i="1"/>
  <c r="J140" i="1"/>
  <c r="J141" i="1"/>
  <c r="J142" i="1"/>
  <c r="J143" i="1"/>
  <c r="J144" i="1"/>
  <c r="J146" i="1"/>
  <c r="J147" i="1"/>
  <c r="J148" i="1"/>
  <c r="J149" i="1"/>
  <c r="J150" i="1"/>
  <c r="J151" i="1"/>
  <c r="J152" i="1"/>
  <c r="J153" i="1"/>
  <c r="J154" i="1"/>
  <c r="J155" i="1"/>
  <c r="J157" i="1"/>
  <c r="J158" i="1"/>
  <c r="J159" i="1"/>
  <c r="J160" i="1"/>
  <c r="J161" i="1"/>
  <c r="J163" i="1"/>
  <c r="J164" i="1"/>
  <c r="J165" i="1"/>
  <c r="J166" i="1"/>
  <c r="J167" i="1"/>
  <c r="J169" i="1"/>
  <c r="J170" i="1"/>
  <c r="J171" i="1"/>
  <c r="J172" i="1"/>
  <c r="J173" i="1"/>
  <c r="J174" i="1"/>
  <c r="J175" i="1"/>
  <c r="J176" i="1"/>
  <c r="J178" i="1"/>
  <c r="J196" i="1"/>
  <c r="J198" i="1"/>
  <c r="J199" i="1"/>
  <c r="J200" i="1"/>
  <c r="J201" i="1"/>
  <c r="J202" i="1"/>
  <c r="J203" i="1"/>
  <c r="J204" i="1"/>
  <c r="J205" i="1"/>
  <c r="J207" i="1"/>
  <c r="J209" i="1"/>
  <c r="J210" i="1"/>
  <c r="J211" i="1"/>
  <c r="J212" i="1"/>
  <c r="J6" i="2"/>
  <c r="J7" i="2"/>
  <c r="J8" i="2"/>
  <c r="J9" i="2"/>
  <c r="J13" i="2"/>
  <c r="J14" i="2"/>
  <c r="J15" i="2"/>
  <c r="J16" i="2"/>
  <c r="J17" i="2"/>
  <c r="J18" i="2"/>
  <c r="J19" i="2"/>
  <c r="J20" i="2"/>
  <c r="J21" i="2"/>
  <c r="J23" i="2"/>
  <c r="J24" i="2"/>
  <c r="J25" i="2"/>
  <c r="J26" i="2"/>
  <c r="J27" i="2"/>
  <c r="J28" i="2"/>
  <c r="J29" i="2"/>
  <c r="J30" i="2"/>
  <c r="J31" i="2"/>
  <c r="J32" i="2"/>
  <c r="J34" i="2"/>
  <c r="J35" i="2"/>
  <c r="J36" i="2"/>
  <c r="J37" i="2"/>
  <c r="J38" i="2"/>
  <c r="J40" i="2"/>
  <c r="J41" i="2"/>
  <c r="J42" i="2"/>
  <c r="J43" i="2"/>
  <c r="J45" i="2"/>
  <c r="J46" i="2"/>
  <c r="J47" i="2"/>
  <c r="J49" i="2"/>
  <c r="J50" i="2"/>
  <c r="J51" i="2"/>
  <c r="J52" i="2"/>
  <c r="J53" i="2"/>
  <c r="J54" i="2"/>
  <c r="J55" i="2"/>
  <c r="J56" i="2"/>
  <c r="J57" i="2"/>
  <c r="J58" i="2"/>
  <c r="J59" i="2"/>
  <c r="J60" i="2"/>
  <c r="J61" i="2"/>
  <c r="J62" i="2"/>
  <c r="J63" i="2"/>
  <c r="J65" i="2"/>
  <c r="J66" i="2"/>
  <c r="J67" i="2"/>
  <c r="J68" i="2"/>
  <c r="J70" i="2"/>
  <c r="J71" i="2"/>
  <c r="J72" i="2"/>
  <c r="J73" i="2"/>
  <c r="J74" i="2"/>
  <c r="J75" i="2"/>
  <c r="J77" i="2"/>
  <c r="J78" i="2"/>
  <c r="J79" i="2"/>
  <c r="J80" i="2"/>
  <c r="J81" i="2"/>
  <c r="J83" i="2"/>
  <c r="J84" i="2"/>
  <c r="J85" i="2"/>
  <c r="J87" i="2"/>
  <c r="J88" i="2"/>
  <c r="J89" i="2"/>
  <c r="J90" i="2"/>
  <c r="J92" i="2"/>
  <c r="J93" i="2"/>
  <c r="J94" i="2"/>
  <c r="J95" i="2"/>
  <c r="J96" i="2"/>
  <c r="J97" i="2"/>
  <c r="J98" i="2"/>
  <c r="J99" i="2"/>
  <c r="J101" i="2"/>
  <c r="J102" i="2"/>
  <c r="J103" i="2"/>
  <c r="J104" i="2"/>
  <c r="J106" i="2"/>
  <c r="J107" i="2"/>
  <c r="J108" i="2"/>
  <c r="J109" i="2"/>
  <c r="J110" i="2"/>
  <c r="J112" i="2"/>
  <c r="J113" i="2"/>
  <c r="J114" i="2"/>
  <c r="J115" i="2"/>
  <c r="J116" i="2"/>
  <c r="J117" i="2"/>
  <c r="J118" i="2"/>
  <c r="J119" i="2"/>
  <c r="J120" i="2"/>
  <c r="J122" i="2"/>
  <c r="J123" i="2"/>
  <c r="J124" i="2"/>
  <c r="J125" i="2"/>
  <c r="J126" i="2"/>
  <c r="J127" i="2"/>
  <c r="J128" i="2"/>
  <c r="J129" i="2"/>
  <c r="J131" i="2"/>
  <c r="J132" i="2"/>
  <c r="J133" i="2"/>
  <c r="J134" i="2"/>
  <c r="J135" i="2"/>
  <c r="J137" i="2"/>
  <c r="J138" i="2"/>
  <c r="J139" i="2"/>
  <c r="J140" i="2"/>
  <c r="J141" i="2"/>
  <c r="J142" i="2"/>
  <c r="J143" i="2"/>
  <c r="J144" i="2"/>
  <c r="J146" i="2"/>
  <c r="J147" i="2"/>
  <c r="J148" i="2"/>
  <c r="J149" i="2"/>
  <c r="J150" i="2"/>
  <c r="J151" i="2"/>
  <c r="J152" i="2"/>
  <c r="J153" i="2"/>
  <c r="J154" i="2"/>
  <c r="J155" i="2"/>
  <c r="J157" i="2"/>
  <c r="J158" i="2"/>
  <c r="J159" i="2"/>
  <c r="J160" i="2"/>
  <c r="J161" i="2"/>
  <c r="J163" i="2"/>
  <c r="J164" i="2"/>
  <c r="J165" i="2"/>
  <c r="J166" i="2"/>
  <c r="J167" i="2"/>
  <c r="J169" i="2"/>
  <c r="J170" i="2"/>
  <c r="J171" i="2"/>
  <c r="J172" i="2"/>
  <c r="J173" i="2"/>
  <c r="J174" i="2"/>
  <c r="J175" i="2"/>
  <c r="J176" i="2"/>
  <c r="J178" i="2"/>
  <c r="J179" i="2"/>
  <c r="J180" i="2"/>
  <c r="J181" i="2"/>
  <c r="J182" i="2"/>
  <c r="J183" i="2"/>
  <c r="J184" i="2"/>
  <c r="J185" i="2"/>
  <c r="J186" i="2"/>
  <c r="J187" i="2"/>
  <c r="J188" i="2"/>
  <c r="J189" i="2"/>
  <c r="J190" i="2"/>
  <c r="J191" i="2"/>
  <c r="J192" i="2"/>
  <c r="J193" i="2"/>
  <c r="J194" i="2"/>
  <c r="J195" i="2"/>
  <c r="J196" i="2"/>
  <c r="J198" i="2"/>
  <c r="J199" i="2"/>
  <c r="J200" i="2"/>
  <c r="J201" i="2"/>
  <c r="J202" i="2"/>
  <c r="J203" i="2"/>
  <c r="J204" i="2"/>
  <c r="J205" i="2"/>
  <c r="J207" i="2"/>
  <c r="J209" i="2"/>
  <c r="J210" i="2"/>
  <c r="J211" i="2"/>
  <c r="J212" i="2"/>
  <c r="K4" i="1"/>
  <c r="K4" i="2"/>
  <c r="J4" i="1"/>
  <c r="J4" i="2"/>
  <c r="D12" i="1"/>
  <c r="E12" i="1"/>
  <c r="F12" i="1"/>
  <c r="G12" i="1"/>
  <c r="H12" i="1"/>
  <c r="I12" i="1"/>
  <c r="D12" i="2"/>
  <c r="E12" i="2"/>
  <c r="K12" i="2" s="1"/>
  <c r="F12" i="2"/>
  <c r="G12" i="2"/>
  <c r="H12" i="2"/>
  <c r="I12" i="2"/>
  <c r="C12" i="1"/>
  <c r="C12" i="2"/>
  <c r="J208" i="2" l="1"/>
  <c r="K208" i="2"/>
  <c r="J156" i="2"/>
  <c r="K105" i="2"/>
  <c r="K162" i="2"/>
  <c r="J121" i="2"/>
  <c r="J22" i="2"/>
  <c r="K44" i="2"/>
  <c r="J33" i="2"/>
  <c r="J206" i="2"/>
  <c r="J197" i="2"/>
  <c r="K177" i="2"/>
  <c r="J162" i="2"/>
  <c r="J145" i="2"/>
  <c r="K145" i="2"/>
  <c r="K136" i="2"/>
  <c r="K130" i="2"/>
  <c r="J111" i="2"/>
  <c r="J105" i="2"/>
  <c r="J86" i="2"/>
  <c r="K86" i="2"/>
  <c r="K76" i="2"/>
  <c r="C11" i="2"/>
  <c r="C5" i="2" s="1"/>
  <c r="G11" i="2"/>
  <c r="G5" i="2" s="1"/>
  <c r="F11" i="2"/>
  <c r="F5" i="2" s="1"/>
  <c r="K33" i="2"/>
  <c r="I11" i="2"/>
  <c r="I5" i="2" s="1"/>
  <c r="H11" i="2"/>
  <c r="H5" i="2" s="1"/>
  <c r="D11" i="2"/>
  <c r="D5" i="2" s="1"/>
  <c r="J105" i="1"/>
  <c r="J121" i="1"/>
  <c r="J136" i="1"/>
  <c r="J197" i="1"/>
  <c r="K197" i="1"/>
  <c r="J208" i="1"/>
  <c r="J156" i="1"/>
  <c r="K156" i="1"/>
  <c r="K76" i="1"/>
  <c r="J69" i="1"/>
  <c r="J44" i="1"/>
  <c r="K44" i="1"/>
  <c r="K22" i="1"/>
  <c r="J33" i="1"/>
  <c r="K206" i="1"/>
  <c r="J177" i="1"/>
  <c r="J130" i="1"/>
  <c r="K121" i="1"/>
  <c r="J111" i="1"/>
  <c r="J86" i="1"/>
  <c r="K82" i="1"/>
  <c r="K48" i="1"/>
  <c r="C11" i="1"/>
  <c r="H11" i="1"/>
  <c r="D11" i="1"/>
  <c r="K39" i="1"/>
  <c r="I11" i="1"/>
  <c r="G11" i="1"/>
  <c r="F11" i="1"/>
  <c r="J11" i="1" s="1"/>
  <c r="K12" i="1"/>
  <c r="E11" i="2"/>
  <c r="E5" i="2" s="1"/>
  <c r="K111" i="2"/>
  <c r="K111" i="1"/>
  <c r="J177" i="2"/>
  <c r="J206" i="1"/>
  <c r="K130" i="1"/>
  <c r="J100" i="1"/>
  <c r="J145" i="1"/>
  <c r="J136" i="2"/>
  <c r="E11" i="1"/>
  <c r="J12" i="1"/>
  <c r="J12" i="2"/>
  <c r="J22" i="1"/>
  <c r="J39" i="2"/>
  <c r="J48" i="1"/>
  <c r="J64" i="2"/>
  <c r="J82" i="2"/>
  <c r="J82" i="1"/>
  <c r="J91" i="2"/>
  <c r="K100" i="1"/>
  <c r="K162" i="1"/>
  <c r="J168" i="1"/>
  <c r="J168" i="2"/>
  <c r="J130" i="2"/>
  <c r="K145" i="1"/>
  <c r="K64" i="1"/>
  <c r="J5" i="2" l="1"/>
  <c r="K5" i="2"/>
  <c r="J11" i="2"/>
  <c r="K11" i="2"/>
  <c r="K11" i="1"/>
</calcChain>
</file>

<file path=xl/sharedStrings.xml><?xml version="1.0" encoding="utf-8"?>
<sst xmlns="http://schemas.openxmlformats.org/spreadsheetml/2006/main" count="466" uniqueCount="228">
  <si>
    <t>札幌市</t>
    <phoneticPr fontId="18"/>
  </si>
  <si>
    <t>函館市</t>
    <phoneticPr fontId="18"/>
  </si>
  <si>
    <t>小樽市</t>
    <phoneticPr fontId="18"/>
  </si>
  <si>
    <t>旭川市</t>
    <phoneticPr fontId="18"/>
  </si>
  <si>
    <t>室蘭市</t>
  </si>
  <si>
    <t>釧路市</t>
  </si>
  <si>
    <t>帯広市</t>
  </si>
  <si>
    <t>北見市</t>
  </si>
  <si>
    <t>夕張市</t>
  </si>
  <si>
    <t>岩見沢市</t>
  </si>
  <si>
    <t>網走市</t>
  </si>
  <si>
    <t>留萌市</t>
  </si>
  <si>
    <t>苫小牧市</t>
  </si>
  <si>
    <t>稚内市</t>
  </si>
  <si>
    <t>美唄市</t>
  </si>
  <si>
    <t>芦別市</t>
  </si>
  <si>
    <t>江別市</t>
  </si>
  <si>
    <t>赤平市</t>
  </si>
  <si>
    <t>紋別市</t>
  </si>
  <si>
    <t>士別市</t>
  </si>
  <si>
    <t>名寄市</t>
  </si>
  <si>
    <t>三笠市</t>
  </si>
  <si>
    <t>根室市</t>
  </si>
  <si>
    <t>千歳市</t>
  </si>
  <si>
    <t>滝川市</t>
  </si>
  <si>
    <t>砂川市</t>
  </si>
  <si>
    <t>歌志内市</t>
  </si>
  <si>
    <t>深川市</t>
  </si>
  <si>
    <t>富良野市</t>
  </si>
  <si>
    <t>登別市</t>
  </si>
  <si>
    <t>恵庭市</t>
  </si>
  <si>
    <t>伊達市</t>
  </si>
  <si>
    <t>北広島市</t>
  </si>
  <si>
    <t>石狩市</t>
  </si>
  <si>
    <t>北斗市</t>
  </si>
  <si>
    <t>当別町</t>
  </si>
  <si>
    <t>新篠津村</t>
  </si>
  <si>
    <t>松前町</t>
  </si>
  <si>
    <t>福島町</t>
  </si>
  <si>
    <t>知内町</t>
  </si>
  <si>
    <t>木古内町</t>
  </si>
  <si>
    <t>七飯町</t>
  </si>
  <si>
    <t>鹿部町</t>
  </si>
  <si>
    <t>森町</t>
  </si>
  <si>
    <t>八雲町</t>
  </si>
  <si>
    <t>長万部町</t>
  </si>
  <si>
    <t>江差町</t>
  </si>
  <si>
    <t>上ノ国町</t>
  </si>
  <si>
    <t>厚沢部町</t>
  </si>
  <si>
    <t>乙部町</t>
  </si>
  <si>
    <t>奥尻町</t>
  </si>
  <si>
    <t>今金町</t>
  </si>
  <si>
    <t>せたな町</t>
  </si>
  <si>
    <t>島牧村</t>
  </si>
  <si>
    <t>寿都町</t>
  </si>
  <si>
    <t>黒松内町</t>
  </si>
  <si>
    <t>蘭越町</t>
  </si>
  <si>
    <t>ニセコ町</t>
  </si>
  <si>
    <t>真狩村</t>
  </si>
  <si>
    <t>留寿都村</t>
  </si>
  <si>
    <t>喜茂別町</t>
  </si>
  <si>
    <t>京極町</t>
  </si>
  <si>
    <t>倶知安町</t>
  </si>
  <si>
    <t>共和町</t>
  </si>
  <si>
    <t>岩内町</t>
  </si>
  <si>
    <t>泊村</t>
  </si>
  <si>
    <t>神恵内村</t>
  </si>
  <si>
    <t>積丹町</t>
  </si>
  <si>
    <t>古平町</t>
  </si>
  <si>
    <t>仁木町</t>
  </si>
  <si>
    <t>余市町</t>
  </si>
  <si>
    <t>赤井川村</t>
  </si>
  <si>
    <t>南幌町</t>
  </si>
  <si>
    <t>奈井江町</t>
  </si>
  <si>
    <t>上砂川町</t>
  </si>
  <si>
    <t>由仁町</t>
  </si>
  <si>
    <t>長沼町</t>
  </si>
  <si>
    <t>栗山町</t>
  </si>
  <si>
    <t>月形町</t>
  </si>
  <si>
    <t>浦臼町</t>
  </si>
  <si>
    <t>新十津川町</t>
  </si>
  <si>
    <t>妹背牛町</t>
  </si>
  <si>
    <t>秩父別町</t>
  </si>
  <si>
    <t>雨竜町</t>
  </si>
  <si>
    <t>北竜町</t>
  </si>
  <si>
    <t>沼田町</t>
  </si>
  <si>
    <t>鷹栖町</t>
  </si>
  <si>
    <t>東神楽町</t>
  </si>
  <si>
    <t>当麻町</t>
  </si>
  <si>
    <t>比布町</t>
  </si>
  <si>
    <t>愛別町</t>
  </si>
  <si>
    <t>上川町</t>
  </si>
  <si>
    <t>東川町</t>
  </si>
  <si>
    <t>美瑛町</t>
  </si>
  <si>
    <t>上富良野町</t>
  </si>
  <si>
    <t>中富良野町</t>
  </si>
  <si>
    <t>南富良野町</t>
  </si>
  <si>
    <t>占冠村</t>
  </si>
  <si>
    <t>和寒町</t>
  </si>
  <si>
    <t>剣淵町</t>
  </si>
  <si>
    <t>下川町</t>
  </si>
  <si>
    <t>美深町</t>
  </si>
  <si>
    <t>音威子府村</t>
  </si>
  <si>
    <t>中川町</t>
  </si>
  <si>
    <t>幌加内町</t>
  </si>
  <si>
    <t>増毛町</t>
  </si>
  <si>
    <t>小平町</t>
  </si>
  <si>
    <t>苫前町</t>
  </si>
  <si>
    <t>羽幌町</t>
  </si>
  <si>
    <t>初山別村</t>
  </si>
  <si>
    <t>遠別町</t>
  </si>
  <si>
    <t>天塩町</t>
  </si>
  <si>
    <t>猿払村</t>
  </si>
  <si>
    <t>浜頓別町</t>
  </si>
  <si>
    <t>中頓別町</t>
  </si>
  <si>
    <t>枝幸町</t>
  </si>
  <si>
    <t>豊富町</t>
  </si>
  <si>
    <t>礼文町</t>
  </si>
  <si>
    <t>利尻町</t>
  </si>
  <si>
    <t>利尻富士町</t>
  </si>
  <si>
    <t>幌延町</t>
  </si>
  <si>
    <t>美幌町</t>
  </si>
  <si>
    <t>津別町</t>
  </si>
  <si>
    <t>斜里町</t>
  </si>
  <si>
    <t>清里町</t>
  </si>
  <si>
    <t>小清水町</t>
  </si>
  <si>
    <t>訓子府町</t>
  </si>
  <si>
    <t>置戸町</t>
  </si>
  <si>
    <t>佐呂間町</t>
  </si>
  <si>
    <t>遠軽町</t>
  </si>
  <si>
    <t>湧別町</t>
  </si>
  <si>
    <t>滝上町</t>
  </si>
  <si>
    <t>興部町</t>
  </si>
  <si>
    <t>西興部村</t>
  </si>
  <si>
    <t>雄武町</t>
  </si>
  <si>
    <t>大空町</t>
  </si>
  <si>
    <t>豊浦町</t>
  </si>
  <si>
    <t>壮瞥町</t>
  </si>
  <si>
    <t>白老町</t>
  </si>
  <si>
    <t>厚真町</t>
  </si>
  <si>
    <t>洞爺湖町</t>
  </si>
  <si>
    <t>安平町</t>
  </si>
  <si>
    <t>むかわ町</t>
  </si>
  <si>
    <t>日高町</t>
  </si>
  <si>
    <t>平取町</t>
  </si>
  <si>
    <t>新冠町</t>
  </si>
  <si>
    <t>浦河町</t>
  </si>
  <si>
    <t>様似町</t>
  </si>
  <si>
    <t>えりも町</t>
  </si>
  <si>
    <t>新ひだか町</t>
  </si>
  <si>
    <t>音更町</t>
  </si>
  <si>
    <t>士幌町</t>
  </si>
  <si>
    <t>上士幌町</t>
  </si>
  <si>
    <t>鹿追町</t>
  </si>
  <si>
    <t>新得町</t>
  </si>
  <si>
    <t>清水町</t>
  </si>
  <si>
    <t>芽室町</t>
  </si>
  <si>
    <t>中札内村</t>
  </si>
  <si>
    <t>更別村</t>
  </si>
  <si>
    <t>大樹町</t>
  </si>
  <si>
    <t>広尾町</t>
  </si>
  <si>
    <t>幕別町</t>
  </si>
  <si>
    <t>池田町</t>
  </si>
  <si>
    <t>豊頃町</t>
  </si>
  <si>
    <t>本別町</t>
  </si>
  <si>
    <t>足寄町</t>
  </si>
  <si>
    <t>陸別町</t>
  </si>
  <si>
    <t>浦幌町</t>
  </si>
  <si>
    <t>釧路町</t>
  </si>
  <si>
    <t>厚岸町</t>
  </si>
  <si>
    <t>浜中町</t>
  </si>
  <si>
    <t>標茶町</t>
  </si>
  <si>
    <t>弟子屈町</t>
  </si>
  <si>
    <t>鶴居村</t>
  </si>
  <si>
    <t>別海町</t>
  </si>
  <si>
    <t>標津町</t>
  </si>
  <si>
    <t>羅臼町</t>
  </si>
  <si>
    <t>白糠町</t>
    <phoneticPr fontId="18"/>
  </si>
  <si>
    <t>中標津町</t>
    <phoneticPr fontId="18"/>
  </si>
  <si>
    <t>その他の異常</t>
    <phoneticPr fontId="18"/>
  </si>
  <si>
    <t>咬合異常</t>
    <phoneticPr fontId="18"/>
  </si>
  <si>
    <t>軟組織異常</t>
    <phoneticPr fontId="18"/>
  </si>
  <si>
    <t>むし歯あり</t>
    <phoneticPr fontId="18"/>
  </si>
  <si>
    <t>北海道（保健所設置市を含む）</t>
    <rPh sb="4" eb="7">
      <t>ホケンジョ</t>
    </rPh>
    <rPh sb="7" eb="9">
      <t>セッチ</t>
    </rPh>
    <rPh sb="9" eb="10">
      <t>シ</t>
    </rPh>
    <rPh sb="11" eb="12">
      <t>フク</t>
    </rPh>
    <phoneticPr fontId="18"/>
  </si>
  <si>
    <t>北海道（保健所設置市を含まない）</t>
    <rPh sb="0" eb="3">
      <t>ホッカイドウ</t>
    </rPh>
    <rPh sb="4" eb="7">
      <t>ホケンジョ</t>
    </rPh>
    <rPh sb="7" eb="9">
      <t>セッチ</t>
    </rPh>
    <rPh sb="9" eb="10">
      <t>シ</t>
    </rPh>
    <rPh sb="11" eb="12">
      <t>フク</t>
    </rPh>
    <phoneticPr fontId="18"/>
  </si>
  <si>
    <t>むし歯有病者率</t>
    <rPh sb="2" eb="3">
      <t>バ</t>
    </rPh>
    <rPh sb="3" eb="6">
      <t>ユウビョウシャ</t>
    </rPh>
    <rPh sb="6" eb="7">
      <t>リツ</t>
    </rPh>
    <phoneticPr fontId="18"/>
  </si>
  <si>
    <t>全国</t>
    <rPh sb="0" eb="2">
      <t>ゼンコク</t>
    </rPh>
    <phoneticPr fontId="18"/>
  </si>
  <si>
    <t>岩見沢</t>
    <rPh sb="0" eb="3">
      <t>イワミザワ</t>
    </rPh>
    <phoneticPr fontId="18"/>
  </si>
  <si>
    <t>滝川</t>
    <rPh sb="0" eb="2">
      <t>タキカワ</t>
    </rPh>
    <phoneticPr fontId="18"/>
  </si>
  <si>
    <t>深川</t>
    <rPh sb="0" eb="2">
      <t>フカガワ</t>
    </rPh>
    <phoneticPr fontId="18"/>
  </si>
  <si>
    <t>江別</t>
    <rPh sb="0" eb="2">
      <t>エベツ</t>
    </rPh>
    <phoneticPr fontId="18"/>
  </si>
  <si>
    <t>千歳</t>
    <rPh sb="0" eb="2">
      <t>チトセ</t>
    </rPh>
    <phoneticPr fontId="18"/>
  </si>
  <si>
    <t>倶知安</t>
    <rPh sb="0" eb="3">
      <t>クッチャン</t>
    </rPh>
    <phoneticPr fontId="18"/>
  </si>
  <si>
    <t>岩内</t>
    <rPh sb="0" eb="2">
      <t>イワナイ</t>
    </rPh>
    <phoneticPr fontId="18"/>
  </si>
  <si>
    <t>室蘭</t>
    <rPh sb="0" eb="2">
      <t>ムロラン</t>
    </rPh>
    <phoneticPr fontId="18"/>
  </si>
  <si>
    <t>苫小牧</t>
    <rPh sb="0" eb="3">
      <t>トマコマイ</t>
    </rPh>
    <phoneticPr fontId="18"/>
  </si>
  <si>
    <t>浦河</t>
    <rPh sb="0" eb="2">
      <t>ウラカワ</t>
    </rPh>
    <phoneticPr fontId="18"/>
  </si>
  <si>
    <t>静内</t>
    <rPh sb="0" eb="2">
      <t>シズナイ</t>
    </rPh>
    <phoneticPr fontId="18"/>
  </si>
  <si>
    <t>渡島</t>
    <rPh sb="0" eb="2">
      <t>オシマ</t>
    </rPh>
    <phoneticPr fontId="18"/>
  </si>
  <si>
    <t>八雲</t>
    <rPh sb="0" eb="2">
      <t>ヤクモ</t>
    </rPh>
    <phoneticPr fontId="18"/>
  </si>
  <si>
    <t>江差</t>
    <rPh sb="0" eb="2">
      <t>エサシ</t>
    </rPh>
    <phoneticPr fontId="18"/>
  </si>
  <si>
    <t>上川</t>
    <rPh sb="0" eb="2">
      <t>カミカワ</t>
    </rPh>
    <phoneticPr fontId="18"/>
  </si>
  <si>
    <t>名寄</t>
    <rPh sb="0" eb="2">
      <t>ナヨロ</t>
    </rPh>
    <phoneticPr fontId="18"/>
  </si>
  <si>
    <t>中標津</t>
    <rPh sb="0" eb="3">
      <t>ナカシベツ</t>
    </rPh>
    <phoneticPr fontId="18"/>
  </si>
  <si>
    <t>根室</t>
    <rPh sb="0" eb="2">
      <t>ネムロ</t>
    </rPh>
    <phoneticPr fontId="18"/>
  </si>
  <si>
    <t>釧路</t>
    <rPh sb="0" eb="2">
      <t>クシロ</t>
    </rPh>
    <phoneticPr fontId="18"/>
  </si>
  <si>
    <t>帯広</t>
    <rPh sb="0" eb="2">
      <t>オビヒロ</t>
    </rPh>
    <phoneticPr fontId="18"/>
  </si>
  <si>
    <t>紋別</t>
    <rPh sb="0" eb="2">
      <t>モンベツ</t>
    </rPh>
    <phoneticPr fontId="18"/>
  </si>
  <si>
    <t>北見</t>
    <rPh sb="0" eb="2">
      <t>キタミ</t>
    </rPh>
    <phoneticPr fontId="18"/>
  </si>
  <si>
    <t>網走</t>
    <rPh sb="0" eb="2">
      <t>アバシリ</t>
    </rPh>
    <phoneticPr fontId="18"/>
  </si>
  <si>
    <t>稚内</t>
    <rPh sb="0" eb="2">
      <t>ワッカナイ</t>
    </rPh>
    <phoneticPr fontId="18"/>
  </si>
  <si>
    <t>留萌</t>
    <rPh sb="0" eb="2">
      <t>ルモイ</t>
    </rPh>
    <phoneticPr fontId="18"/>
  </si>
  <si>
    <t>富良野</t>
    <rPh sb="0" eb="3">
      <t>フラノ</t>
    </rPh>
    <phoneticPr fontId="18"/>
  </si>
  <si>
    <t>対象者数</t>
    <rPh sb="0" eb="3">
      <t>タイショウシャ</t>
    </rPh>
    <rPh sb="3" eb="4">
      <t>スウ</t>
    </rPh>
    <phoneticPr fontId="18"/>
  </si>
  <si>
    <t>受診者数</t>
    <rPh sb="0" eb="3">
      <t>ジュシンシャ</t>
    </rPh>
    <rPh sb="3" eb="4">
      <t>スウ</t>
    </rPh>
    <phoneticPr fontId="18"/>
  </si>
  <si>
    <t>人</t>
    <rPh sb="0" eb="1">
      <t>ニン</t>
    </rPh>
    <phoneticPr fontId="18"/>
  </si>
  <si>
    <t>本</t>
    <rPh sb="0" eb="1">
      <t>ホン</t>
    </rPh>
    <phoneticPr fontId="18"/>
  </si>
  <si>
    <t>むし歯の総数</t>
    <phoneticPr fontId="18"/>
  </si>
  <si>
    <t>％</t>
    <phoneticPr fontId="18"/>
  </si>
  <si>
    <t>札幌市</t>
    <rPh sb="0" eb="3">
      <t>サッポロシ</t>
    </rPh>
    <phoneticPr fontId="18"/>
  </si>
  <si>
    <t>市立函館</t>
    <rPh sb="0" eb="2">
      <t>シリツ</t>
    </rPh>
    <rPh sb="2" eb="4">
      <t>ハコダテ</t>
    </rPh>
    <phoneticPr fontId="18"/>
  </si>
  <si>
    <t>小樽市</t>
    <rPh sb="0" eb="3">
      <t>オタルシ</t>
    </rPh>
    <phoneticPr fontId="18"/>
  </si>
  <si>
    <t>旭川市</t>
    <rPh sb="0" eb="3">
      <t>アサヒカワシ</t>
    </rPh>
    <phoneticPr fontId="18"/>
  </si>
  <si>
    <t>市町村名</t>
    <rPh sb="0" eb="4">
      <t>シチョウソンメイ</t>
    </rPh>
    <phoneticPr fontId="18"/>
  </si>
  <si>
    <t>保健所名</t>
    <rPh sb="0" eb="3">
      <t>ホケンジョ</t>
    </rPh>
    <rPh sb="3" eb="4">
      <t>メイ</t>
    </rPh>
    <phoneticPr fontId="18"/>
  </si>
  <si>
    <t>１人平均むし歯本数</t>
    <rPh sb="0" eb="2">
      <t>ヒトリ</t>
    </rPh>
    <rPh sb="2" eb="4">
      <t>ヘイキン</t>
    </rPh>
    <rPh sb="6" eb="7">
      <t>バ</t>
    </rPh>
    <rPh sb="7" eb="9">
      <t>ホンスウ</t>
    </rPh>
    <phoneticPr fontId="18"/>
  </si>
  <si>
    <t>平成２６年度　1歳６か月児歯科健康診査結果（厚生労働省「平成２６年度地域保健・健康増進事業報告」）</t>
    <rPh sb="0" eb="2">
      <t>ヘイセイ</t>
    </rPh>
    <rPh sb="4" eb="6">
      <t>ネンド</t>
    </rPh>
    <rPh sb="8" eb="9">
      <t>サイ</t>
    </rPh>
    <rPh sb="11" eb="12">
      <t>ゲツ</t>
    </rPh>
    <rPh sb="12" eb="13">
      <t>ジ</t>
    </rPh>
    <rPh sb="13" eb="15">
      <t>シカ</t>
    </rPh>
    <rPh sb="15" eb="17">
      <t>ケンコウ</t>
    </rPh>
    <rPh sb="17" eb="19">
      <t>シンサ</t>
    </rPh>
    <rPh sb="19" eb="21">
      <t>ケッカ</t>
    </rPh>
    <rPh sb="28" eb="30">
      <t>ヘイセイ</t>
    </rPh>
    <rPh sb="32" eb="34">
      <t>ネンド</t>
    </rPh>
    <rPh sb="34" eb="36">
      <t>チイキ</t>
    </rPh>
    <rPh sb="36" eb="38">
      <t>ホケン</t>
    </rPh>
    <rPh sb="39" eb="41">
      <t>ケンコウ</t>
    </rPh>
    <rPh sb="41" eb="43">
      <t>ゾウシン</t>
    </rPh>
    <rPh sb="43" eb="45">
      <t>ジギョウ</t>
    </rPh>
    <rPh sb="45" eb="47">
      <t>ホウコク</t>
    </rPh>
    <phoneticPr fontId="18"/>
  </si>
  <si>
    <t>平成２６年度　３歳児歯科健康診査結果（厚生労働省「平成２６年度地域保健・健康増進事業報告」）</t>
    <rPh sb="0" eb="2">
      <t>ヘイセイ</t>
    </rPh>
    <rPh sb="4" eb="6">
      <t>ネンド</t>
    </rPh>
    <rPh sb="8" eb="9">
      <t>サイ</t>
    </rPh>
    <rPh sb="9" eb="10">
      <t>ジ</t>
    </rPh>
    <rPh sb="10" eb="12">
      <t>シカ</t>
    </rPh>
    <rPh sb="12" eb="14">
      <t>ケンコウ</t>
    </rPh>
    <rPh sb="14" eb="16">
      <t>シンサ</t>
    </rPh>
    <rPh sb="16" eb="18">
      <t>ケッカ</t>
    </rPh>
    <rPh sb="25" eb="27">
      <t>ヘイセイ</t>
    </rPh>
    <rPh sb="29" eb="31">
      <t>ネンド</t>
    </rPh>
    <rPh sb="31" eb="33">
      <t>チイキ</t>
    </rPh>
    <rPh sb="33" eb="35">
      <t>ホケン</t>
    </rPh>
    <rPh sb="36" eb="38">
      <t>ケンコウ</t>
    </rPh>
    <rPh sb="38" eb="40">
      <t>ゾウシン</t>
    </rPh>
    <rPh sb="40" eb="42">
      <t>ジギョウ</t>
    </rPh>
    <rPh sb="42" eb="44">
      <t>ホウコク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</si>
</sst>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;[Red]\-#,##0.0"/>
  </numFmts>
  <fonts count="1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4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57">
    <xf numFmtId="0" fontId="0" fillId="0" borderId="0" xfId="0">
      <alignment vertical="center"/>
    </xf>
    <xf numFmtId="38" fontId="0" fillId="0" borderId="0" xfId="1" applyFont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0" xfId="0" applyBorder="1">
      <alignment vertical="center"/>
    </xf>
    <xf numFmtId="40" fontId="0" fillId="0" borderId="17" xfId="1" applyNumberFormat="1" applyFont="1" applyBorder="1">
      <alignment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40" fontId="0" fillId="0" borderId="20" xfId="1" applyNumberFormat="1" applyFont="1" applyBorder="1">
      <alignment vertical="center"/>
    </xf>
    <xf numFmtId="40" fontId="0" fillId="0" borderId="22" xfId="1" applyNumberFormat="1" applyFont="1" applyBorder="1">
      <alignment vertical="center"/>
    </xf>
    <xf numFmtId="0" fontId="0" fillId="0" borderId="23" xfId="0" applyBorder="1">
      <alignment vertical="center"/>
    </xf>
    <xf numFmtId="0" fontId="0" fillId="0" borderId="20" xfId="0" applyBorder="1" applyAlignment="1">
      <alignment horizontal="right" vertical="center"/>
    </xf>
    <xf numFmtId="40" fontId="0" fillId="0" borderId="15" xfId="1" applyNumberFormat="1" applyFont="1" applyBorder="1">
      <alignment vertical="center"/>
    </xf>
    <xf numFmtId="0" fontId="0" fillId="0" borderId="24" xfId="0" applyBorder="1">
      <alignment vertical="center"/>
    </xf>
    <xf numFmtId="0" fontId="0" fillId="0" borderId="25" xfId="0" applyBorder="1">
      <alignment vertical="center"/>
    </xf>
    <xf numFmtId="0" fontId="0" fillId="0" borderId="26" xfId="0" applyBorder="1">
      <alignment vertical="center"/>
    </xf>
    <xf numFmtId="0" fontId="0" fillId="0" borderId="27" xfId="0" applyBorder="1">
      <alignment vertical="center"/>
    </xf>
    <xf numFmtId="40" fontId="0" fillId="0" borderId="29" xfId="1" applyNumberFormat="1" applyFont="1" applyBorder="1">
      <alignment vertical="center"/>
    </xf>
    <xf numFmtId="0" fontId="0" fillId="0" borderId="30" xfId="0" applyBorder="1">
      <alignment vertical="center"/>
    </xf>
    <xf numFmtId="40" fontId="0" fillId="0" borderId="32" xfId="1" applyNumberFormat="1" applyFont="1" applyBorder="1">
      <alignment vertical="center"/>
    </xf>
    <xf numFmtId="0" fontId="0" fillId="0" borderId="31" xfId="0" applyBorder="1">
      <alignment vertical="center"/>
    </xf>
    <xf numFmtId="176" fontId="0" fillId="0" borderId="27" xfId="1" applyNumberFormat="1" applyFont="1" applyBorder="1">
      <alignment vertical="center"/>
    </xf>
    <xf numFmtId="40" fontId="0" fillId="0" borderId="33" xfId="1" applyNumberFormat="1" applyFont="1" applyBorder="1">
      <alignment vertical="center"/>
    </xf>
    <xf numFmtId="176" fontId="0" fillId="0" borderId="35" xfId="1" applyNumberFormat="1" applyFont="1" applyBorder="1">
      <alignment vertical="center"/>
    </xf>
    <xf numFmtId="176" fontId="0" fillId="0" borderId="36" xfId="1" applyNumberFormat="1" applyFont="1" applyBorder="1">
      <alignment vertical="center"/>
    </xf>
    <xf numFmtId="176" fontId="0" fillId="0" borderId="37" xfId="1" applyNumberFormat="1" applyFont="1" applyBorder="1">
      <alignment vertical="center"/>
    </xf>
    <xf numFmtId="176" fontId="0" fillId="0" borderId="38" xfId="1" applyNumberFormat="1" applyFont="1" applyBorder="1">
      <alignment vertical="center"/>
    </xf>
    <xf numFmtId="176" fontId="0" fillId="0" borderId="39" xfId="1" applyNumberFormat="1" applyFont="1" applyBorder="1">
      <alignment vertical="center"/>
    </xf>
    <xf numFmtId="176" fontId="0" fillId="0" borderId="40" xfId="1" applyNumberFormat="1" applyFont="1" applyBorder="1">
      <alignment vertical="center"/>
    </xf>
    <xf numFmtId="0" fontId="0" fillId="0" borderId="40" xfId="0" applyBorder="1" applyAlignment="1">
      <alignment horizontal="right" vertical="center"/>
    </xf>
    <xf numFmtId="0" fontId="0" fillId="0" borderId="39" xfId="0" applyBorder="1">
      <alignment vertical="center"/>
    </xf>
    <xf numFmtId="0" fontId="0" fillId="0" borderId="46" xfId="0" applyBorder="1">
      <alignment vertical="center"/>
    </xf>
    <xf numFmtId="38" fontId="0" fillId="0" borderId="14" xfId="1" applyFont="1" applyBorder="1">
      <alignment vertical="center"/>
    </xf>
    <xf numFmtId="38" fontId="0" fillId="0" borderId="44" xfId="1" applyFont="1" applyBorder="1">
      <alignment vertical="center"/>
    </xf>
    <xf numFmtId="38" fontId="0" fillId="0" borderId="19" xfId="1" applyFont="1" applyBorder="1" applyAlignment="1">
      <alignment horizontal="right" vertical="center"/>
    </xf>
    <xf numFmtId="38" fontId="0" fillId="0" borderId="45" xfId="1" applyFont="1" applyBorder="1" applyAlignment="1">
      <alignment horizontal="right" vertical="center"/>
    </xf>
    <xf numFmtId="38" fontId="0" fillId="0" borderId="28" xfId="1" applyFont="1" applyBorder="1">
      <alignment vertical="center"/>
    </xf>
    <xf numFmtId="38" fontId="0" fillId="0" borderId="34" xfId="1" applyFont="1" applyBorder="1">
      <alignment vertical="center"/>
    </xf>
    <xf numFmtId="38" fontId="0" fillId="0" borderId="21" xfId="1" applyFont="1" applyBorder="1">
      <alignment vertical="center"/>
    </xf>
    <xf numFmtId="38" fontId="0" fillId="0" borderId="41" xfId="1" applyFont="1" applyBorder="1">
      <alignment vertical="center"/>
    </xf>
    <xf numFmtId="38" fontId="0" fillId="0" borderId="10" xfId="1" applyFont="1" applyBorder="1">
      <alignment vertical="center"/>
    </xf>
    <xf numFmtId="38" fontId="0" fillId="0" borderId="42" xfId="1" applyFont="1" applyBorder="1">
      <alignment vertical="center"/>
    </xf>
    <xf numFmtId="38" fontId="0" fillId="0" borderId="19" xfId="1" applyFont="1" applyBorder="1">
      <alignment vertical="center"/>
    </xf>
    <xf numFmtId="38" fontId="0" fillId="0" borderId="45" xfId="1" applyFont="1" applyBorder="1">
      <alignment vertical="center"/>
    </xf>
    <xf numFmtId="38" fontId="0" fillId="0" borderId="27" xfId="1" applyFont="1" applyBorder="1">
      <alignment vertical="center"/>
    </xf>
    <xf numFmtId="38" fontId="0" fillId="0" borderId="21" xfId="1" applyFont="1" applyBorder="1" applyAlignment="1">
      <alignment horizontal="right" vertical="center"/>
    </xf>
    <xf numFmtId="38" fontId="0" fillId="0" borderId="41" xfId="1" applyFont="1" applyBorder="1" applyAlignment="1">
      <alignment horizontal="right" vertical="center"/>
    </xf>
    <xf numFmtId="38" fontId="0" fillId="0" borderId="10" xfId="1" applyFont="1" applyBorder="1" applyAlignment="1">
      <alignment horizontal="right" vertical="center"/>
    </xf>
    <xf numFmtId="38" fontId="0" fillId="0" borderId="42" xfId="1" applyFont="1" applyBorder="1" applyAlignment="1">
      <alignment horizontal="right" vertical="center"/>
    </xf>
    <xf numFmtId="38" fontId="0" fillId="0" borderId="31" xfId="1" applyFont="1" applyBorder="1" applyAlignment="1">
      <alignment horizontal="right" vertical="center"/>
    </xf>
    <xf numFmtId="38" fontId="0" fillId="0" borderId="43" xfId="1" applyFont="1" applyBorder="1" applyAlignment="1">
      <alignment horizontal="right" vertical="center"/>
    </xf>
    <xf numFmtId="38" fontId="0" fillId="0" borderId="14" xfId="1" applyFont="1" applyBorder="1" applyAlignment="1">
      <alignment horizontal="right" vertical="center"/>
    </xf>
    <xf numFmtId="38" fontId="0" fillId="0" borderId="44" xfId="1" applyFont="1" applyBorder="1" applyAlignment="1">
      <alignment horizontal="right" vertical="center"/>
    </xf>
  </cellXfs>
  <cellStyles count="43">
    <cellStyle name="20% - アクセント 1" xfId="20" builtinId="30" customBuiltin="1"/>
    <cellStyle name="20% - アクセント 2" xfId="24" builtinId="34" customBuiltin="1"/>
    <cellStyle name="20% - アクセント 3" xfId="28" builtinId="38" customBuiltin="1"/>
    <cellStyle name="20% - アクセント 4" xfId="32" builtinId="42" customBuiltin="1"/>
    <cellStyle name="20% - アクセント 5" xfId="36" builtinId="46" customBuiltin="1"/>
    <cellStyle name="20% - アクセント 6" xfId="40" builtinId="50" customBuiltin="1"/>
    <cellStyle name="40% - アクセント 1" xfId="21" builtinId="31" customBuiltin="1"/>
    <cellStyle name="40% - アクセント 2" xfId="25" builtinId="35" customBuiltin="1"/>
    <cellStyle name="40% - アクセント 3" xfId="29" builtinId="39" customBuiltin="1"/>
    <cellStyle name="40% - アクセント 4" xfId="33" builtinId="43" customBuiltin="1"/>
    <cellStyle name="40% - アクセント 5" xfId="37" builtinId="47" customBuiltin="1"/>
    <cellStyle name="40% - アクセント 6" xfId="41" builtinId="51" customBuiltin="1"/>
    <cellStyle name="60% - アクセント 1" xfId="22" builtinId="32" customBuiltin="1"/>
    <cellStyle name="60% - アクセント 2" xfId="26" builtinId="36" customBuiltin="1"/>
    <cellStyle name="60% - アクセント 3" xfId="30" builtinId="40" customBuiltin="1"/>
    <cellStyle name="60% - アクセント 4" xfId="34" builtinId="44" customBuiltin="1"/>
    <cellStyle name="60% - アクセント 5" xfId="38" builtinId="48" customBuiltin="1"/>
    <cellStyle name="60% - アクセント 6" xfId="42" builtinId="52" customBuiltin="1"/>
    <cellStyle name="アクセント 1" xfId="19" builtinId="29" customBuiltin="1"/>
    <cellStyle name="アクセント 2" xfId="23" builtinId="33" customBuiltin="1"/>
    <cellStyle name="アクセント 3" xfId="27" builtinId="37" customBuiltin="1"/>
    <cellStyle name="アクセント 4" xfId="31" builtinId="41" customBuiltin="1"/>
    <cellStyle name="アクセント 5" xfId="35" builtinId="45" customBuiltin="1"/>
    <cellStyle name="アクセント 6" xfId="39" builtinId="49" customBuiltin="1"/>
    <cellStyle name="タイトル" xfId="2" builtinId="15" customBuiltin="1"/>
    <cellStyle name="チェック セル" xfId="14" builtinId="23" customBuiltin="1"/>
    <cellStyle name="どちらでもない" xfId="9" builtinId="28" customBuiltin="1"/>
    <cellStyle name="メモ" xfId="16" builtinId="10" customBuiltin="1"/>
    <cellStyle name="リンク セル" xfId="13" builtinId="24" customBuiltin="1"/>
    <cellStyle name="悪い" xfId="8" builtinId="27" customBuiltin="1"/>
    <cellStyle name="計算" xfId="12" builtinId="22" customBuiltin="1"/>
    <cellStyle name="警告文" xfId="15" builtinId="11" customBuiltin="1"/>
    <cellStyle name="桁区切り" xfId="1" builtinId="6"/>
    <cellStyle name="見出し 1" xfId="3" builtinId="16" customBuiltin="1"/>
    <cellStyle name="見出し 2" xfId="4" builtinId="17" customBuiltin="1"/>
    <cellStyle name="見出し 3" xfId="5" builtinId="18" customBuiltin="1"/>
    <cellStyle name="見出し 4" xfId="6" builtinId="19" customBuiltin="1"/>
    <cellStyle name="集計" xfId="18" builtinId="25" customBuiltin="1"/>
    <cellStyle name="出力" xfId="11" builtinId="21" customBuiltin="1"/>
    <cellStyle name="説明文" xfId="17" builtinId="53" customBuiltin="1"/>
    <cellStyle name="入力" xfId="10" builtinId="20" customBuiltin="1"/>
    <cellStyle name="標準" xfId="0" builtinId="0"/>
    <cellStyle name="良い" xfId="7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theme" Target="theme/theme1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calcChain" Target="calcChain.xml" />
  <Relationship Id="rId5" Type="http://schemas.openxmlformats.org/officeDocument/2006/relationships/sharedStrings" Target="sharedStrings.xml" />
  <Relationship Id="rId4" Type="http://schemas.openxmlformats.org/officeDocument/2006/relationships/styles" Target="styles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12"/>
  <sheetViews>
    <sheetView zoomScaleNormal="100" workbookViewId="0">
      <selection activeCell="C4" sqref="C4"/>
    </sheetView>
  </sheetViews>
  <sheetFormatPr defaultRowHeight="13.5" x14ac:dyDescent="0.15"/>
  <cols>
    <col min="1" max="2" width="14.625" customWidth="1"/>
    <col min="3" max="3" width="9.25" style="1" bestFit="1" customWidth="1"/>
    <col min="4" max="4" width="11.125" style="1" bestFit="1" customWidth="1"/>
    <col min="5" max="5" width="14.5" style="1" bestFit="1" customWidth="1"/>
    <col min="6" max="6" width="9.75" style="1" bestFit="1" customWidth="1"/>
    <col min="7" max="7" width="11.125" style="1" bestFit="1" customWidth="1"/>
    <col min="8" max="8" width="9.125" style="1" bestFit="1" customWidth="1"/>
    <col min="9" max="9" width="13" style="1" bestFit="1" customWidth="1"/>
    <col min="10" max="10" width="14.375" bestFit="1" customWidth="1"/>
    <col min="11" max="11" width="18.625" bestFit="1" customWidth="1"/>
  </cols>
  <sheetData>
    <row r="1" spans="1:11" ht="14.25" thickBot="1" x14ac:dyDescent="0.2">
      <c r="A1" t="s">
        <v>226</v>
      </c>
    </row>
    <row r="2" spans="1:11" x14ac:dyDescent="0.15">
      <c r="A2" s="4"/>
      <c r="B2" s="5"/>
      <c r="C2" s="36" t="s">
        <v>213</v>
      </c>
      <c r="D2" s="36" t="s">
        <v>214</v>
      </c>
      <c r="E2" s="36" t="s">
        <v>217</v>
      </c>
      <c r="F2" s="36" t="s">
        <v>182</v>
      </c>
      <c r="G2" s="36" t="s">
        <v>181</v>
      </c>
      <c r="H2" s="36" t="s">
        <v>180</v>
      </c>
      <c r="I2" s="37" t="s">
        <v>179</v>
      </c>
      <c r="J2" s="34" t="s">
        <v>185</v>
      </c>
      <c r="K2" s="6" t="s">
        <v>225</v>
      </c>
    </row>
    <row r="3" spans="1:11" ht="14.25" thickBot="1" x14ac:dyDescent="0.2">
      <c r="A3" s="10" t="s">
        <v>224</v>
      </c>
      <c r="B3" s="14" t="s">
        <v>223</v>
      </c>
      <c r="C3" s="38" t="s">
        <v>215</v>
      </c>
      <c r="D3" s="38" t="s">
        <v>215</v>
      </c>
      <c r="E3" s="38" t="s">
        <v>216</v>
      </c>
      <c r="F3" s="38" t="s">
        <v>215</v>
      </c>
      <c r="G3" s="38" t="s">
        <v>215</v>
      </c>
      <c r="H3" s="38" t="s">
        <v>215</v>
      </c>
      <c r="I3" s="39" t="s">
        <v>215</v>
      </c>
      <c r="J3" s="33" t="s">
        <v>218</v>
      </c>
      <c r="K3" s="15" t="s">
        <v>216</v>
      </c>
    </row>
    <row r="4" spans="1:11" ht="14.25" thickBot="1" x14ac:dyDescent="0.2">
      <c r="A4" s="19" t="s">
        <v>186</v>
      </c>
      <c r="B4" s="20"/>
      <c r="C4" s="40">
        <v>1050288</v>
      </c>
      <c r="D4" s="40">
        <v>988881</v>
      </c>
      <c r="E4" s="40">
        <v>49671</v>
      </c>
      <c r="F4" s="40">
        <v>17822</v>
      </c>
      <c r="G4" s="40">
        <v>63109</v>
      </c>
      <c r="H4" s="40">
        <v>70449</v>
      </c>
      <c r="I4" s="41">
        <v>43794</v>
      </c>
      <c r="J4" s="27">
        <f>F4/D4*100</f>
        <v>1.8022390965141406</v>
      </c>
      <c r="K4" s="21">
        <f>E4/D4</f>
        <v>5.0229501830857302E-2</v>
      </c>
    </row>
    <row r="5" spans="1:11" ht="14.25" thickBot="1" x14ac:dyDescent="0.2">
      <c r="A5" s="19" t="s">
        <v>183</v>
      </c>
      <c r="B5" s="20"/>
      <c r="C5" s="40">
        <v>38693</v>
      </c>
      <c r="D5" s="40">
        <v>36980</v>
      </c>
      <c r="E5" s="40">
        <v>2862</v>
      </c>
      <c r="F5" s="40">
        <v>970</v>
      </c>
      <c r="G5" s="40">
        <v>2111</v>
      </c>
      <c r="H5" s="40">
        <v>1486</v>
      </c>
      <c r="I5" s="41">
        <v>860</v>
      </c>
      <c r="J5" s="27">
        <f t="shared" ref="J5:J69" si="0">F5/D5*100</f>
        <v>2.6230394808004327</v>
      </c>
      <c r="K5" s="21">
        <f t="shared" ref="K5:K69" si="1">E5/D5</f>
        <v>7.7393185505678752E-2</v>
      </c>
    </row>
    <row r="6" spans="1:11" x14ac:dyDescent="0.15">
      <c r="A6" s="7" t="s">
        <v>219</v>
      </c>
      <c r="B6" s="18" t="s">
        <v>0</v>
      </c>
      <c r="C6" s="42">
        <v>14628</v>
      </c>
      <c r="D6" s="42">
        <v>14065</v>
      </c>
      <c r="E6" s="42">
        <v>902</v>
      </c>
      <c r="F6" s="42">
        <v>304</v>
      </c>
      <c r="G6" s="42">
        <v>594</v>
      </c>
      <c r="H6" s="42">
        <v>0</v>
      </c>
      <c r="I6" s="43">
        <v>0</v>
      </c>
      <c r="J6" s="28">
        <f t="shared" si="0"/>
        <v>2.1613935300391041</v>
      </c>
      <c r="K6" s="13">
        <f t="shared" si="1"/>
        <v>6.4130821187344478E-2</v>
      </c>
    </row>
    <row r="7" spans="1:11" x14ac:dyDescent="0.15">
      <c r="A7" s="35" t="s">
        <v>220</v>
      </c>
      <c r="B7" s="3" t="s">
        <v>1</v>
      </c>
      <c r="C7" s="44">
        <v>1879</v>
      </c>
      <c r="D7" s="44">
        <v>1767</v>
      </c>
      <c r="E7" s="44">
        <v>207</v>
      </c>
      <c r="F7" s="44">
        <v>67</v>
      </c>
      <c r="G7" s="44">
        <v>165</v>
      </c>
      <c r="H7" s="44">
        <v>14</v>
      </c>
      <c r="I7" s="45">
        <v>116</v>
      </c>
      <c r="J7" s="29">
        <f t="shared" si="0"/>
        <v>3.7917374080362194</v>
      </c>
      <c r="K7" s="9">
        <f t="shared" si="1"/>
        <v>0.11714770797962648</v>
      </c>
    </row>
    <row r="8" spans="1:11" x14ac:dyDescent="0.15">
      <c r="A8" s="35" t="s">
        <v>221</v>
      </c>
      <c r="B8" s="3" t="s">
        <v>2</v>
      </c>
      <c r="C8" s="44">
        <v>672</v>
      </c>
      <c r="D8" s="44">
        <v>651</v>
      </c>
      <c r="E8" s="44">
        <v>74</v>
      </c>
      <c r="F8" s="44">
        <v>25</v>
      </c>
      <c r="G8" s="44">
        <v>16</v>
      </c>
      <c r="H8" s="44">
        <v>18</v>
      </c>
      <c r="I8" s="45">
        <v>50</v>
      </c>
      <c r="J8" s="29">
        <f t="shared" si="0"/>
        <v>3.8402457757296471</v>
      </c>
      <c r="K8" s="9">
        <f t="shared" si="1"/>
        <v>0.11367127496159754</v>
      </c>
    </row>
    <row r="9" spans="1:11" ht="14.25" thickBot="1" x14ac:dyDescent="0.2">
      <c r="A9" s="10" t="s">
        <v>222</v>
      </c>
      <c r="B9" s="17" t="s">
        <v>3</v>
      </c>
      <c r="C9" s="46">
        <v>2463</v>
      </c>
      <c r="D9" s="46">
        <v>2338</v>
      </c>
      <c r="E9" s="46">
        <v>182</v>
      </c>
      <c r="F9" s="46">
        <v>67</v>
      </c>
      <c r="G9" s="46">
        <v>36</v>
      </c>
      <c r="H9" s="46">
        <v>44</v>
      </c>
      <c r="I9" s="47">
        <v>146</v>
      </c>
      <c r="J9" s="32">
        <f t="shared" si="0"/>
        <v>2.8656971770744226</v>
      </c>
      <c r="K9" s="12">
        <f t="shared" si="1"/>
        <v>7.7844311377245512E-2</v>
      </c>
    </row>
    <row r="10" spans="1:11" ht="14.25" thickBot="1" x14ac:dyDescent="0.2">
      <c r="A10" s="19"/>
      <c r="B10" s="20"/>
      <c r="C10" s="48"/>
      <c r="D10" s="48"/>
      <c r="E10" s="48"/>
      <c r="F10" s="48"/>
      <c r="G10" s="48"/>
      <c r="H10" s="48"/>
      <c r="I10" s="48"/>
      <c r="J10" s="25"/>
      <c r="K10" s="26"/>
    </row>
    <row r="11" spans="1:11" ht="14.25" thickBot="1" x14ac:dyDescent="0.2">
      <c r="A11" s="19" t="s">
        <v>184</v>
      </c>
      <c r="B11" s="20"/>
      <c r="C11" s="40">
        <f>SUM(C12,C22,C33,C39,C44,C48,C64,C69,C76,C82,C86,C91,C100,C105,C111,C121,C130,C136,C145,C156,C162,C168,C177,C197,C206,C208)</f>
        <v>19051</v>
      </c>
      <c r="D11" s="40">
        <f t="shared" ref="D11:I11" si="2">SUM(D12,D22,D33,D39,D44,D48,D64,D69,D76,D82,D86,D91,D100,D105,D111,D121,D130,D136,D145,D156,D162,D168,D177,D197,D206,D208)</f>
        <v>18159</v>
      </c>
      <c r="E11" s="40">
        <f t="shared" si="2"/>
        <v>1497</v>
      </c>
      <c r="F11" s="40">
        <f t="shared" si="2"/>
        <v>507</v>
      </c>
      <c r="G11" s="40">
        <f t="shared" si="2"/>
        <v>1348</v>
      </c>
      <c r="H11" s="40">
        <f t="shared" si="2"/>
        <v>1462</v>
      </c>
      <c r="I11" s="41">
        <f t="shared" si="2"/>
        <v>569</v>
      </c>
      <c r="J11" s="27">
        <f t="shared" si="0"/>
        <v>2.7920039649760451</v>
      </c>
      <c r="K11" s="21">
        <f t="shared" si="1"/>
        <v>8.2438460267635877E-2</v>
      </c>
    </row>
    <row r="12" spans="1:11" x14ac:dyDescent="0.15">
      <c r="A12" s="7" t="s">
        <v>187</v>
      </c>
      <c r="B12" s="8"/>
      <c r="C12" s="49">
        <f>SUM(C13:C21)</f>
        <v>922</v>
      </c>
      <c r="D12" s="49">
        <f t="shared" ref="D12:I12" si="3">SUM(D13:D21)</f>
        <v>886</v>
      </c>
      <c r="E12" s="49">
        <f t="shared" si="3"/>
        <v>54</v>
      </c>
      <c r="F12" s="49">
        <f t="shared" si="3"/>
        <v>13</v>
      </c>
      <c r="G12" s="49">
        <f t="shared" si="3"/>
        <v>80</v>
      </c>
      <c r="H12" s="49">
        <f t="shared" si="3"/>
        <v>75</v>
      </c>
      <c r="I12" s="50">
        <f t="shared" si="3"/>
        <v>24</v>
      </c>
      <c r="J12" s="28">
        <f t="shared" si="0"/>
        <v>1.4672686230248306</v>
      </c>
      <c r="K12" s="13">
        <f t="shared" si="1"/>
        <v>6.0948081264108354E-2</v>
      </c>
    </row>
    <row r="13" spans="1:11" x14ac:dyDescent="0.15">
      <c r="A13" s="7"/>
      <c r="B13" s="3" t="s">
        <v>8</v>
      </c>
      <c r="C13" s="51">
        <v>30</v>
      </c>
      <c r="D13" s="51">
        <v>29</v>
      </c>
      <c r="E13" s="51">
        <v>2</v>
      </c>
      <c r="F13" s="51">
        <v>1</v>
      </c>
      <c r="G13" s="51">
        <v>1</v>
      </c>
      <c r="H13" s="51">
        <v>1</v>
      </c>
      <c r="I13" s="52">
        <v>0</v>
      </c>
      <c r="J13" s="29">
        <f t="shared" si="0"/>
        <v>3.4482758620689653</v>
      </c>
      <c r="K13" s="9">
        <f t="shared" si="1"/>
        <v>6.8965517241379309E-2</v>
      </c>
    </row>
    <row r="14" spans="1:11" x14ac:dyDescent="0.15">
      <c r="A14" s="7"/>
      <c r="B14" s="3" t="s">
        <v>9</v>
      </c>
      <c r="C14" s="51">
        <v>488</v>
      </c>
      <c r="D14" s="51">
        <v>478</v>
      </c>
      <c r="E14" s="51">
        <v>22</v>
      </c>
      <c r="F14" s="51">
        <v>5</v>
      </c>
      <c r="G14" s="51">
        <v>48</v>
      </c>
      <c r="H14" s="51">
        <v>52</v>
      </c>
      <c r="I14" s="52">
        <v>21</v>
      </c>
      <c r="J14" s="29">
        <f t="shared" si="0"/>
        <v>1.0460251046025104</v>
      </c>
      <c r="K14" s="9">
        <f t="shared" si="1"/>
        <v>4.6025104602510462E-2</v>
      </c>
    </row>
    <row r="15" spans="1:11" x14ac:dyDescent="0.15">
      <c r="A15" s="7"/>
      <c r="B15" s="3" t="s">
        <v>14</v>
      </c>
      <c r="C15" s="51">
        <v>116</v>
      </c>
      <c r="D15" s="51">
        <v>110</v>
      </c>
      <c r="E15" s="51">
        <v>6</v>
      </c>
      <c r="F15" s="51">
        <v>2</v>
      </c>
      <c r="G15" s="51">
        <v>11</v>
      </c>
      <c r="H15" s="51">
        <v>6</v>
      </c>
      <c r="I15" s="52">
        <v>0</v>
      </c>
      <c r="J15" s="29">
        <f t="shared" si="0"/>
        <v>1.8181818181818181</v>
      </c>
      <c r="K15" s="9">
        <f t="shared" si="1"/>
        <v>5.4545454545454543E-2</v>
      </c>
    </row>
    <row r="16" spans="1:11" x14ac:dyDescent="0.15">
      <c r="A16" s="7"/>
      <c r="B16" s="3" t="s">
        <v>21</v>
      </c>
      <c r="C16" s="51">
        <v>40</v>
      </c>
      <c r="D16" s="51">
        <v>40</v>
      </c>
      <c r="E16" s="51">
        <v>0</v>
      </c>
      <c r="F16" s="51">
        <v>0</v>
      </c>
      <c r="G16" s="51">
        <v>15</v>
      </c>
      <c r="H16" s="51">
        <v>1</v>
      </c>
      <c r="I16" s="52">
        <v>1</v>
      </c>
      <c r="J16" s="29">
        <f t="shared" si="0"/>
        <v>0</v>
      </c>
      <c r="K16" s="9">
        <f t="shared" si="1"/>
        <v>0</v>
      </c>
    </row>
    <row r="17" spans="1:11" x14ac:dyDescent="0.15">
      <c r="A17" s="7"/>
      <c r="B17" s="3" t="s">
        <v>72</v>
      </c>
      <c r="C17" s="51">
        <v>42</v>
      </c>
      <c r="D17" s="51">
        <v>36</v>
      </c>
      <c r="E17" s="51">
        <v>0</v>
      </c>
      <c r="F17" s="51">
        <v>0</v>
      </c>
      <c r="G17" s="51">
        <v>0</v>
      </c>
      <c r="H17" s="51">
        <v>7</v>
      </c>
      <c r="I17" s="52">
        <v>0</v>
      </c>
      <c r="J17" s="29">
        <f t="shared" si="0"/>
        <v>0</v>
      </c>
      <c r="K17" s="9">
        <f t="shared" si="1"/>
        <v>0</v>
      </c>
    </row>
    <row r="18" spans="1:11" x14ac:dyDescent="0.15">
      <c r="A18" s="7"/>
      <c r="B18" s="3" t="s">
        <v>75</v>
      </c>
      <c r="C18" s="51">
        <v>30</v>
      </c>
      <c r="D18" s="51">
        <v>29</v>
      </c>
      <c r="E18" s="51">
        <v>8</v>
      </c>
      <c r="F18" s="51">
        <v>1</v>
      </c>
      <c r="G18" s="51">
        <v>0</v>
      </c>
      <c r="H18" s="51">
        <v>2</v>
      </c>
      <c r="I18" s="52">
        <v>0</v>
      </c>
      <c r="J18" s="29">
        <f t="shared" si="0"/>
        <v>3.4482758620689653</v>
      </c>
      <c r="K18" s="9">
        <f t="shared" si="1"/>
        <v>0.27586206896551724</v>
      </c>
    </row>
    <row r="19" spans="1:11" x14ac:dyDescent="0.15">
      <c r="A19" s="7"/>
      <c r="B19" s="3" t="s">
        <v>76</v>
      </c>
      <c r="C19" s="51">
        <v>79</v>
      </c>
      <c r="D19" s="51">
        <v>74</v>
      </c>
      <c r="E19" s="51">
        <v>0</v>
      </c>
      <c r="F19" s="51">
        <v>0</v>
      </c>
      <c r="G19" s="51">
        <v>0</v>
      </c>
      <c r="H19" s="51">
        <v>0</v>
      </c>
      <c r="I19" s="52">
        <v>0</v>
      </c>
      <c r="J19" s="29">
        <f t="shared" si="0"/>
        <v>0</v>
      </c>
      <c r="K19" s="9">
        <f t="shared" si="1"/>
        <v>0</v>
      </c>
    </row>
    <row r="20" spans="1:11" x14ac:dyDescent="0.15">
      <c r="A20" s="7"/>
      <c r="B20" s="3" t="s">
        <v>77</v>
      </c>
      <c r="C20" s="51">
        <v>75</v>
      </c>
      <c r="D20" s="51">
        <v>68</v>
      </c>
      <c r="E20" s="51">
        <v>16</v>
      </c>
      <c r="F20" s="51">
        <v>4</v>
      </c>
      <c r="G20" s="51">
        <v>4</v>
      </c>
      <c r="H20" s="51">
        <v>6</v>
      </c>
      <c r="I20" s="52">
        <v>2</v>
      </c>
      <c r="J20" s="29">
        <f t="shared" si="0"/>
        <v>5.8823529411764701</v>
      </c>
      <c r="K20" s="9">
        <f t="shared" si="1"/>
        <v>0.23529411764705882</v>
      </c>
    </row>
    <row r="21" spans="1:11" ht="14.25" thickBot="1" x14ac:dyDescent="0.2">
      <c r="A21" s="7"/>
      <c r="B21" s="22" t="s">
        <v>78</v>
      </c>
      <c r="C21" s="53">
        <v>22</v>
      </c>
      <c r="D21" s="53">
        <v>22</v>
      </c>
      <c r="E21" s="53">
        <v>0</v>
      </c>
      <c r="F21" s="53">
        <v>0</v>
      </c>
      <c r="G21" s="53">
        <v>1</v>
      </c>
      <c r="H21" s="53">
        <v>0</v>
      </c>
      <c r="I21" s="54">
        <v>0</v>
      </c>
      <c r="J21" s="30">
        <f t="shared" si="0"/>
        <v>0</v>
      </c>
      <c r="K21" s="23">
        <f t="shared" si="1"/>
        <v>0</v>
      </c>
    </row>
    <row r="22" spans="1:11" x14ac:dyDescent="0.15">
      <c r="A22" s="4" t="s">
        <v>188</v>
      </c>
      <c r="B22" s="5"/>
      <c r="C22" s="55">
        <f>SUM(C23:C32)</f>
        <v>603</v>
      </c>
      <c r="D22" s="55">
        <f t="shared" ref="D22:I22" si="4">SUM(D23:D32)</f>
        <v>576</v>
      </c>
      <c r="E22" s="55">
        <f t="shared" si="4"/>
        <v>66</v>
      </c>
      <c r="F22" s="55">
        <f t="shared" si="4"/>
        <v>18</v>
      </c>
      <c r="G22" s="55">
        <f t="shared" si="4"/>
        <v>29</v>
      </c>
      <c r="H22" s="55">
        <f t="shared" si="4"/>
        <v>55</v>
      </c>
      <c r="I22" s="56">
        <f t="shared" si="4"/>
        <v>22</v>
      </c>
      <c r="J22" s="31">
        <f t="shared" si="0"/>
        <v>3.125</v>
      </c>
      <c r="K22" s="16">
        <f t="shared" si="1"/>
        <v>0.11458333333333333</v>
      </c>
    </row>
    <row r="23" spans="1:11" x14ac:dyDescent="0.15">
      <c r="A23" s="7"/>
      <c r="B23" s="3" t="s">
        <v>15</v>
      </c>
      <c r="C23" s="51">
        <v>71</v>
      </c>
      <c r="D23" s="51">
        <v>69</v>
      </c>
      <c r="E23" s="51">
        <v>6</v>
      </c>
      <c r="F23" s="51">
        <v>2</v>
      </c>
      <c r="G23" s="51">
        <v>7</v>
      </c>
      <c r="H23" s="51">
        <v>4</v>
      </c>
      <c r="I23" s="52">
        <v>0</v>
      </c>
      <c r="J23" s="29">
        <f t="shared" si="0"/>
        <v>2.8985507246376812</v>
      </c>
      <c r="K23" s="9">
        <f t="shared" si="1"/>
        <v>8.6956521739130432E-2</v>
      </c>
    </row>
    <row r="24" spans="1:11" x14ac:dyDescent="0.15">
      <c r="A24" s="7"/>
      <c r="B24" s="3" t="s">
        <v>17</v>
      </c>
      <c r="C24" s="51">
        <v>47</v>
      </c>
      <c r="D24" s="51">
        <v>46</v>
      </c>
      <c r="E24" s="51">
        <v>3</v>
      </c>
      <c r="F24" s="51">
        <v>1</v>
      </c>
      <c r="G24" s="51">
        <v>1</v>
      </c>
      <c r="H24" s="51">
        <v>2</v>
      </c>
      <c r="I24" s="52">
        <v>0</v>
      </c>
      <c r="J24" s="29">
        <f t="shared" si="0"/>
        <v>2.1739130434782608</v>
      </c>
      <c r="K24" s="9">
        <f t="shared" si="1"/>
        <v>6.5217391304347824E-2</v>
      </c>
    </row>
    <row r="25" spans="1:11" x14ac:dyDescent="0.15">
      <c r="A25" s="7"/>
      <c r="B25" s="3" t="s">
        <v>24</v>
      </c>
      <c r="C25" s="51">
        <v>262</v>
      </c>
      <c r="D25" s="51">
        <v>248</v>
      </c>
      <c r="E25" s="51">
        <v>13</v>
      </c>
      <c r="F25" s="51">
        <v>4</v>
      </c>
      <c r="G25" s="51">
        <v>9</v>
      </c>
      <c r="H25" s="51">
        <v>32</v>
      </c>
      <c r="I25" s="52">
        <v>21</v>
      </c>
      <c r="J25" s="29">
        <f t="shared" si="0"/>
        <v>1.6129032258064515</v>
      </c>
      <c r="K25" s="9">
        <f t="shared" si="1"/>
        <v>5.2419354838709679E-2</v>
      </c>
    </row>
    <row r="26" spans="1:11" x14ac:dyDescent="0.15">
      <c r="A26" s="7"/>
      <c r="B26" s="3" t="s">
        <v>25</v>
      </c>
      <c r="C26" s="51">
        <v>101</v>
      </c>
      <c r="D26" s="51">
        <v>100</v>
      </c>
      <c r="E26" s="51">
        <v>6</v>
      </c>
      <c r="F26" s="51">
        <v>2</v>
      </c>
      <c r="G26" s="51">
        <v>0</v>
      </c>
      <c r="H26" s="51">
        <v>0</v>
      </c>
      <c r="I26" s="52">
        <v>0</v>
      </c>
      <c r="J26" s="29">
        <f t="shared" si="0"/>
        <v>2</v>
      </c>
      <c r="K26" s="9">
        <f t="shared" si="1"/>
        <v>0.06</v>
      </c>
    </row>
    <row r="27" spans="1:11" x14ac:dyDescent="0.15">
      <c r="A27" s="7"/>
      <c r="B27" s="3" t="s">
        <v>26</v>
      </c>
      <c r="C27" s="51">
        <v>14</v>
      </c>
      <c r="D27" s="51">
        <v>9</v>
      </c>
      <c r="E27" s="51">
        <v>0</v>
      </c>
      <c r="F27" s="51">
        <v>0</v>
      </c>
      <c r="G27" s="51">
        <v>0</v>
      </c>
      <c r="H27" s="51">
        <v>0</v>
      </c>
      <c r="I27" s="52">
        <v>0</v>
      </c>
      <c r="J27" s="29">
        <f t="shared" si="0"/>
        <v>0</v>
      </c>
      <c r="K27" s="9">
        <f t="shared" si="1"/>
        <v>0</v>
      </c>
    </row>
    <row r="28" spans="1:11" x14ac:dyDescent="0.15">
      <c r="A28" s="7"/>
      <c r="B28" s="3" t="s">
        <v>73</v>
      </c>
      <c r="C28" s="51">
        <v>30</v>
      </c>
      <c r="D28" s="51">
        <v>29</v>
      </c>
      <c r="E28" s="51">
        <v>7</v>
      </c>
      <c r="F28" s="51">
        <v>2</v>
      </c>
      <c r="G28" s="51">
        <v>0</v>
      </c>
      <c r="H28" s="51">
        <v>4</v>
      </c>
      <c r="I28" s="52">
        <v>0</v>
      </c>
      <c r="J28" s="29">
        <f t="shared" si="0"/>
        <v>6.8965517241379306</v>
      </c>
      <c r="K28" s="9">
        <f t="shared" si="1"/>
        <v>0.2413793103448276</v>
      </c>
    </row>
    <row r="29" spans="1:11" x14ac:dyDescent="0.15">
      <c r="A29" s="7"/>
      <c r="B29" s="3" t="s">
        <v>74</v>
      </c>
      <c r="C29" s="51">
        <v>12</v>
      </c>
      <c r="D29" s="51">
        <v>12</v>
      </c>
      <c r="E29" s="51">
        <v>12</v>
      </c>
      <c r="F29" s="51">
        <v>3</v>
      </c>
      <c r="G29" s="51">
        <v>0</v>
      </c>
      <c r="H29" s="51">
        <v>0</v>
      </c>
      <c r="I29" s="52">
        <v>0</v>
      </c>
      <c r="J29" s="29">
        <f t="shared" si="0"/>
        <v>25</v>
      </c>
      <c r="K29" s="9">
        <f t="shared" si="1"/>
        <v>1</v>
      </c>
    </row>
    <row r="30" spans="1:11" x14ac:dyDescent="0.15">
      <c r="A30" s="7"/>
      <c r="B30" s="3" t="s">
        <v>79</v>
      </c>
      <c r="C30" s="51">
        <v>5</v>
      </c>
      <c r="D30" s="51">
        <v>5</v>
      </c>
      <c r="E30" s="51">
        <v>0</v>
      </c>
      <c r="F30" s="51">
        <v>0</v>
      </c>
      <c r="G30" s="51">
        <v>0</v>
      </c>
      <c r="H30" s="51">
        <v>0</v>
      </c>
      <c r="I30" s="52">
        <v>1</v>
      </c>
      <c r="J30" s="29">
        <f t="shared" si="0"/>
        <v>0</v>
      </c>
      <c r="K30" s="9">
        <f t="shared" si="1"/>
        <v>0</v>
      </c>
    </row>
    <row r="31" spans="1:11" x14ac:dyDescent="0.15">
      <c r="A31" s="7"/>
      <c r="B31" s="3" t="s">
        <v>80</v>
      </c>
      <c r="C31" s="51">
        <v>39</v>
      </c>
      <c r="D31" s="51">
        <v>36</v>
      </c>
      <c r="E31" s="51">
        <v>16</v>
      </c>
      <c r="F31" s="51">
        <v>3</v>
      </c>
      <c r="G31" s="51">
        <v>12</v>
      </c>
      <c r="H31" s="51">
        <v>9</v>
      </c>
      <c r="I31" s="52">
        <v>0</v>
      </c>
      <c r="J31" s="29">
        <f t="shared" si="0"/>
        <v>8.3333333333333321</v>
      </c>
      <c r="K31" s="9">
        <f t="shared" si="1"/>
        <v>0.44444444444444442</v>
      </c>
    </row>
    <row r="32" spans="1:11" ht="14.25" thickBot="1" x14ac:dyDescent="0.2">
      <c r="A32" s="10"/>
      <c r="B32" s="17" t="s">
        <v>83</v>
      </c>
      <c r="C32" s="38">
        <v>22</v>
      </c>
      <c r="D32" s="38">
        <v>22</v>
      </c>
      <c r="E32" s="38">
        <v>3</v>
      </c>
      <c r="F32" s="38">
        <v>1</v>
      </c>
      <c r="G32" s="38">
        <v>0</v>
      </c>
      <c r="H32" s="38">
        <v>4</v>
      </c>
      <c r="I32" s="39">
        <v>0</v>
      </c>
      <c r="J32" s="32">
        <f t="shared" si="0"/>
        <v>4.5454545454545459</v>
      </c>
      <c r="K32" s="12">
        <f t="shared" si="1"/>
        <v>0.13636363636363635</v>
      </c>
    </row>
    <row r="33" spans="1:11" x14ac:dyDescent="0.15">
      <c r="A33" s="4" t="s">
        <v>189</v>
      </c>
      <c r="B33" s="5"/>
      <c r="C33" s="55">
        <f>SUM(C34:C38)</f>
        <v>173</v>
      </c>
      <c r="D33" s="55">
        <f t="shared" ref="D33:I33" si="5">SUM(D34:D38)</f>
        <v>171</v>
      </c>
      <c r="E33" s="55">
        <f t="shared" si="5"/>
        <v>1</v>
      </c>
      <c r="F33" s="55">
        <f t="shared" si="5"/>
        <v>1</v>
      </c>
      <c r="G33" s="55">
        <f t="shared" si="5"/>
        <v>2</v>
      </c>
      <c r="H33" s="55">
        <f t="shared" si="5"/>
        <v>7</v>
      </c>
      <c r="I33" s="56">
        <f t="shared" si="5"/>
        <v>10</v>
      </c>
      <c r="J33" s="31">
        <f t="shared" si="0"/>
        <v>0.58479532163742687</v>
      </c>
      <c r="K33" s="16">
        <f t="shared" si="1"/>
        <v>5.8479532163742687E-3</v>
      </c>
    </row>
    <row r="34" spans="1:11" x14ac:dyDescent="0.15">
      <c r="A34" s="7"/>
      <c r="B34" s="2" t="s">
        <v>27</v>
      </c>
      <c r="C34" s="51">
        <v>121</v>
      </c>
      <c r="D34" s="51">
        <v>121</v>
      </c>
      <c r="E34" s="51">
        <v>1</v>
      </c>
      <c r="F34" s="51">
        <v>1</v>
      </c>
      <c r="G34" s="51">
        <v>0</v>
      </c>
      <c r="H34" s="51">
        <v>5</v>
      </c>
      <c r="I34" s="52">
        <v>9</v>
      </c>
      <c r="J34" s="29">
        <f t="shared" si="0"/>
        <v>0.82644628099173556</v>
      </c>
      <c r="K34" s="9">
        <f t="shared" si="1"/>
        <v>8.2644628099173556E-3</v>
      </c>
    </row>
    <row r="35" spans="1:11" x14ac:dyDescent="0.15">
      <c r="A35" s="7"/>
      <c r="B35" s="2" t="s">
        <v>81</v>
      </c>
      <c r="C35" s="51">
        <v>12</v>
      </c>
      <c r="D35" s="51">
        <v>10</v>
      </c>
      <c r="E35" s="51">
        <v>0</v>
      </c>
      <c r="F35" s="51">
        <v>0</v>
      </c>
      <c r="G35" s="51">
        <v>2</v>
      </c>
      <c r="H35" s="51">
        <v>1</v>
      </c>
      <c r="I35" s="52">
        <v>1</v>
      </c>
      <c r="J35" s="29">
        <f t="shared" si="0"/>
        <v>0</v>
      </c>
      <c r="K35" s="9">
        <f t="shared" si="1"/>
        <v>0</v>
      </c>
    </row>
    <row r="36" spans="1:11" x14ac:dyDescent="0.15">
      <c r="A36" s="7"/>
      <c r="B36" s="2" t="s">
        <v>82</v>
      </c>
      <c r="C36" s="51">
        <v>16</v>
      </c>
      <c r="D36" s="51">
        <v>16</v>
      </c>
      <c r="E36" s="51">
        <v>0</v>
      </c>
      <c r="F36" s="51">
        <v>0</v>
      </c>
      <c r="G36" s="51">
        <v>0</v>
      </c>
      <c r="H36" s="51">
        <v>0</v>
      </c>
      <c r="I36" s="52">
        <v>0</v>
      </c>
      <c r="J36" s="29">
        <f t="shared" si="0"/>
        <v>0</v>
      </c>
      <c r="K36" s="9">
        <f t="shared" si="1"/>
        <v>0</v>
      </c>
    </row>
    <row r="37" spans="1:11" x14ac:dyDescent="0.15">
      <c r="A37" s="7"/>
      <c r="B37" s="2" t="s">
        <v>84</v>
      </c>
      <c r="C37" s="51">
        <v>5</v>
      </c>
      <c r="D37" s="51">
        <v>5</v>
      </c>
      <c r="E37" s="51">
        <v>0</v>
      </c>
      <c r="F37" s="51">
        <v>0</v>
      </c>
      <c r="G37" s="51">
        <v>0</v>
      </c>
      <c r="H37" s="51">
        <v>1</v>
      </c>
      <c r="I37" s="52">
        <v>0</v>
      </c>
      <c r="J37" s="29">
        <f t="shared" si="0"/>
        <v>0</v>
      </c>
      <c r="K37" s="9">
        <f t="shared" si="1"/>
        <v>0</v>
      </c>
    </row>
    <row r="38" spans="1:11" ht="14.25" thickBot="1" x14ac:dyDescent="0.2">
      <c r="A38" s="10"/>
      <c r="B38" s="11" t="s">
        <v>85</v>
      </c>
      <c r="C38" s="38">
        <v>19</v>
      </c>
      <c r="D38" s="38">
        <v>19</v>
      </c>
      <c r="E38" s="38">
        <v>0</v>
      </c>
      <c r="F38" s="38">
        <v>0</v>
      </c>
      <c r="G38" s="38">
        <v>0</v>
      </c>
      <c r="H38" s="38">
        <v>0</v>
      </c>
      <c r="I38" s="39">
        <v>0</v>
      </c>
      <c r="J38" s="32">
        <f t="shared" si="0"/>
        <v>0</v>
      </c>
      <c r="K38" s="12">
        <f t="shared" si="1"/>
        <v>0</v>
      </c>
    </row>
    <row r="39" spans="1:11" x14ac:dyDescent="0.15">
      <c r="A39" s="7" t="s">
        <v>190</v>
      </c>
      <c r="B39" s="8"/>
      <c r="C39" s="49">
        <f>SUM(C40:C43)</f>
        <v>1199</v>
      </c>
      <c r="D39" s="49">
        <f t="shared" ref="D39:I39" si="6">SUM(D40:D43)</f>
        <v>1148</v>
      </c>
      <c r="E39" s="49">
        <f t="shared" si="6"/>
        <v>93</v>
      </c>
      <c r="F39" s="49">
        <f t="shared" si="6"/>
        <v>28</v>
      </c>
      <c r="G39" s="49">
        <f t="shared" si="6"/>
        <v>2</v>
      </c>
      <c r="H39" s="49">
        <f t="shared" si="6"/>
        <v>7</v>
      </c>
      <c r="I39" s="50">
        <f t="shared" si="6"/>
        <v>0</v>
      </c>
      <c r="J39" s="28">
        <f t="shared" si="0"/>
        <v>2.4390243902439024</v>
      </c>
      <c r="K39" s="13">
        <f t="shared" si="1"/>
        <v>8.1010452961672474E-2</v>
      </c>
    </row>
    <row r="40" spans="1:11" x14ac:dyDescent="0.15">
      <c r="A40" s="7"/>
      <c r="B40" s="2" t="s">
        <v>16</v>
      </c>
      <c r="C40" s="51">
        <v>716</v>
      </c>
      <c r="D40" s="51">
        <v>703</v>
      </c>
      <c r="E40" s="51">
        <v>44</v>
      </c>
      <c r="F40" s="51">
        <v>14</v>
      </c>
      <c r="G40" s="51">
        <v>0</v>
      </c>
      <c r="H40" s="51">
        <v>0</v>
      </c>
      <c r="I40" s="52">
        <v>0</v>
      </c>
      <c r="J40" s="29">
        <f t="shared" si="0"/>
        <v>1.9914651493598861</v>
      </c>
      <c r="K40" s="9">
        <f t="shared" si="1"/>
        <v>6.2588904694167849E-2</v>
      </c>
    </row>
    <row r="41" spans="1:11" x14ac:dyDescent="0.15">
      <c r="A41" s="7"/>
      <c r="B41" s="2" t="s">
        <v>33</v>
      </c>
      <c r="C41" s="51">
        <v>390</v>
      </c>
      <c r="D41" s="51">
        <v>358</v>
      </c>
      <c r="E41" s="51">
        <v>20</v>
      </c>
      <c r="F41" s="51">
        <v>8</v>
      </c>
      <c r="G41" s="51">
        <v>1</v>
      </c>
      <c r="H41" s="51">
        <v>2</v>
      </c>
      <c r="I41" s="52">
        <v>0</v>
      </c>
      <c r="J41" s="29">
        <f t="shared" si="0"/>
        <v>2.2346368715083798</v>
      </c>
      <c r="K41" s="9">
        <f t="shared" si="1"/>
        <v>5.5865921787709494E-2</v>
      </c>
    </row>
    <row r="42" spans="1:11" x14ac:dyDescent="0.15">
      <c r="A42" s="7"/>
      <c r="B42" s="2" t="s">
        <v>35</v>
      </c>
      <c r="C42" s="51">
        <v>66</v>
      </c>
      <c r="D42" s="51">
        <v>65</v>
      </c>
      <c r="E42" s="51">
        <v>28</v>
      </c>
      <c r="F42" s="51">
        <v>5</v>
      </c>
      <c r="G42" s="51">
        <v>1</v>
      </c>
      <c r="H42" s="51">
        <v>3</v>
      </c>
      <c r="I42" s="52">
        <v>0</v>
      </c>
      <c r="J42" s="29">
        <f t="shared" si="0"/>
        <v>7.6923076923076925</v>
      </c>
      <c r="K42" s="9">
        <f t="shared" si="1"/>
        <v>0.43076923076923079</v>
      </c>
    </row>
    <row r="43" spans="1:11" ht="14.25" thickBot="1" x14ac:dyDescent="0.2">
      <c r="A43" s="7"/>
      <c r="B43" s="24" t="s">
        <v>36</v>
      </c>
      <c r="C43" s="53">
        <v>27</v>
      </c>
      <c r="D43" s="53">
        <v>22</v>
      </c>
      <c r="E43" s="53">
        <v>1</v>
      </c>
      <c r="F43" s="53">
        <v>1</v>
      </c>
      <c r="G43" s="53">
        <v>0</v>
      </c>
      <c r="H43" s="53">
        <v>2</v>
      </c>
      <c r="I43" s="54">
        <v>0</v>
      </c>
      <c r="J43" s="30">
        <f t="shared" si="0"/>
        <v>4.5454545454545459</v>
      </c>
      <c r="K43" s="23">
        <f t="shared" si="1"/>
        <v>4.5454545454545456E-2</v>
      </c>
    </row>
    <row r="44" spans="1:11" x14ac:dyDescent="0.15">
      <c r="A44" s="4" t="s">
        <v>191</v>
      </c>
      <c r="B44" s="5"/>
      <c r="C44" s="55">
        <f>SUM(C45:C47)</f>
        <v>1783</v>
      </c>
      <c r="D44" s="55">
        <f t="shared" ref="D44:I44" si="7">SUM(D45:D47)</f>
        <v>1751</v>
      </c>
      <c r="E44" s="55">
        <f t="shared" si="7"/>
        <v>135</v>
      </c>
      <c r="F44" s="55">
        <f t="shared" si="7"/>
        <v>49</v>
      </c>
      <c r="G44" s="55">
        <f t="shared" si="7"/>
        <v>63</v>
      </c>
      <c r="H44" s="55">
        <f t="shared" si="7"/>
        <v>161</v>
      </c>
      <c r="I44" s="56">
        <f t="shared" si="7"/>
        <v>128</v>
      </c>
      <c r="J44" s="31">
        <f t="shared" si="0"/>
        <v>2.7984009137635635</v>
      </c>
      <c r="K44" s="16">
        <f t="shared" si="1"/>
        <v>7.7098800685322669E-2</v>
      </c>
    </row>
    <row r="45" spans="1:11" x14ac:dyDescent="0.15">
      <c r="A45" s="7"/>
      <c r="B45" s="2" t="s">
        <v>23</v>
      </c>
      <c r="C45" s="51">
        <v>911</v>
      </c>
      <c r="D45" s="51">
        <v>900</v>
      </c>
      <c r="E45" s="51">
        <v>74</v>
      </c>
      <c r="F45" s="51">
        <v>26</v>
      </c>
      <c r="G45" s="51">
        <v>0</v>
      </c>
      <c r="H45" s="51">
        <v>73</v>
      </c>
      <c r="I45" s="52">
        <v>100</v>
      </c>
      <c r="J45" s="29">
        <f t="shared" si="0"/>
        <v>2.8888888888888888</v>
      </c>
      <c r="K45" s="9">
        <f t="shared" si="1"/>
        <v>8.2222222222222224E-2</v>
      </c>
    </row>
    <row r="46" spans="1:11" x14ac:dyDescent="0.15">
      <c r="A46" s="7"/>
      <c r="B46" s="2" t="s">
        <v>30</v>
      </c>
      <c r="C46" s="51">
        <v>512</v>
      </c>
      <c r="D46" s="51">
        <v>507</v>
      </c>
      <c r="E46" s="51">
        <v>57</v>
      </c>
      <c r="F46" s="51">
        <v>20</v>
      </c>
      <c r="G46" s="51">
        <v>48</v>
      </c>
      <c r="H46" s="51">
        <v>70</v>
      </c>
      <c r="I46" s="52">
        <v>28</v>
      </c>
      <c r="J46" s="29">
        <f t="shared" si="0"/>
        <v>3.9447731755424065</v>
      </c>
      <c r="K46" s="9">
        <f t="shared" si="1"/>
        <v>0.11242603550295859</v>
      </c>
    </row>
    <row r="47" spans="1:11" ht="14.25" thickBot="1" x14ac:dyDescent="0.2">
      <c r="A47" s="10"/>
      <c r="B47" s="11" t="s">
        <v>32</v>
      </c>
      <c r="C47" s="38">
        <v>360</v>
      </c>
      <c r="D47" s="38">
        <v>344</v>
      </c>
      <c r="E47" s="38">
        <v>4</v>
      </c>
      <c r="F47" s="38">
        <v>3</v>
      </c>
      <c r="G47" s="38">
        <v>15</v>
      </c>
      <c r="H47" s="38">
        <v>18</v>
      </c>
      <c r="I47" s="39">
        <v>0</v>
      </c>
      <c r="J47" s="32">
        <f t="shared" si="0"/>
        <v>0.87209302325581395</v>
      </c>
      <c r="K47" s="12">
        <f t="shared" si="1"/>
        <v>1.1627906976744186E-2</v>
      </c>
    </row>
    <row r="48" spans="1:11" x14ac:dyDescent="0.15">
      <c r="A48" s="7" t="s">
        <v>192</v>
      </c>
      <c r="B48" s="8"/>
      <c r="C48" s="49">
        <f>SUM(C49:C63)</f>
        <v>551</v>
      </c>
      <c r="D48" s="49">
        <f t="shared" ref="D48:I48" si="8">SUM(D49:D63)</f>
        <v>511</v>
      </c>
      <c r="E48" s="49">
        <f t="shared" si="8"/>
        <v>28</v>
      </c>
      <c r="F48" s="49">
        <f t="shared" si="8"/>
        <v>11</v>
      </c>
      <c r="G48" s="49">
        <f t="shared" si="8"/>
        <v>153</v>
      </c>
      <c r="H48" s="49">
        <f t="shared" si="8"/>
        <v>135</v>
      </c>
      <c r="I48" s="50">
        <f t="shared" si="8"/>
        <v>9</v>
      </c>
      <c r="J48" s="28">
        <f t="shared" si="0"/>
        <v>2.152641878669276</v>
      </c>
      <c r="K48" s="13">
        <f t="shared" si="1"/>
        <v>5.4794520547945202E-2</v>
      </c>
    </row>
    <row r="49" spans="1:11" x14ac:dyDescent="0.15">
      <c r="A49" s="7"/>
      <c r="B49" s="2" t="s">
        <v>53</v>
      </c>
      <c r="C49" s="51">
        <v>8</v>
      </c>
      <c r="D49" s="51">
        <v>6</v>
      </c>
      <c r="E49" s="51">
        <v>0</v>
      </c>
      <c r="F49" s="51">
        <v>0</v>
      </c>
      <c r="G49" s="51">
        <v>0</v>
      </c>
      <c r="H49" s="51">
        <v>0</v>
      </c>
      <c r="I49" s="52">
        <v>0</v>
      </c>
      <c r="J49" s="29">
        <f t="shared" si="0"/>
        <v>0</v>
      </c>
      <c r="K49" s="9">
        <f t="shared" si="1"/>
        <v>0</v>
      </c>
    </row>
    <row r="50" spans="1:11" x14ac:dyDescent="0.15">
      <c r="A50" s="7"/>
      <c r="B50" s="2" t="s">
        <v>54</v>
      </c>
      <c r="C50" s="51">
        <v>25</v>
      </c>
      <c r="D50" s="51">
        <v>21</v>
      </c>
      <c r="E50" s="51">
        <v>0</v>
      </c>
      <c r="F50" s="51">
        <v>0</v>
      </c>
      <c r="G50" s="51">
        <v>4</v>
      </c>
      <c r="H50" s="51">
        <v>7</v>
      </c>
      <c r="I50" s="52">
        <v>0</v>
      </c>
      <c r="J50" s="29">
        <f t="shared" si="0"/>
        <v>0</v>
      </c>
      <c r="K50" s="9">
        <f t="shared" si="1"/>
        <v>0</v>
      </c>
    </row>
    <row r="51" spans="1:11" x14ac:dyDescent="0.15">
      <c r="A51" s="7"/>
      <c r="B51" s="2" t="s">
        <v>55</v>
      </c>
      <c r="C51" s="51">
        <v>21</v>
      </c>
      <c r="D51" s="51">
        <v>19</v>
      </c>
      <c r="E51" s="51">
        <v>2</v>
      </c>
      <c r="F51" s="51">
        <v>1</v>
      </c>
      <c r="G51" s="51">
        <v>4</v>
      </c>
      <c r="H51" s="51">
        <v>1</v>
      </c>
      <c r="I51" s="52">
        <v>0</v>
      </c>
      <c r="J51" s="29">
        <f t="shared" si="0"/>
        <v>5.2631578947368416</v>
      </c>
      <c r="K51" s="9">
        <f t="shared" si="1"/>
        <v>0.10526315789473684</v>
      </c>
    </row>
    <row r="52" spans="1:11" x14ac:dyDescent="0.15">
      <c r="A52" s="7"/>
      <c r="B52" s="2" t="s">
        <v>56</v>
      </c>
      <c r="C52" s="51">
        <v>36</v>
      </c>
      <c r="D52" s="51">
        <v>32</v>
      </c>
      <c r="E52" s="51">
        <v>0</v>
      </c>
      <c r="F52" s="51">
        <v>0</v>
      </c>
      <c r="G52" s="51">
        <v>7</v>
      </c>
      <c r="H52" s="51">
        <v>13</v>
      </c>
      <c r="I52" s="52">
        <v>1</v>
      </c>
      <c r="J52" s="29">
        <f t="shared" si="0"/>
        <v>0</v>
      </c>
      <c r="K52" s="9">
        <f t="shared" si="1"/>
        <v>0</v>
      </c>
    </row>
    <row r="53" spans="1:11" x14ac:dyDescent="0.15">
      <c r="A53" s="7"/>
      <c r="B53" s="2" t="s">
        <v>57</v>
      </c>
      <c r="C53" s="51">
        <v>46</v>
      </c>
      <c r="D53" s="51">
        <v>43</v>
      </c>
      <c r="E53" s="51">
        <v>1</v>
      </c>
      <c r="F53" s="51">
        <v>1</v>
      </c>
      <c r="G53" s="51">
        <v>16</v>
      </c>
      <c r="H53" s="51">
        <v>11</v>
      </c>
      <c r="I53" s="52">
        <v>0</v>
      </c>
      <c r="J53" s="29">
        <f t="shared" si="0"/>
        <v>2.3255813953488373</v>
      </c>
      <c r="K53" s="9">
        <f t="shared" si="1"/>
        <v>2.3255813953488372E-2</v>
      </c>
    </row>
    <row r="54" spans="1:11" x14ac:dyDescent="0.15">
      <c r="A54" s="7"/>
      <c r="B54" s="2" t="s">
        <v>58</v>
      </c>
      <c r="C54" s="51">
        <v>11</v>
      </c>
      <c r="D54" s="51">
        <v>8</v>
      </c>
      <c r="E54" s="51">
        <v>0</v>
      </c>
      <c r="F54" s="51">
        <v>0</v>
      </c>
      <c r="G54" s="51">
        <v>0</v>
      </c>
      <c r="H54" s="51">
        <v>4</v>
      </c>
      <c r="I54" s="52">
        <v>0</v>
      </c>
      <c r="J54" s="29">
        <f t="shared" si="0"/>
        <v>0</v>
      </c>
      <c r="K54" s="9">
        <f t="shared" si="1"/>
        <v>0</v>
      </c>
    </row>
    <row r="55" spans="1:11" x14ac:dyDescent="0.15">
      <c r="A55" s="7"/>
      <c r="B55" s="2" t="s">
        <v>59</v>
      </c>
      <c r="C55" s="51">
        <v>19</v>
      </c>
      <c r="D55" s="51">
        <v>16</v>
      </c>
      <c r="E55" s="51">
        <v>0</v>
      </c>
      <c r="F55" s="51">
        <v>0</v>
      </c>
      <c r="G55" s="51">
        <v>11</v>
      </c>
      <c r="H55" s="51">
        <v>8</v>
      </c>
      <c r="I55" s="52">
        <v>0</v>
      </c>
      <c r="J55" s="29">
        <f t="shared" si="0"/>
        <v>0</v>
      </c>
      <c r="K55" s="9">
        <f t="shared" si="1"/>
        <v>0</v>
      </c>
    </row>
    <row r="56" spans="1:11" x14ac:dyDescent="0.15">
      <c r="A56" s="7"/>
      <c r="B56" s="2" t="s">
        <v>60</v>
      </c>
      <c r="C56" s="51">
        <v>13</v>
      </c>
      <c r="D56" s="51">
        <v>13</v>
      </c>
      <c r="E56" s="51">
        <v>0</v>
      </c>
      <c r="F56" s="51">
        <v>0</v>
      </c>
      <c r="G56" s="51">
        <v>0</v>
      </c>
      <c r="H56" s="51">
        <v>0</v>
      </c>
      <c r="I56" s="52">
        <v>0</v>
      </c>
      <c r="J56" s="29">
        <f t="shared" si="0"/>
        <v>0</v>
      </c>
      <c r="K56" s="9">
        <f t="shared" si="1"/>
        <v>0</v>
      </c>
    </row>
    <row r="57" spans="1:11" x14ac:dyDescent="0.15">
      <c r="A57" s="7"/>
      <c r="B57" s="2" t="s">
        <v>61</v>
      </c>
      <c r="C57" s="51">
        <v>20</v>
      </c>
      <c r="D57" s="51">
        <v>19</v>
      </c>
      <c r="E57" s="51">
        <v>0</v>
      </c>
      <c r="F57" s="51">
        <v>0</v>
      </c>
      <c r="G57" s="51">
        <v>7</v>
      </c>
      <c r="H57" s="51">
        <v>10</v>
      </c>
      <c r="I57" s="52">
        <v>0</v>
      </c>
      <c r="J57" s="29">
        <f t="shared" si="0"/>
        <v>0</v>
      </c>
      <c r="K57" s="9">
        <f t="shared" si="1"/>
        <v>0</v>
      </c>
    </row>
    <row r="58" spans="1:11" x14ac:dyDescent="0.15">
      <c r="A58" s="7"/>
      <c r="B58" s="2" t="s">
        <v>62</v>
      </c>
      <c r="C58" s="51">
        <v>187</v>
      </c>
      <c r="D58" s="51">
        <v>181</v>
      </c>
      <c r="E58" s="51">
        <v>13</v>
      </c>
      <c r="F58" s="51">
        <v>5</v>
      </c>
      <c r="G58" s="51">
        <v>89</v>
      </c>
      <c r="H58" s="51">
        <v>63</v>
      </c>
      <c r="I58" s="52">
        <v>0</v>
      </c>
      <c r="J58" s="29">
        <f t="shared" si="0"/>
        <v>2.7624309392265194</v>
      </c>
      <c r="K58" s="9">
        <f t="shared" si="1"/>
        <v>7.18232044198895E-2</v>
      </c>
    </row>
    <row r="59" spans="1:11" x14ac:dyDescent="0.15">
      <c r="A59" s="7"/>
      <c r="B59" s="2" t="s">
        <v>67</v>
      </c>
      <c r="C59" s="51">
        <v>15</v>
      </c>
      <c r="D59" s="51">
        <v>15</v>
      </c>
      <c r="E59" s="51">
        <v>0</v>
      </c>
      <c r="F59" s="51">
        <v>0</v>
      </c>
      <c r="G59" s="51">
        <v>1</v>
      </c>
      <c r="H59" s="51">
        <v>0</v>
      </c>
      <c r="I59" s="52">
        <v>0</v>
      </c>
      <c r="J59" s="29">
        <f t="shared" si="0"/>
        <v>0</v>
      </c>
      <c r="K59" s="9">
        <f t="shared" si="1"/>
        <v>0</v>
      </c>
    </row>
    <row r="60" spans="1:11" x14ac:dyDescent="0.15">
      <c r="A60" s="7"/>
      <c r="B60" s="2" t="s">
        <v>68</v>
      </c>
      <c r="C60" s="51">
        <v>13</v>
      </c>
      <c r="D60" s="51">
        <v>13</v>
      </c>
      <c r="E60" s="51">
        <v>0</v>
      </c>
      <c r="F60" s="51">
        <v>0</v>
      </c>
      <c r="G60" s="51">
        <v>0</v>
      </c>
      <c r="H60" s="51">
        <v>0</v>
      </c>
      <c r="I60" s="52">
        <v>0</v>
      </c>
      <c r="J60" s="29">
        <f t="shared" si="0"/>
        <v>0</v>
      </c>
      <c r="K60" s="9">
        <f t="shared" si="1"/>
        <v>0</v>
      </c>
    </row>
    <row r="61" spans="1:11" x14ac:dyDescent="0.15">
      <c r="A61" s="7"/>
      <c r="B61" s="2" t="s">
        <v>69</v>
      </c>
      <c r="C61" s="51">
        <v>19</v>
      </c>
      <c r="D61" s="51">
        <v>19</v>
      </c>
      <c r="E61" s="51">
        <v>0</v>
      </c>
      <c r="F61" s="51">
        <v>0</v>
      </c>
      <c r="G61" s="51">
        <v>0</v>
      </c>
      <c r="H61" s="51">
        <v>0</v>
      </c>
      <c r="I61" s="52">
        <v>0</v>
      </c>
      <c r="J61" s="29">
        <f t="shared" si="0"/>
        <v>0</v>
      </c>
      <c r="K61" s="9">
        <f t="shared" si="1"/>
        <v>0</v>
      </c>
    </row>
    <row r="62" spans="1:11" x14ac:dyDescent="0.15">
      <c r="A62" s="7"/>
      <c r="B62" s="2" t="s">
        <v>70</v>
      </c>
      <c r="C62" s="51">
        <v>110</v>
      </c>
      <c r="D62" s="51">
        <v>100</v>
      </c>
      <c r="E62" s="51">
        <v>7</v>
      </c>
      <c r="F62" s="51">
        <v>2</v>
      </c>
      <c r="G62" s="51">
        <v>13</v>
      </c>
      <c r="H62" s="51">
        <v>18</v>
      </c>
      <c r="I62" s="52">
        <v>8</v>
      </c>
      <c r="J62" s="29">
        <f t="shared" si="0"/>
        <v>2</v>
      </c>
      <c r="K62" s="9">
        <f t="shared" si="1"/>
        <v>7.0000000000000007E-2</v>
      </c>
    </row>
    <row r="63" spans="1:11" ht="14.25" thickBot="1" x14ac:dyDescent="0.2">
      <c r="A63" s="7"/>
      <c r="B63" s="24" t="s">
        <v>71</v>
      </c>
      <c r="C63" s="53">
        <v>8</v>
      </c>
      <c r="D63" s="53">
        <v>6</v>
      </c>
      <c r="E63" s="53">
        <v>5</v>
      </c>
      <c r="F63" s="53">
        <v>2</v>
      </c>
      <c r="G63" s="53">
        <v>1</v>
      </c>
      <c r="H63" s="53">
        <v>0</v>
      </c>
      <c r="I63" s="54">
        <v>0</v>
      </c>
      <c r="J63" s="30">
        <f t="shared" si="0"/>
        <v>33.333333333333329</v>
      </c>
      <c r="K63" s="23">
        <f t="shared" si="1"/>
        <v>0.83333333333333337</v>
      </c>
    </row>
    <row r="64" spans="1:11" x14ac:dyDescent="0.15">
      <c r="A64" s="4" t="s">
        <v>193</v>
      </c>
      <c r="B64" s="5"/>
      <c r="C64" s="55">
        <f>SUM(C65:C68)</f>
        <v>141</v>
      </c>
      <c r="D64" s="55">
        <f t="shared" ref="D64:I64" si="9">SUM(D65:D68)</f>
        <v>121</v>
      </c>
      <c r="E64" s="55">
        <f t="shared" si="9"/>
        <v>0</v>
      </c>
      <c r="F64" s="55">
        <f t="shared" si="9"/>
        <v>0</v>
      </c>
      <c r="G64" s="55">
        <f t="shared" si="9"/>
        <v>8</v>
      </c>
      <c r="H64" s="55">
        <f t="shared" si="9"/>
        <v>18</v>
      </c>
      <c r="I64" s="56">
        <f t="shared" si="9"/>
        <v>6</v>
      </c>
      <c r="J64" s="31">
        <f t="shared" si="0"/>
        <v>0</v>
      </c>
      <c r="K64" s="16">
        <f t="shared" si="1"/>
        <v>0</v>
      </c>
    </row>
    <row r="65" spans="1:11" x14ac:dyDescent="0.15">
      <c r="A65" s="7"/>
      <c r="B65" s="2" t="s">
        <v>63</v>
      </c>
      <c r="C65" s="51">
        <v>54</v>
      </c>
      <c r="D65" s="51">
        <v>49</v>
      </c>
      <c r="E65" s="51">
        <v>0</v>
      </c>
      <c r="F65" s="51">
        <v>0</v>
      </c>
      <c r="G65" s="51">
        <v>8</v>
      </c>
      <c r="H65" s="51">
        <v>11</v>
      </c>
      <c r="I65" s="52">
        <v>0</v>
      </c>
      <c r="J65" s="29">
        <f t="shared" si="0"/>
        <v>0</v>
      </c>
      <c r="K65" s="9">
        <f t="shared" si="1"/>
        <v>0</v>
      </c>
    </row>
    <row r="66" spans="1:11" x14ac:dyDescent="0.15">
      <c r="A66" s="7"/>
      <c r="B66" s="2" t="s">
        <v>64</v>
      </c>
      <c r="C66" s="51">
        <v>82</v>
      </c>
      <c r="D66" s="51">
        <v>68</v>
      </c>
      <c r="E66" s="51">
        <v>0</v>
      </c>
      <c r="F66" s="51">
        <v>0</v>
      </c>
      <c r="G66" s="51">
        <v>0</v>
      </c>
      <c r="H66" s="51">
        <v>7</v>
      </c>
      <c r="I66" s="52">
        <v>6</v>
      </c>
      <c r="J66" s="29">
        <f t="shared" si="0"/>
        <v>0</v>
      </c>
      <c r="K66" s="9">
        <f t="shared" si="1"/>
        <v>0</v>
      </c>
    </row>
    <row r="67" spans="1:11" x14ac:dyDescent="0.15">
      <c r="A67" s="7"/>
      <c r="B67" s="2" t="s">
        <v>65</v>
      </c>
      <c r="C67" s="51">
        <v>3</v>
      </c>
      <c r="D67" s="51">
        <v>2</v>
      </c>
      <c r="E67" s="51">
        <v>0</v>
      </c>
      <c r="F67" s="51">
        <v>0</v>
      </c>
      <c r="G67" s="51">
        <v>0</v>
      </c>
      <c r="H67" s="51">
        <v>0</v>
      </c>
      <c r="I67" s="52">
        <v>0</v>
      </c>
      <c r="J67" s="29">
        <f t="shared" si="0"/>
        <v>0</v>
      </c>
      <c r="K67" s="9">
        <f t="shared" si="1"/>
        <v>0</v>
      </c>
    </row>
    <row r="68" spans="1:11" ht="14.25" thickBot="1" x14ac:dyDescent="0.2">
      <c r="A68" s="10"/>
      <c r="B68" s="11" t="s">
        <v>66</v>
      </c>
      <c r="C68" s="38">
        <v>2</v>
      </c>
      <c r="D68" s="38">
        <v>2</v>
      </c>
      <c r="E68" s="38">
        <v>0</v>
      </c>
      <c r="F68" s="38">
        <v>0</v>
      </c>
      <c r="G68" s="38">
        <v>0</v>
      </c>
      <c r="H68" s="38">
        <v>0</v>
      </c>
      <c r="I68" s="39">
        <v>0</v>
      </c>
      <c r="J68" s="32">
        <f t="shared" si="0"/>
        <v>0</v>
      </c>
      <c r="K68" s="12">
        <f t="shared" si="1"/>
        <v>0</v>
      </c>
    </row>
    <row r="69" spans="1:11" x14ac:dyDescent="0.15">
      <c r="A69" s="7" t="s">
        <v>194</v>
      </c>
      <c r="B69" s="8"/>
      <c r="C69" s="49">
        <f>SUM(C70:C75)</f>
        <v>1249</v>
      </c>
      <c r="D69" s="49">
        <f t="shared" ref="D69:I69" si="10">SUM(D70:D75)</f>
        <v>1204</v>
      </c>
      <c r="E69" s="49">
        <f t="shared" si="10"/>
        <v>83</v>
      </c>
      <c r="F69" s="49">
        <f t="shared" si="10"/>
        <v>31</v>
      </c>
      <c r="G69" s="49">
        <f t="shared" si="10"/>
        <v>80</v>
      </c>
      <c r="H69" s="49">
        <f t="shared" si="10"/>
        <v>158</v>
      </c>
      <c r="I69" s="50">
        <f t="shared" si="10"/>
        <v>8</v>
      </c>
      <c r="J69" s="28">
        <f t="shared" si="0"/>
        <v>2.5747508305647839</v>
      </c>
      <c r="K69" s="13">
        <f t="shared" si="1"/>
        <v>6.8936877076411954E-2</v>
      </c>
    </row>
    <row r="70" spans="1:11" x14ac:dyDescent="0.15">
      <c r="A70" s="7"/>
      <c r="B70" s="2" t="s">
        <v>4</v>
      </c>
      <c r="C70" s="51">
        <v>598</v>
      </c>
      <c r="D70" s="51">
        <v>583</v>
      </c>
      <c r="E70" s="51">
        <v>32</v>
      </c>
      <c r="F70" s="51">
        <v>14</v>
      </c>
      <c r="G70" s="51">
        <v>14</v>
      </c>
      <c r="H70" s="51">
        <v>59</v>
      </c>
      <c r="I70" s="52">
        <v>0</v>
      </c>
      <c r="J70" s="29">
        <f t="shared" ref="J70:J133" si="11">F70/D70*100</f>
        <v>2.4013722126929671</v>
      </c>
      <c r="K70" s="9">
        <f t="shared" ref="K70:K133" si="12">E70/D70</f>
        <v>5.4888507718696397E-2</v>
      </c>
    </row>
    <row r="71" spans="1:11" x14ac:dyDescent="0.15">
      <c r="A71" s="7"/>
      <c r="B71" s="2" t="s">
        <v>29</v>
      </c>
      <c r="C71" s="51">
        <v>333</v>
      </c>
      <c r="D71" s="51">
        <v>324</v>
      </c>
      <c r="E71" s="51">
        <v>34</v>
      </c>
      <c r="F71" s="51">
        <v>11</v>
      </c>
      <c r="G71" s="51">
        <v>36</v>
      </c>
      <c r="H71" s="51">
        <v>61</v>
      </c>
      <c r="I71" s="52">
        <v>2</v>
      </c>
      <c r="J71" s="29">
        <f t="shared" si="11"/>
        <v>3.3950617283950617</v>
      </c>
      <c r="K71" s="9">
        <f t="shared" si="12"/>
        <v>0.10493827160493827</v>
      </c>
    </row>
    <row r="72" spans="1:11" x14ac:dyDescent="0.15">
      <c r="A72" s="7"/>
      <c r="B72" s="2" t="s">
        <v>31</v>
      </c>
      <c r="C72" s="51">
        <v>217</v>
      </c>
      <c r="D72" s="51">
        <v>208</v>
      </c>
      <c r="E72" s="51">
        <v>0</v>
      </c>
      <c r="F72" s="51">
        <v>0</v>
      </c>
      <c r="G72" s="51">
        <v>16</v>
      </c>
      <c r="H72" s="51">
        <v>23</v>
      </c>
      <c r="I72" s="52">
        <v>5</v>
      </c>
      <c r="J72" s="29">
        <f t="shared" si="11"/>
        <v>0</v>
      </c>
      <c r="K72" s="9">
        <f t="shared" si="12"/>
        <v>0</v>
      </c>
    </row>
    <row r="73" spans="1:11" x14ac:dyDescent="0.15">
      <c r="A73" s="7"/>
      <c r="B73" s="2" t="s">
        <v>136</v>
      </c>
      <c r="C73" s="51">
        <v>35</v>
      </c>
      <c r="D73" s="51">
        <v>32</v>
      </c>
      <c r="E73" s="51">
        <v>7</v>
      </c>
      <c r="F73" s="51">
        <v>2</v>
      </c>
      <c r="G73" s="51">
        <v>1</v>
      </c>
      <c r="H73" s="51">
        <v>3</v>
      </c>
      <c r="I73" s="52">
        <v>0</v>
      </c>
      <c r="J73" s="29">
        <f t="shared" si="11"/>
        <v>6.25</v>
      </c>
      <c r="K73" s="9">
        <f t="shared" si="12"/>
        <v>0.21875</v>
      </c>
    </row>
    <row r="74" spans="1:11" x14ac:dyDescent="0.15">
      <c r="A74" s="7"/>
      <c r="B74" s="2" t="s">
        <v>137</v>
      </c>
      <c r="C74" s="51">
        <v>21</v>
      </c>
      <c r="D74" s="51">
        <v>17</v>
      </c>
      <c r="E74" s="51">
        <v>0</v>
      </c>
      <c r="F74" s="51">
        <v>0</v>
      </c>
      <c r="G74" s="51">
        <v>0</v>
      </c>
      <c r="H74" s="51">
        <v>0</v>
      </c>
      <c r="I74" s="52">
        <v>0</v>
      </c>
      <c r="J74" s="29">
        <f t="shared" si="11"/>
        <v>0</v>
      </c>
      <c r="K74" s="9">
        <f t="shared" si="12"/>
        <v>0</v>
      </c>
    </row>
    <row r="75" spans="1:11" ht="14.25" thickBot="1" x14ac:dyDescent="0.2">
      <c r="A75" s="7"/>
      <c r="B75" s="24" t="s">
        <v>140</v>
      </c>
      <c r="C75" s="53">
        <v>45</v>
      </c>
      <c r="D75" s="53">
        <v>40</v>
      </c>
      <c r="E75" s="53">
        <v>10</v>
      </c>
      <c r="F75" s="53">
        <v>4</v>
      </c>
      <c r="G75" s="53">
        <v>13</v>
      </c>
      <c r="H75" s="53">
        <v>12</v>
      </c>
      <c r="I75" s="54">
        <v>1</v>
      </c>
      <c r="J75" s="30">
        <f t="shared" si="11"/>
        <v>10</v>
      </c>
      <c r="K75" s="23">
        <f t="shared" si="12"/>
        <v>0.25</v>
      </c>
    </row>
    <row r="76" spans="1:11" x14ac:dyDescent="0.15">
      <c r="A76" s="4" t="s">
        <v>195</v>
      </c>
      <c r="B76" s="5"/>
      <c r="C76" s="55">
        <f>SUM(C77:C81)</f>
        <v>1711</v>
      </c>
      <c r="D76" s="55">
        <f t="shared" ref="D76:I76" si="13">SUM(D77:D81)</f>
        <v>1659</v>
      </c>
      <c r="E76" s="55">
        <f t="shared" si="13"/>
        <v>174</v>
      </c>
      <c r="F76" s="55">
        <f t="shared" si="13"/>
        <v>55</v>
      </c>
      <c r="G76" s="55">
        <f t="shared" si="13"/>
        <v>308</v>
      </c>
      <c r="H76" s="55">
        <f t="shared" si="13"/>
        <v>143</v>
      </c>
      <c r="I76" s="56">
        <f t="shared" si="13"/>
        <v>108</v>
      </c>
      <c r="J76" s="31">
        <f t="shared" si="11"/>
        <v>3.3152501506931884</v>
      </c>
      <c r="K76" s="16">
        <f t="shared" si="12"/>
        <v>0.10488245931283906</v>
      </c>
    </row>
    <row r="77" spans="1:11" x14ac:dyDescent="0.15">
      <c r="A77" s="7"/>
      <c r="B77" s="2" t="s">
        <v>12</v>
      </c>
      <c r="C77" s="51">
        <v>1488</v>
      </c>
      <c r="D77" s="51">
        <v>1457</v>
      </c>
      <c r="E77" s="51">
        <v>160</v>
      </c>
      <c r="F77" s="51">
        <v>51</v>
      </c>
      <c r="G77" s="51">
        <v>296</v>
      </c>
      <c r="H77" s="51">
        <v>126</v>
      </c>
      <c r="I77" s="52">
        <v>96</v>
      </c>
      <c r="J77" s="29">
        <f t="shared" si="11"/>
        <v>3.5003431708991077</v>
      </c>
      <c r="K77" s="9">
        <f t="shared" si="12"/>
        <v>0.10981468771448182</v>
      </c>
    </row>
    <row r="78" spans="1:11" x14ac:dyDescent="0.15">
      <c r="A78" s="7"/>
      <c r="B78" s="2" t="s">
        <v>138</v>
      </c>
      <c r="C78" s="51">
        <v>74</v>
      </c>
      <c r="D78" s="51">
        <v>68</v>
      </c>
      <c r="E78" s="51">
        <v>1</v>
      </c>
      <c r="F78" s="51">
        <v>1</v>
      </c>
      <c r="G78" s="51">
        <v>4</v>
      </c>
      <c r="H78" s="51">
        <v>9</v>
      </c>
      <c r="I78" s="52">
        <v>5</v>
      </c>
      <c r="J78" s="29">
        <f t="shared" si="11"/>
        <v>1.4705882352941175</v>
      </c>
      <c r="K78" s="9">
        <f t="shared" si="12"/>
        <v>1.4705882352941176E-2</v>
      </c>
    </row>
    <row r="79" spans="1:11" x14ac:dyDescent="0.15">
      <c r="A79" s="7"/>
      <c r="B79" s="2" t="s">
        <v>139</v>
      </c>
      <c r="C79" s="51">
        <v>34</v>
      </c>
      <c r="D79" s="51">
        <v>31</v>
      </c>
      <c r="E79" s="51">
        <v>1</v>
      </c>
      <c r="F79" s="51">
        <v>1</v>
      </c>
      <c r="G79" s="51">
        <v>1</v>
      </c>
      <c r="H79" s="51">
        <v>4</v>
      </c>
      <c r="I79" s="52">
        <v>3</v>
      </c>
      <c r="J79" s="29">
        <f t="shared" si="11"/>
        <v>3.225806451612903</v>
      </c>
      <c r="K79" s="9">
        <f t="shared" si="12"/>
        <v>3.2258064516129031E-2</v>
      </c>
    </row>
    <row r="80" spans="1:11" x14ac:dyDescent="0.15">
      <c r="A80" s="7"/>
      <c r="B80" s="2" t="s">
        <v>141</v>
      </c>
      <c r="C80" s="51">
        <v>64</v>
      </c>
      <c r="D80" s="51">
        <v>55</v>
      </c>
      <c r="E80" s="51">
        <v>8</v>
      </c>
      <c r="F80" s="51">
        <v>1</v>
      </c>
      <c r="G80" s="51">
        <v>0</v>
      </c>
      <c r="H80" s="51">
        <v>0</v>
      </c>
      <c r="I80" s="52">
        <v>0</v>
      </c>
      <c r="J80" s="29">
        <f t="shared" si="11"/>
        <v>1.8181818181818181</v>
      </c>
      <c r="K80" s="9">
        <f t="shared" si="12"/>
        <v>0.14545454545454545</v>
      </c>
    </row>
    <row r="81" spans="1:11" ht="14.25" thickBot="1" x14ac:dyDescent="0.2">
      <c r="A81" s="10"/>
      <c r="B81" s="11" t="s">
        <v>142</v>
      </c>
      <c r="C81" s="38">
        <v>51</v>
      </c>
      <c r="D81" s="38">
        <v>48</v>
      </c>
      <c r="E81" s="38">
        <v>4</v>
      </c>
      <c r="F81" s="38">
        <v>1</v>
      </c>
      <c r="G81" s="38">
        <v>7</v>
      </c>
      <c r="H81" s="38">
        <v>4</v>
      </c>
      <c r="I81" s="39">
        <v>4</v>
      </c>
      <c r="J81" s="32">
        <f t="shared" si="11"/>
        <v>2.083333333333333</v>
      </c>
      <c r="K81" s="12">
        <f t="shared" si="12"/>
        <v>8.3333333333333329E-2</v>
      </c>
    </row>
    <row r="82" spans="1:11" x14ac:dyDescent="0.15">
      <c r="A82" s="7" t="s">
        <v>196</v>
      </c>
      <c r="B82" s="8"/>
      <c r="C82" s="49">
        <f>SUM(C83:C85)</f>
        <v>143</v>
      </c>
      <c r="D82" s="49">
        <f t="shared" ref="D82:I82" si="14">SUM(D83:D85)</f>
        <v>139</v>
      </c>
      <c r="E82" s="49">
        <f t="shared" si="14"/>
        <v>11</v>
      </c>
      <c r="F82" s="49">
        <f t="shared" si="14"/>
        <v>5</v>
      </c>
      <c r="G82" s="49">
        <f t="shared" si="14"/>
        <v>11</v>
      </c>
      <c r="H82" s="49">
        <f t="shared" si="14"/>
        <v>6</v>
      </c>
      <c r="I82" s="50">
        <f t="shared" si="14"/>
        <v>4</v>
      </c>
      <c r="J82" s="28">
        <f t="shared" si="11"/>
        <v>3.5971223021582732</v>
      </c>
      <c r="K82" s="13">
        <f t="shared" si="12"/>
        <v>7.9136690647482008E-2</v>
      </c>
    </row>
    <row r="83" spans="1:11" x14ac:dyDescent="0.15">
      <c r="A83" s="7"/>
      <c r="B83" s="2" t="s">
        <v>146</v>
      </c>
      <c r="C83" s="51">
        <v>73</v>
      </c>
      <c r="D83" s="51">
        <v>73</v>
      </c>
      <c r="E83" s="51">
        <v>4</v>
      </c>
      <c r="F83" s="51">
        <v>2</v>
      </c>
      <c r="G83" s="51">
        <v>11</v>
      </c>
      <c r="H83" s="51">
        <v>6</v>
      </c>
      <c r="I83" s="52">
        <v>4</v>
      </c>
      <c r="J83" s="29">
        <f t="shared" si="11"/>
        <v>2.7397260273972601</v>
      </c>
      <c r="K83" s="9">
        <f t="shared" si="12"/>
        <v>5.4794520547945202E-2</v>
      </c>
    </row>
    <row r="84" spans="1:11" x14ac:dyDescent="0.15">
      <c r="A84" s="7"/>
      <c r="B84" s="2" t="s">
        <v>147</v>
      </c>
      <c r="C84" s="51">
        <v>20</v>
      </c>
      <c r="D84" s="51">
        <v>18</v>
      </c>
      <c r="E84" s="51">
        <v>0</v>
      </c>
      <c r="F84" s="51">
        <v>0</v>
      </c>
      <c r="G84" s="51">
        <v>0</v>
      </c>
      <c r="H84" s="51">
        <v>0</v>
      </c>
      <c r="I84" s="52">
        <v>0</v>
      </c>
      <c r="J84" s="29">
        <f t="shared" si="11"/>
        <v>0</v>
      </c>
      <c r="K84" s="9">
        <f t="shared" si="12"/>
        <v>0</v>
      </c>
    </row>
    <row r="85" spans="1:11" ht="14.25" thickBot="1" x14ac:dyDescent="0.2">
      <c r="A85" s="7"/>
      <c r="B85" s="24" t="s">
        <v>148</v>
      </c>
      <c r="C85" s="53">
        <v>50</v>
      </c>
      <c r="D85" s="53">
        <v>48</v>
      </c>
      <c r="E85" s="53">
        <v>7</v>
      </c>
      <c r="F85" s="53">
        <v>3</v>
      </c>
      <c r="G85" s="53">
        <v>0</v>
      </c>
      <c r="H85" s="53">
        <v>0</v>
      </c>
      <c r="I85" s="54">
        <v>0</v>
      </c>
      <c r="J85" s="30">
        <f t="shared" si="11"/>
        <v>6.25</v>
      </c>
      <c r="K85" s="23">
        <f t="shared" si="12"/>
        <v>0.14583333333333334</v>
      </c>
    </row>
    <row r="86" spans="1:11" x14ac:dyDescent="0.15">
      <c r="A86" s="4" t="s">
        <v>197</v>
      </c>
      <c r="B86" s="5"/>
      <c r="C86" s="55">
        <f>SUM(C87:C90)</f>
        <v>375</v>
      </c>
      <c r="D86" s="55">
        <f t="shared" ref="D86:I86" si="15">SUM(D87:D90)</f>
        <v>351</v>
      </c>
      <c r="E86" s="55">
        <f t="shared" si="15"/>
        <v>28</v>
      </c>
      <c r="F86" s="55">
        <f t="shared" si="15"/>
        <v>9</v>
      </c>
      <c r="G86" s="55">
        <f t="shared" si="15"/>
        <v>15</v>
      </c>
      <c r="H86" s="55">
        <f t="shared" si="15"/>
        <v>16</v>
      </c>
      <c r="I86" s="56">
        <f t="shared" si="15"/>
        <v>6</v>
      </c>
      <c r="J86" s="31">
        <f t="shared" si="11"/>
        <v>2.5641025641025639</v>
      </c>
      <c r="K86" s="16">
        <f t="shared" si="12"/>
        <v>7.9772079772079771E-2</v>
      </c>
    </row>
    <row r="87" spans="1:11" x14ac:dyDescent="0.15">
      <c r="A87" s="7"/>
      <c r="B87" s="2" t="s">
        <v>143</v>
      </c>
      <c r="C87" s="51">
        <v>109</v>
      </c>
      <c r="D87" s="51">
        <v>100</v>
      </c>
      <c r="E87" s="51">
        <v>12</v>
      </c>
      <c r="F87" s="51">
        <v>2</v>
      </c>
      <c r="G87" s="51">
        <v>1</v>
      </c>
      <c r="H87" s="51">
        <v>2</v>
      </c>
      <c r="I87" s="52">
        <v>0</v>
      </c>
      <c r="J87" s="29">
        <f t="shared" si="11"/>
        <v>2</v>
      </c>
      <c r="K87" s="9">
        <f t="shared" si="12"/>
        <v>0.12</v>
      </c>
    </row>
    <row r="88" spans="1:11" x14ac:dyDescent="0.15">
      <c r="A88" s="7"/>
      <c r="B88" s="2" t="s">
        <v>144</v>
      </c>
      <c r="C88" s="51">
        <v>36</v>
      </c>
      <c r="D88" s="51">
        <v>36</v>
      </c>
      <c r="E88" s="51">
        <v>2</v>
      </c>
      <c r="F88" s="51">
        <v>1</v>
      </c>
      <c r="G88" s="51">
        <v>0</v>
      </c>
      <c r="H88" s="51">
        <v>0</v>
      </c>
      <c r="I88" s="52">
        <v>0</v>
      </c>
      <c r="J88" s="29">
        <f t="shared" si="11"/>
        <v>2.7777777777777777</v>
      </c>
      <c r="K88" s="9">
        <f t="shared" si="12"/>
        <v>5.5555555555555552E-2</v>
      </c>
    </row>
    <row r="89" spans="1:11" x14ac:dyDescent="0.15">
      <c r="A89" s="7"/>
      <c r="B89" s="2" t="s">
        <v>145</v>
      </c>
      <c r="C89" s="51">
        <v>48</v>
      </c>
      <c r="D89" s="51">
        <v>48</v>
      </c>
      <c r="E89" s="51">
        <v>5</v>
      </c>
      <c r="F89" s="51">
        <v>1</v>
      </c>
      <c r="G89" s="51">
        <v>0</v>
      </c>
      <c r="H89" s="51">
        <v>4</v>
      </c>
      <c r="I89" s="52">
        <v>0</v>
      </c>
      <c r="J89" s="29">
        <f t="shared" si="11"/>
        <v>2.083333333333333</v>
      </c>
      <c r="K89" s="9">
        <f t="shared" si="12"/>
        <v>0.10416666666666667</v>
      </c>
    </row>
    <row r="90" spans="1:11" ht="14.25" thickBot="1" x14ac:dyDescent="0.2">
      <c r="A90" s="10"/>
      <c r="B90" s="11" t="s">
        <v>149</v>
      </c>
      <c r="C90" s="38">
        <v>182</v>
      </c>
      <c r="D90" s="38">
        <v>167</v>
      </c>
      <c r="E90" s="38">
        <v>9</v>
      </c>
      <c r="F90" s="38">
        <v>5</v>
      </c>
      <c r="G90" s="38">
        <v>14</v>
      </c>
      <c r="H90" s="38">
        <v>10</v>
      </c>
      <c r="I90" s="39">
        <v>6</v>
      </c>
      <c r="J90" s="32">
        <f t="shared" si="11"/>
        <v>2.9940119760479043</v>
      </c>
      <c r="K90" s="12">
        <f t="shared" si="12"/>
        <v>5.3892215568862277E-2</v>
      </c>
    </row>
    <row r="91" spans="1:11" x14ac:dyDescent="0.15">
      <c r="A91" s="7" t="s">
        <v>198</v>
      </c>
      <c r="B91" s="8"/>
      <c r="C91" s="49">
        <f>SUM(C92:C99)</f>
        <v>768</v>
      </c>
      <c r="D91" s="49">
        <f t="shared" ref="D91:I91" si="16">SUM(D92:D99)</f>
        <v>656</v>
      </c>
      <c r="E91" s="49">
        <f t="shared" si="16"/>
        <v>66</v>
      </c>
      <c r="F91" s="49">
        <f t="shared" si="16"/>
        <v>43</v>
      </c>
      <c r="G91" s="49">
        <f t="shared" si="16"/>
        <v>0</v>
      </c>
      <c r="H91" s="49">
        <f t="shared" si="16"/>
        <v>22</v>
      </c>
      <c r="I91" s="50">
        <f t="shared" si="16"/>
        <v>3</v>
      </c>
      <c r="J91" s="28">
        <f t="shared" si="11"/>
        <v>6.5548780487804876</v>
      </c>
      <c r="K91" s="13">
        <f t="shared" si="12"/>
        <v>0.10060975609756098</v>
      </c>
    </row>
    <row r="92" spans="1:11" x14ac:dyDescent="0.15">
      <c r="A92" s="7"/>
      <c r="B92" s="2" t="s">
        <v>34</v>
      </c>
      <c r="C92" s="51">
        <v>373</v>
      </c>
      <c r="D92" s="51">
        <v>273</v>
      </c>
      <c r="E92" s="51">
        <v>32</v>
      </c>
      <c r="F92" s="51">
        <v>32</v>
      </c>
      <c r="G92" s="51">
        <v>0</v>
      </c>
      <c r="H92" s="51">
        <v>13</v>
      </c>
      <c r="I92" s="52">
        <v>3</v>
      </c>
      <c r="J92" s="29">
        <f t="shared" si="11"/>
        <v>11.721611721611721</v>
      </c>
      <c r="K92" s="9">
        <f t="shared" si="12"/>
        <v>0.11721611721611722</v>
      </c>
    </row>
    <row r="93" spans="1:11" x14ac:dyDescent="0.15">
      <c r="A93" s="7"/>
      <c r="B93" s="2" t="s">
        <v>37</v>
      </c>
      <c r="C93" s="51">
        <v>25</v>
      </c>
      <c r="D93" s="51">
        <v>23</v>
      </c>
      <c r="E93" s="51">
        <v>0</v>
      </c>
      <c r="F93" s="51">
        <v>0</v>
      </c>
      <c r="G93" s="51">
        <v>0</v>
      </c>
      <c r="H93" s="51">
        <v>0</v>
      </c>
      <c r="I93" s="52">
        <v>0</v>
      </c>
      <c r="J93" s="29">
        <f t="shared" si="11"/>
        <v>0</v>
      </c>
      <c r="K93" s="9">
        <f t="shared" si="12"/>
        <v>0</v>
      </c>
    </row>
    <row r="94" spans="1:11" x14ac:dyDescent="0.15">
      <c r="A94" s="7"/>
      <c r="B94" s="2" t="s">
        <v>38</v>
      </c>
      <c r="C94" s="51">
        <v>22</v>
      </c>
      <c r="D94" s="51">
        <v>19</v>
      </c>
      <c r="E94" s="51">
        <v>0</v>
      </c>
      <c r="F94" s="51">
        <v>0</v>
      </c>
      <c r="G94" s="51">
        <v>0</v>
      </c>
      <c r="H94" s="51">
        <v>4</v>
      </c>
      <c r="I94" s="52">
        <v>0</v>
      </c>
      <c r="J94" s="29">
        <f t="shared" si="11"/>
        <v>0</v>
      </c>
      <c r="K94" s="9">
        <f t="shared" si="12"/>
        <v>0</v>
      </c>
    </row>
    <row r="95" spans="1:11" x14ac:dyDescent="0.15">
      <c r="A95" s="7"/>
      <c r="B95" s="2" t="s">
        <v>39</v>
      </c>
      <c r="C95" s="51">
        <v>25</v>
      </c>
      <c r="D95" s="51">
        <v>25</v>
      </c>
      <c r="E95" s="51">
        <v>0</v>
      </c>
      <c r="F95" s="51">
        <v>0</v>
      </c>
      <c r="G95" s="51">
        <v>0</v>
      </c>
      <c r="H95" s="51">
        <v>0</v>
      </c>
      <c r="I95" s="52">
        <v>0</v>
      </c>
      <c r="J95" s="29">
        <f t="shared" si="11"/>
        <v>0</v>
      </c>
      <c r="K95" s="9">
        <f t="shared" si="12"/>
        <v>0</v>
      </c>
    </row>
    <row r="96" spans="1:11" x14ac:dyDescent="0.15">
      <c r="A96" s="7"/>
      <c r="B96" s="2" t="s">
        <v>40</v>
      </c>
      <c r="C96" s="51">
        <v>21</v>
      </c>
      <c r="D96" s="51">
        <v>21</v>
      </c>
      <c r="E96" s="51">
        <v>4</v>
      </c>
      <c r="F96" s="51">
        <v>1</v>
      </c>
      <c r="G96" s="51">
        <v>0</v>
      </c>
      <c r="H96" s="51">
        <v>0</v>
      </c>
      <c r="I96" s="52">
        <v>0</v>
      </c>
      <c r="J96" s="29">
        <f t="shared" si="11"/>
        <v>4.7619047619047619</v>
      </c>
      <c r="K96" s="9">
        <f t="shared" si="12"/>
        <v>0.19047619047619047</v>
      </c>
    </row>
    <row r="97" spans="1:11" x14ac:dyDescent="0.15">
      <c r="A97" s="7"/>
      <c r="B97" s="2" t="s">
        <v>41</v>
      </c>
      <c r="C97" s="51">
        <v>168</v>
      </c>
      <c r="D97" s="51">
        <v>165</v>
      </c>
      <c r="E97" s="51">
        <v>6</v>
      </c>
      <c r="F97" s="51">
        <v>3</v>
      </c>
      <c r="G97" s="51">
        <v>0</v>
      </c>
      <c r="H97" s="51">
        <v>1</v>
      </c>
      <c r="I97" s="52">
        <v>0</v>
      </c>
      <c r="J97" s="29">
        <f t="shared" si="11"/>
        <v>1.8181818181818181</v>
      </c>
      <c r="K97" s="9">
        <f t="shared" si="12"/>
        <v>3.6363636363636362E-2</v>
      </c>
    </row>
    <row r="98" spans="1:11" x14ac:dyDescent="0.15">
      <c r="A98" s="7"/>
      <c r="B98" s="2" t="s">
        <v>42</v>
      </c>
      <c r="C98" s="51">
        <v>20</v>
      </c>
      <c r="D98" s="51">
        <v>20</v>
      </c>
      <c r="E98" s="51">
        <v>12</v>
      </c>
      <c r="F98" s="51">
        <v>4</v>
      </c>
      <c r="G98" s="51">
        <v>0</v>
      </c>
      <c r="H98" s="51">
        <v>1</v>
      </c>
      <c r="I98" s="52">
        <v>0</v>
      </c>
      <c r="J98" s="29">
        <f t="shared" si="11"/>
        <v>20</v>
      </c>
      <c r="K98" s="9">
        <f t="shared" si="12"/>
        <v>0.6</v>
      </c>
    </row>
    <row r="99" spans="1:11" ht="14.25" thickBot="1" x14ac:dyDescent="0.2">
      <c r="A99" s="7"/>
      <c r="B99" s="24" t="s">
        <v>43</v>
      </c>
      <c r="C99" s="53">
        <v>114</v>
      </c>
      <c r="D99" s="53">
        <v>110</v>
      </c>
      <c r="E99" s="53">
        <v>12</v>
      </c>
      <c r="F99" s="53">
        <v>3</v>
      </c>
      <c r="G99" s="53">
        <v>0</v>
      </c>
      <c r="H99" s="53">
        <v>3</v>
      </c>
      <c r="I99" s="54">
        <v>0</v>
      </c>
      <c r="J99" s="30">
        <f t="shared" si="11"/>
        <v>2.7272727272727271</v>
      </c>
      <c r="K99" s="23">
        <f t="shared" si="12"/>
        <v>0.10909090909090909</v>
      </c>
    </row>
    <row r="100" spans="1:11" x14ac:dyDescent="0.15">
      <c r="A100" s="4" t="s">
        <v>199</v>
      </c>
      <c r="B100" s="5"/>
      <c r="C100" s="55">
        <f>SUM(C101:C104)</f>
        <v>255</v>
      </c>
      <c r="D100" s="55">
        <f t="shared" ref="D100:I100" si="17">SUM(D101:D104)</f>
        <v>247</v>
      </c>
      <c r="E100" s="55">
        <f t="shared" si="17"/>
        <v>28</v>
      </c>
      <c r="F100" s="55">
        <f t="shared" si="17"/>
        <v>12</v>
      </c>
      <c r="G100" s="55">
        <f t="shared" si="17"/>
        <v>2</v>
      </c>
      <c r="H100" s="55">
        <f t="shared" si="17"/>
        <v>9</v>
      </c>
      <c r="I100" s="56">
        <f t="shared" si="17"/>
        <v>1</v>
      </c>
      <c r="J100" s="31">
        <f t="shared" si="11"/>
        <v>4.8582995951417001</v>
      </c>
      <c r="K100" s="16">
        <f t="shared" si="12"/>
        <v>0.11336032388663968</v>
      </c>
    </row>
    <row r="101" spans="1:11" x14ac:dyDescent="0.15">
      <c r="A101" s="7"/>
      <c r="B101" s="2" t="s">
        <v>44</v>
      </c>
      <c r="C101" s="51">
        <v>131</v>
      </c>
      <c r="D101" s="51">
        <v>126</v>
      </c>
      <c r="E101" s="51">
        <v>16</v>
      </c>
      <c r="F101" s="51">
        <v>7</v>
      </c>
      <c r="G101" s="51">
        <v>2</v>
      </c>
      <c r="H101" s="51">
        <v>1</v>
      </c>
      <c r="I101" s="52">
        <v>0</v>
      </c>
      <c r="J101" s="29">
        <f t="shared" si="11"/>
        <v>5.5555555555555554</v>
      </c>
      <c r="K101" s="9">
        <f t="shared" si="12"/>
        <v>0.12698412698412698</v>
      </c>
    </row>
    <row r="102" spans="1:11" x14ac:dyDescent="0.15">
      <c r="A102" s="7"/>
      <c r="B102" s="2" t="s">
        <v>45</v>
      </c>
      <c r="C102" s="51">
        <v>40</v>
      </c>
      <c r="D102" s="51">
        <v>40</v>
      </c>
      <c r="E102" s="51">
        <v>0</v>
      </c>
      <c r="F102" s="51">
        <v>0</v>
      </c>
      <c r="G102" s="51">
        <v>0</v>
      </c>
      <c r="H102" s="51">
        <v>0</v>
      </c>
      <c r="I102" s="52">
        <v>0</v>
      </c>
      <c r="J102" s="29">
        <f t="shared" si="11"/>
        <v>0</v>
      </c>
      <c r="K102" s="9">
        <f t="shared" si="12"/>
        <v>0</v>
      </c>
    </row>
    <row r="103" spans="1:11" x14ac:dyDescent="0.15">
      <c r="A103" s="7"/>
      <c r="B103" s="2" t="s">
        <v>51</v>
      </c>
      <c r="C103" s="51">
        <v>41</v>
      </c>
      <c r="D103" s="51">
        <v>39</v>
      </c>
      <c r="E103" s="51">
        <v>0</v>
      </c>
      <c r="F103" s="51">
        <v>0</v>
      </c>
      <c r="G103" s="51">
        <v>0</v>
      </c>
      <c r="H103" s="51">
        <v>0</v>
      </c>
      <c r="I103" s="52">
        <v>0</v>
      </c>
      <c r="J103" s="29">
        <f t="shared" si="11"/>
        <v>0</v>
      </c>
      <c r="K103" s="9">
        <f t="shared" si="12"/>
        <v>0</v>
      </c>
    </row>
    <row r="104" spans="1:11" ht="14.25" thickBot="1" x14ac:dyDescent="0.2">
      <c r="A104" s="10"/>
      <c r="B104" s="11" t="s">
        <v>52</v>
      </c>
      <c r="C104" s="38">
        <v>43</v>
      </c>
      <c r="D104" s="38">
        <v>42</v>
      </c>
      <c r="E104" s="38">
        <v>12</v>
      </c>
      <c r="F104" s="38">
        <v>5</v>
      </c>
      <c r="G104" s="38">
        <v>0</v>
      </c>
      <c r="H104" s="38">
        <v>8</v>
      </c>
      <c r="I104" s="39">
        <v>1</v>
      </c>
      <c r="J104" s="32">
        <f t="shared" si="11"/>
        <v>11.904761904761903</v>
      </c>
      <c r="K104" s="12">
        <f t="shared" si="12"/>
        <v>0.2857142857142857</v>
      </c>
    </row>
    <row r="105" spans="1:11" x14ac:dyDescent="0.15">
      <c r="A105" s="7" t="s">
        <v>200</v>
      </c>
      <c r="B105" s="8"/>
      <c r="C105" s="49">
        <f>SUM(C106:C110)</f>
        <v>143</v>
      </c>
      <c r="D105" s="49">
        <f t="shared" ref="D105:I105" si="18">SUM(D106:D110)</f>
        <v>128</v>
      </c>
      <c r="E105" s="49">
        <f t="shared" si="18"/>
        <v>12</v>
      </c>
      <c r="F105" s="49">
        <f t="shared" si="18"/>
        <v>5</v>
      </c>
      <c r="G105" s="49">
        <f t="shared" si="18"/>
        <v>1</v>
      </c>
      <c r="H105" s="49">
        <f t="shared" si="18"/>
        <v>4</v>
      </c>
      <c r="I105" s="50">
        <f t="shared" si="18"/>
        <v>1</v>
      </c>
      <c r="J105" s="28">
        <f t="shared" si="11"/>
        <v>3.90625</v>
      </c>
      <c r="K105" s="13">
        <f t="shared" si="12"/>
        <v>9.375E-2</v>
      </c>
    </row>
    <row r="106" spans="1:11" x14ac:dyDescent="0.15">
      <c r="A106" s="7"/>
      <c r="B106" s="2" t="s">
        <v>46</v>
      </c>
      <c r="C106" s="51">
        <v>46</v>
      </c>
      <c r="D106" s="51">
        <v>43</v>
      </c>
      <c r="E106" s="51">
        <v>0</v>
      </c>
      <c r="F106" s="51">
        <v>0</v>
      </c>
      <c r="G106" s="51">
        <v>0</v>
      </c>
      <c r="H106" s="51">
        <v>0</v>
      </c>
      <c r="I106" s="52">
        <v>0</v>
      </c>
      <c r="J106" s="29">
        <f t="shared" si="11"/>
        <v>0</v>
      </c>
      <c r="K106" s="9">
        <f t="shared" si="12"/>
        <v>0</v>
      </c>
    </row>
    <row r="107" spans="1:11" x14ac:dyDescent="0.15">
      <c r="A107" s="7"/>
      <c r="B107" s="2" t="s">
        <v>47</v>
      </c>
      <c r="C107" s="51">
        <v>31</v>
      </c>
      <c r="D107" s="51">
        <v>25</v>
      </c>
      <c r="E107" s="51">
        <v>0</v>
      </c>
      <c r="F107" s="51">
        <v>0</v>
      </c>
      <c r="G107" s="51">
        <v>0</v>
      </c>
      <c r="H107" s="51">
        <v>1</v>
      </c>
      <c r="I107" s="52">
        <v>0</v>
      </c>
      <c r="J107" s="29">
        <f t="shared" si="11"/>
        <v>0</v>
      </c>
      <c r="K107" s="9">
        <f t="shared" si="12"/>
        <v>0</v>
      </c>
    </row>
    <row r="108" spans="1:11" x14ac:dyDescent="0.15">
      <c r="A108" s="7"/>
      <c r="B108" s="2" t="s">
        <v>48</v>
      </c>
      <c r="C108" s="51">
        <v>27</v>
      </c>
      <c r="D108" s="51">
        <v>25</v>
      </c>
      <c r="E108" s="51">
        <v>7</v>
      </c>
      <c r="F108" s="51">
        <v>2</v>
      </c>
      <c r="G108" s="51">
        <v>1</v>
      </c>
      <c r="H108" s="51">
        <v>1</v>
      </c>
      <c r="I108" s="52">
        <v>0</v>
      </c>
      <c r="J108" s="29">
        <f t="shared" si="11"/>
        <v>8</v>
      </c>
      <c r="K108" s="9">
        <f t="shared" si="12"/>
        <v>0.28000000000000003</v>
      </c>
    </row>
    <row r="109" spans="1:11" x14ac:dyDescent="0.15">
      <c r="A109" s="7"/>
      <c r="B109" s="2" t="s">
        <v>49</v>
      </c>
      <c r="C109" s="51">
        <v>23</v>
      </c>
      <c r="D109" s="51">
        <v>20</v>
      </c>
      <c r="E109" s="51">
        <v>4</v>
      </c>
      <c r="F109" s="51">
        <v>2</v>
      </c>
      <c r="G109" s="51">
        <v>0</v>
      </c>
      <c r="H109" s="51">
        <v>0</v>
      </c>
      <c r="I109" s="52">
        <v>0</v>
      </c>
      <c r="J109" s="29">
        <f t="shared" si="11"/>
        <v>10</v>
      </c>
      <c r="K109" s="9">
        <f t="shared" si="12"/>
        <v>0.2</v>
      </c>
    </row>
    <row r="110" spans="1:11" ht="14.25" thickBot="1" x14ac:dyDescent="0.2">
      <c r="A110" s="7"/>
      <c r="B110" s="24" t="s">
        <v>50</v>
      </c>
      <c r="C110" s="53">
        <v>16</v>
      </c>
      <c r="D110" s="53">
        <v>15</v>
      </c>
      <c r="E110" s="53">
        <v>1</v>
      </c>
      <c r="F110" s="53">
        <v>1</v>
      </c>
      <c r="G110" s="53">
        <v>0</v>
      </c>
      <c r="H110" s="53">
        <v>2</v>
      </c>
      <c r="I110" s="54">
        <v>1</v>
      </c>
      <c r="J110" s="30">
        <f t="shared" si="11"/>
        <v>6.666666666666667</v>
      </c>
      <c r="K110" s="23">
        <f t="shared" si="12"/>
        <v>6.6666666666666666E-2</v>
      </c>
    </row>
    <row r="111" spans="1:11" x14ac:dyDescent="0.15">
      <c r="A111" s="4" t="s">
        <v>201</v>
      </c>
      <c r="B111" s="5"/>
      <c r="C111" s="55">
        <f>SUM(C112:C120)</f>
        <v>332</v>
      </c>
      <c r="D111" s="55">
        <f t="shared" ref="D111:I111" si="19">SUM(D112:D120)</f>
        <v>285</v>
      </c>
      <c r="E111" s="55">
        <f t="shared" si="19"/>
        <v>9</v>
      </c>
      <c r="F111" s="55">
        <f t="shared" si="19"/>
        <v>4</v>
      </c>
      <c r="G111" s="55">
        <f t="shared" si="19"/>
        <v>8</v>
      </c>
      <c r="H111" s="55">
        <f t="shared" si="19"/>
        <v>18</v>
      </c>
      <c r="I111" s="56">
        <f t="shared" si="19"/>
        <v>11</v>
      </c>
      <c r="J111" s="31">
        <f t="shared" si="11"/>
        <v>1.4035087719298245</v>
      </c>
      <c r="K111" s="16">
        <f t="shared" si="12"/>
        <v>3.1578947368421054E-2</v>
      </c>
    </row>
    <row r="112" spans="1:11" x14ac:dyDescent="0.15">
      <c r="A112" s="7"/>
      <c r="B112" s="2" t="s">
        <v>86</v>
      </c>
      <c r="C112" s="51">
        <v>49</v>
      </c>
      <c r="D112" s="51">
        <v>23</v>
      </c>
      <c r="E112" s="51">
        <v>0</v>
      </c>
      <c r="F112" s="51">
        <v>0</v>
      </c>
      <c r="G112" s="51">
        <v>0</v>
      </c>
      <c r="H112" s="51">
        <v>1</v>
      </c>
      <c r="I112" s="52">
        <v>0</v>
      </c>
      <c r="J112" s="29">
        <f t="shared" si="11"/>
        <v>0</v>
      </c>
      <c r="K112" s="9">
        <f t="shared" si="12"/>
        <v>0</v>
      </c>
    </row>
    <row r="113" spans="1:11" x14ac:dyDescent="0.15">
      <c r="A113" s="7"/>
      <c r="B113" s="2" t="s">
        <v>87</v>
      </c>
      <c r="C113" s="51">
        <v>89</v>
      </c>
      <c r="D113" s="51">
        <v>80</v>
      </c>
      <c r="E113" s="51">
        <v>0</v>
      </c>
      <c r="F113" s="51">
        <v>0</v>
      </c>
      <c r="G113" s="51">
        <v>6</v>
      </c>
      <c r="H113" s="51">
        <v>4</v>
      </c>
      <c r="I113" s="52">
        <v>2</v>
      </c>
      <c r="J113" s="29">
        <f t="shared" si="11"/>
        <v>0</v>
      </c>
      <c r="K113" s="9">
        <f t="shared" si="12"/>
        <v>0</v>
      </c>
    </row>
    <row r="114" spans="1:11" x14ac:dyDescent="0.15">
      <c r="A114" s="7"/>
      <c r="B114" s="2" t="s">
        <v>88</v>
      </c>
      <c r="C114" s="51">
        <v>30</v>
      </c>
      <c r="D114" s="51">
        <v>26</v>
      </c>
      <c r="E114" s="51">
        <v>0</v>
      </c>
      <c r="F114" s="51">
        <v>0</v>
      </c>
      <c r="G114" s="51">
        <v>0</v>
      </c>
      <c r="H114" s="51">
        <v>2</v>
      </c>
      <c r="I114" s="52">
        <v>0</v>
      </c>
      <c r="J114" s="29">
        <f t="shared" si="11"/>
        <v>0</v>
      </c>
      <c r="K114" s="9">
        <f t="shared" si="12"/>
        <v>0</v>
      </c>
    </row>
    <row r="115" spans="1:11" x14ac:dyDescent="0.15">
      <c r="A115" s="7"/>
      <c r="B115" s="2" t="s">
        <v>89</v>
      </c>
      <c r="C115" s="51">
        <v>14</v>
      </c>
      <c r="D115" s="51">
        <v>14</v>
      </c>
      <c r="E115" s="51">
        <v>3</v>
      </c>
      <c r="F115" s="51">
        <v>1</v>
      </c>
      <c r="G115" s="51">
        <v>0</v>
      </c>
      <c r="H115" s="51">
        <v>2</v>
      </c>
      <c r="I115" s="52">
        <v>0</v>
      </c>
      <c r="J115" s="29">
        <f t="shared" si="11"/>
        <v>7.1428571428571423</v>
      </c>
      <c r="K115" s="9">
        <f t="shared" si="12"/>
        <v>0.21428571428571427</v>
      </c>
    </row>
    <row r="116" spans="1:11" x14ac:dyDescent="0.15">
      <c r="A116" s="7"/>
      <c r="B116" s="2" t="s">
        <v>90</v>
      </c>
      <c r="C116" s="51">
        <v>19</v>
      </c>
      <c r="D116" s="51">
        <v>19</v>
      </c>
      <c r="E116" s="51">
        <v>0</v>
      </c>
      <c r="F116" s="51">
        <v>0</v>
      </c>
      <c r="G116" s="51">
        <v>0</v>
      </c>
      <c r="H116" s="51">
        <v>0</v>
      </c>
      <c r="I116" s="52">
        <v>0</v>
      </c>
      <c r="J116" s="29">
        <f t="shared" si="11"/>
        <v>0</v>
      </c>
      <c r="K116" s="9">
        <f t="shared" si="12"/>
        <v>0</v>
      </c>
    </row>
    <row r="117" spans="1:11" x14ac:dyDescent="0.15">
      <c r="A117" s="7"/>
      <c r="B117" s="2" t="s">
        <v>91</v>
      </c>
      <c r="C117" s="51">
        <v>16</v>
      </c>
      <c r="D117" s="51">
        <v>16</v>
      </c>
      <c r="E117" s="51">
        <v>0</v>
      </c>
      <c r="F117" s="51">
        <v>0</v>
      </c>
      <c r="G117" s="51">
        <v>1</v>
      </c>
      <c r="H117" s="51">
        <v>2</v>
      </c>
      <c r="I117" s="52">
        <v>2</v>
      </c>
      <c r="J117" s="29">
        <f t="shared" si="11"/>
        <v>0</v>
      </c>
      <c r="K117" s="9">
        <f t="shared" si="12"/>
        <v>0</v>
      </c>
    </row>
    <row r="118" spans="1:11" x14ac:dyDescent="0.15">
      <c r="A118" s="7"/>
      <c r="B118" s="2" t="s">
        <v>92</v>
      </c>
      <c r="C118" s="51">
        <v>45</v>
      </c>
      <c r="D118" s="51">
        <v>40</v>
      </c>
      <c r="E118" s="51">
        <v>6</v>
      </c>
      <c r="F118" s="51">
        <v>3</v>
      </c>
      <c r="G118" s="51">
        <v>0</v>
      </c>
      <c r="H118" s="51">
        <v>2</v>
      </c>
      <c r="I118" s="52">
        <v>2</v>
      </c>
      <c r="J118" s="29">
        <f t="shared" si="11"/>
        <v>7.5</v>
      </c>
      <c r="K118" s="9">
        <f t="shared" si="12"/>
        <v>0.15</v>
      </c>
    </row>
    <row r="119" spans="1:11" x14ac:dyDescent="0.15">
      <c r="A119" s="7"/>
      <c r="B119" s="2" t="s">
        <v>93</v>
      </c>
      <c r="C119" s="51">
        <v>65</v>
      </c>
      <c r="D119" s="51">
        <v>62</v>
      </c>
      <c r="E119" s="51">
        <v>0</v>
      </c>
      <c r="F119" s="51">
        <v>0</v>
      </c>
      <c r="G119" s="51">
        <v>0</v>
      </c>
      <c r="H119" s="51">
        <v>5</v>
      </c>
      <c r="I119" s="52">
        <v>5</v>
      </c>
      <c r="J119" s="29">
        <f t="shared" si="11"/>
        <v>0</v>
      </c>
      <c r="K119" s="9">
        <f t="shared" si="12"/>
        <v>0</v>
      </c>
    </row>
    <row r="120" spans="1:11" ht="14.25" thickBot="1" x14ac:dyDescent="0.2">
      <c r="A120" s="10"/>
      <c r="B120" s="11" t="s">
        <v>104</v>
      </c>
      <c r="C120" s="38">
        <v>5</v>
      </c>
      <c r="D120" s="38">
        <v>5</v>
      </c>
      <c r="E120" s="38">
        <v>0</v>
      </c>
      <c r="F120" s="38">
        <v>0</v>
      </c>
      <c r="G120" s="38">
        <v>1</v>
      </c>
      <c r="H120" s="38">
        <v>0</v>
      </c>
      <c r="I120" s="39">
        <v>0</v>
      </c>
      <c r="J120" s="32">
        <f t="shared" si="11"/>
        <v>0</v>
      </c>
      <c r="K120" s="12">
        <f t="shared" si="12"/>
        <v>0</v>
      </c>
    </row>
    <row r="121" spans="1:11" x14ac:dyDescent="0.15">
      <c r="A121" s="7" t="s">
        <v>202</v>
      </c>
      <c r="B121" s="8"/>
      <c r="C121" s="49">
        <f>SUM(C122:C129)</f>
        <v>411</v>
      </c>
      <c r="D121" s="49">
        <f t="shared" ref="D121:I121" si="20">SUM(D122:D129)</f>
        <v>392</v>
      </c>
      <c r="E121" s="49">
        <f t="shared" si="20"/>
        <v>26</v>
      </c>
      <c r="F121" s="49">
        <f t="shared" si="20"/>
        <v>6</v>
      </c>
      <c r="G121" s="49">
        <f t="shared" si="20"/>
        <v>41</v>
      </c>
      <c r="H121" s="49">
        <f t="shared" si="20"/>
        <v>2</v>
      </c>
      <c r="I121" s="50">
        <f t="shared" si="20"/>
        <v>0</v>
      </c>
      <c r="J121" s="28">
        <f t="shared" si="11"/>
        <v>1.5306122448979591</v>
      </c>
      <c r="K121" s="13">
        <f t="shared" si="12"/>
        <v>6.6326530612244902E-2</v>
      </c>
    </row>
    <row r="122" spans="1:11" x14ac:dyDescent="0.15">
      <c r="A122" s="7"/>
      <c r="B122" s="2" t="s">
        <v>19</v>
      </c>
      <c r="C122" s="51">
        <v>94</v>
      </c>
      <c r="D122" s="51">
        <v>89</v>
      </c>
      <c r="E122" s="51">
        <v>0</v>
      </c>
      <c r="F122" s="51">
        <v>0</v>
      </c>
      <c r="G122" s="51">
        <v>0</v>
      </c>
      <c r="H122" s="51">
        <v>0</v>
      </c>
      <c r="I122" s="52">
        <v>0</v>
      </c>
      <c r="J122" s="29">
        <f t="shared" si="11"/>
        <v>0</v>
      </c>
      <c r="K122" s="9">
        <f t="shared" si="12"/>
        <v>0</v>
      </c>
    </row>
    <row r="123" spans="1:11" x14ac:dyDescent="0.15">
      <c r="A123" s="7"/>
      <c r="B123" s="2" t="s">
        <v>20</v>
      </c>
      <c r="C123" s="51">
        <v>218</v>
      </c>
      <c r="D123" s="51">
        <v>214</v>
      </c>
      <c r="E123" s="51">
        <v>20</v>
      </c>
      <c r="F123" s="51">
        <v>4</v>
      </c>
      <c r="G123" s="51">
        <v>41</v>
      </c>
      <c r="H123" s="51">
        <v>2</v>
      </c>
      <c r="I123" s="52">
        <v>0</v>
      </c>
      <c r="J123" s="29">
        <f t="shared" si="11"/>
        <v>1.8691588785046727</v>
      </c>
      <c r="K123" s="9">
        <f t="shared" si="12"/>
        <v>9.3457943925233641E-2</v>
      </c>
    </row>
    <row r="124" spans="1:11" x14ac:dyDescent="0.15">
      <c r="A124" s="7"/>
      <c r="B124" s="2" t="s">
        <v>98</v>
      </c>
      <c r="C124" s="51">
        <v>21</v>
      </c>
      <c r="D124" s="51">
        <v>21</v>
      </c>
      <c r="E124" s="51">
        <v>6</v>
      </c>
      <c r="F124" s="51">
        <v>2</v>
      </c>
      <c r="G124" s="51">
        <v>0</v>
      </c>
      <c r="H124" s="51">
        <v>0</v>
      </c>
      <c r="I124" s="52">
        <v>0</v>
      </c>
      <c r="J124" s="29">
        <f t="shared" si="11"/>
        <v>9.5238095238095237</v>
      </c>
      <c r="K124" s="9">
        <f t="shared" si="12"/>
        <v>0.2857142857142857</v>
      </c>
    </row>
    <row r="125" spans="1:11" x14ac:dyDescent="0.15">
      <c r="A125" s="7"/>
      <c r="B125" s="2" t="s">
        <v>99</v>
      </c>
      <c r="C125" s="51">
        <v>21</v>
      </c>
      <c r="D125" s="51">
        <v>12</v>
      </c>
      <c r="E125" s="51">
        <v>0</v>
      </c>
      <c r="F125" s="51">
        <v>0</v>
      </c>
      <c r="G125" s="51">
        <v>0</v>
      </c>
      <c r="H125" s="51">
        <v>0</v>
      </c>
      <c r="I125" s="52">
        <v>0</v>
      </c>
      <c r="J125" s="29">
        <f t="shared" si="11"/>
        <v>0</v>
      </c>
      <c r="K125" s="9">
        <f t="shared" si="12"/>
        <v>0</v>
      </c>
    </row>
    <row r="126" spans="1:11" x14ac:dyDescent="0.15">
      <c r="A126" s="7"/>
      <c r="B126" s="2" t="s">
        <v>100</v>
      </c>
      <c r="C126" s="51">
        <v>22</v>
      </c>
      <c r="D126" s="51">
        <v>22</v>
      </c>
      <c r="E126" s="51">
        <v>0</v>
      </c>
      <c r="F126" s="51">
        <v>0</v>
      </c>
      <c r="G126" s="51">
        <v>0</v>
      </c>
      <c r="H126" s="51">
        <v>0</v>
      </c>
      <c r="I126" s="52">
        <v>0</v>
      </c>
      <c r="J126" s="29">
        <f t="shared" si="11"/>
        <v>0</v>
      </c>
      <c r="K126" s="9">
        <f t="shared" si="12"/>
        <v>0</v>
      </c>
    </row>
    <row r="127" spans="1:11" x14ac:dyDescent="0.15">
      <c r="A127" s="7"/>
      <c r="B127" s="2" t="s">
        <v>101</v>
      </c>
      <c r="C127" s="51">
        <v>21</v>
      </c>
      <c r="D127" s="51">
        <v>20</v>
      </c>
      <c r="E127" s="51">
        <v>0</v>
      </c>
      <c r="F127" s="51">
        <v>0</v>
      </c>
      <c r="G127" s="51">
        <v>0</v>
      </c>
      <c r="H127" s="51">
        <v>0</v>
      </c>
      <c r="I127" s="52">
        <v>0</v>
      </c>
      <c r="J127" s="29">
        <f t="shared" si="11"/>
        <v>0</v>
      </c>
      <c r="K127" s="9">
        <f t="shared" si="12"/>
        <v>0</v>
      </c>
    </row>
    <row r="128" spans="1:11" x14ac:dyDescent="0.15">
      <c r="A128" s="7"/>
      <c r="B128" s="2" t="s">
        <v>102</v>
      </c>
      <c r="C128" s="51">
        <v>4</v>
      </c>
      <c r="D128" s="51">
        <v>4</v>
      </c>
      <c r="E128" s="51">
        <v>0</v>
      </c>
      <c r="F128" s="51">
        <v>0</v>
      </c>
      <c r="G128" s="51">
        <v>0</v>
      </c>
      <c r="H128" s="51">
        <v>0</v>
      </c>
      <c r="I128" s="52">
        <v>0</v>
      </c>
      <c r="J128" s="29">
        <f t="shared" si="11"/>
        <v>0</v>
      </c>
      <c r="K128" s="9">
        <f t="shared" si="12"/>
        <v>0</v>
      </c>
    </row>
    <row r="129" spans="1:11" ht="14.25" thickBot="1" x14ac:dyDescent="0.2">
      <c r="A129" s="7"/>
      <c r="B129" s="24" t="s">
        <v>103</v>
      </c>
      <c r="C129" s="53">
        <v>10</v>
      </c>
      <c r="D129" s="53">
        <v>10</v>
      </c>
      <c r="E129" s="53">
        <v>0</v>
      </c>
      <c r="F129" s="53">
        <v>0</v>
      </c>
      <c r="G129" s="53">
        <v>0</v>
      </c>
      <c r="H129" s="53">
        <v>0</v>
      </c>
      <c r="I129" s="54">
        <v>0</v>
      </c>
      <c r="J129" s="30">
        <f t="shared" si="11"/>
        <v>0</v>
      </c>
      <c r="K129" s="23">
        <f t="shared" si="12"/>
        <v>0</v>
      </c>
    </row>
    <row r="130" spans="1:11" x14ac:dyDescent="0.15">
      <c r="A130" s="4" t="s">
        <v>212</v>
      </c>
      <c r="B130" s="5"/>
      <c r="C130" s="55">
        <f>SUM(C131:C135)</f>
        <v>359</v>
      </c>
      <c r="D130" s="55">
        <f t="shared" ref="D130:I130" si="21">SUM(D131:D135)</f>
        <v>357</v>
      </c>
      <c r="E130" s="55">
        <f t="shared" si="21"/>
        <v>27</v>
      </c>
      <c r="F130" s="55">
        <f t="shared" si="21"/>
        <v>6</v>
      </c>
      <c r="G130" s="55">
        <f t="shared" si="21"/>
        <v>0</v>
      </c>
      <c r="H130" s="55">
        <f t="shared" si="21"/>
        <v>7</v>
      </c>
      <c r="I130" s="56">
        <f t="shared" si="21"/>
        <v>5</v>
      </c>
      <c r="J130" s="31">
        <f t="shared" si="11"/>
        <v>1.680672268907563</v>
      </c>
      <c r="K130" s="16">
        <f t="shared" si="12"/>
        <v>7.5630252100840331E-2</v>
      </c>
    </row>
    <row r="131" spans="1:11" x14ac:dyDescent="0.15">
      <c r="A131" s="7"/>
      <c r="B131" s="2" t="s">
        <v>28</v>
      </c>
      <c r="C131" s="51">
        <v>190</v>
      </c>
      <c r="D131" s="51">
        <v>188</v>
      </c>
      <c r="E131" s="51">
        <v>18</v>
      </c>
      <c r="F131" s="51">
        <v>4</v>
      </c>
      <c r="G131" s="51">
        <v>0</v>
      </c>
      <c r="H131" s="51">
        <v>3</v>
      </c>
      <c r="I131" s="52">
        <v>0</v>
      </c>
      <c r="J131" s="29">
        <f t="shared" si="11"/>
        <v>2.1276595744680851</v>
      </c>
      <c r="K131" s="9">
        <f t="shared" si="12"/>
        <v>9.5744680851063829E-2</v>
      </c>
    </row>
    <row r="132" spans="1:11" x14ac:dyDescent="0.15">
      <c r="A132" s="7"/>
      <c r="B132" s="2" t="s">
        <v>94</v>
      </c>
      <c r="C132" s="51">
        <v>91</v>
      </c>
      <c r="D132" s="51">
        <v>91</v>
      </c>
      <c r="E132" s="51">
        <v>0</v>
      </c>
      <c r="F132" s="51">
        <v>0</v>
      </c>
      <c r="G132" s="51">
        <v>0</v>
      </c>
      <c r="H132" s="51">
        <v>4</v>
      </c>
      <c r="I132" s="52">
        <v>5</v>
      </c>
      <c r="J132" s="29">
        <f t="shared" si="11"/>
        <v>0</v>
      </c>
      <c r="K132" s="9">
        <f t="shared" si="12"/>
        <v>0</v>
      </c>
    </row>
    <row r="133" spans="1:11" x14ac:dyDescent="0.15">
      <c r="A133" s="7"/>
      <c r="B133" s="2" t="s">
        <v>95</v>
      </c>
      <c r="C133" s="51">
        <v>41</v>
      </c>
      <c r="D133" s="51">
        <v>41</v>
      </c>
      <c r="E133" s="51">
        <v>0</v>
      </c>
      <c r="F133" s="51">
        <v>0</v>
      </c>
      <c r="G133" s="51">
        <v>0</v>
      </c>
      <c r="H133" s="51">
        <v>0</v>
      </c>
      <c r="I133" s="52">
        <v>0</v>
      </c>
      <c r="J133" s="29">
        <f t="shared" si="11"/>
        <v>0</v>
      </c>
      <c r="K133" s="9">
        <f t="shared" si="12"/>
        <v>0</v>
      </c>
    </row>
    <row r="134" spans="1:11" x14ac:dyDescent="0.15">
      <c r="A134" s="7"/>
      <c r="B134" s="2" t="s">
        <v>96</v>
      </c>
      <c r="C134" s="51">
        <v>25</v>
      </c>
      <c r="D134" s="51">
        <v>25</v>
      </c>
      <c r="E134" s="51">
        <v>9</v>
      </c>
      <c r="F134" s="51">
        <v>2</v>
      </c>
      <c r="G134" s="51">
        <v>0</v>
      </c>
      <c r="H134" s="51">
        <v>0</v>
      </c>
      <c r="I134" s="52">
        <v>0</v>
      </c>
      <c r="J134" s="29">
        <f t="shared" ref="J134:J197" si="22">F134/D134*100</f>
        <v>8</v>
      </c>
      <c r="K134" s="9">
        <f t="shared" ref="K134:K197" si="23">E134/D134</f>
        <v>0.36</v>
      </c>
    </row>
    <row r="135" spans="1:11" ht="14.25" thickBot="1" x14ac:dyDescent="0.2">
      <c r="A135" s="10"/>
      <c r="B135" s="11" t="s">
        <v>97</v>
      </c>
      <c r="C135" s="38">
        <v>12</v>
      </c>
      <c r="D135" s="38">
        <v>12</v>
      </c>
      <c r="E135" s="38">
        <v>0</v>
      </c>
      <c r="F135" s="38">
        <v>0</v>
      </c>
      <c r="G135" s="38">
        <v>0</v>
      </c>
      <c r="H135" s="38">
        <v>0</v>
      </c>
      <c r="I135" s="39">
        <v>0</v>
      </c>
      <c r="J135" s="32">
        <f t="shared" si="22"/>
        <v>0</v>
      </c>
      <c r="K135" s="12">
        <f t="shared" si="23"/>
        <v>0</v>
      </c>
    </row>
    <row r="136" spans="1:11" x14ac:dyDescent="0.15">
      <c r="A136" s="7" t="s">
        <v>211</v>
      </c>
      <c r="B136" s="8"/>
      <c r="C136" s="49">
        <f>SUM(C137:C144)</f>
        <v>330</v>
      </c>
      <c r="D136" s="49">
        <f t="shared" ref="D136:I136" si="24">SUM(D137:D144)</f>
        <v>312</v>
      </c>
      <c r="E136" s="49">
        <f t="shared" si="24"/>
        <v>39</v>
      </c>
      <c r="F136" s="49">
        <f t="shared" si="24"/>
        <v>12</v>
      </c>
      <c r="G136" s="49">
        <f t="shared" si="24"/>
        <v>1</v>
      </c>
      <c r="H136" s="49">
        <f t="shared" si="24"/>
        <v>1</v>
      </c>
      <c r="I136" s="50">
        <f t="shared" si="24"/>
        <v>0</v>
      </c>
      <c r="J136" s="28">
        <f t="shared" si="22"/>
        <v>3.8461538461538463</v>
      </c>
      <c r="K136" s="13">
        <f t="shared" si="23"/>
        <v>0.125</v>
      </c>
    </row>
    <row r="137" spans="1:11" x14ac:dyDescent="0.15">
      <c r="A137" s="7"/>
      <c r="B137" s="2" t="s">
        <v>11</v>
      </c>
      <c r="C137" s="51">
        <v>154</v>
      </c>
      <c r="D137" s="51">
        <v>149</v>
      </c>
      <c r="E137" s="51">
        <v>11</v>
      </c>
      <c r="F137" s="51">
        <v>5</v>
      </c>
      <c r="G137" s="51">
        <v>0</v>
      </c>
      <c r="H137" s="51">
        <v>0</v>
      </c>
      <c r="I137" s="52">
        <v>0</v>
      </c>
      <c r="J137" s="29">
        <f t="shared" si="22"/>
        <v>3.3557046979865772</v>
      </c>
      <c r="K137" s="9">
        <f t="shared" si="23"/>
        <v>7.3825503355704702E-2</v>
      </c>
    </row>
    <row r="138" spans="1:11" x14ac:dyDescent="0.15">
      <c r="A138" s="7"/>
      <c r="B138" s="2" t="s">
        <v>105</v>
      </c>
      <c r="C138" s="51">
        <v>26</v>
      </c>
      <c r="D138" s="51">
        <v>26</v>
      </c>
      <c r="E138" s="51">
        <v>4</v>
      </c>
      <c r="F138" s="51">
        <v>1</v>
      </c>
      <c r="G138" s="51">
        <v>0</v>
      </c>
      <c r="H138" s="51">
        <v>0</v>
      </c>
      <c r="I138" s="52">
        <v>0</v>
      </c>
      <c r="J138" s="29">
        <f t="shared" si="22"/>
        <v>3.8461538461538463</v>
      </c>
      <c r="K138" s="9">
        <f t="shared" si="23"/>
        <v>0.15384615384615385</v>
      </c>
    </row>
    <row r="139" spans="1:11" x14ac:dyDescent="0.15">
      <c r="A139" s="7"/>
      <c r="B139" s="2" t="s">
        <v>106</v>
      </c>
      <c r="C139" s="51">
        <v>27</v>
      </c>
      <c r="D139" s="51">
        <v>23</v>
      </c>
      <c r="E139" s="51">
        <v>1</v>
      </c>
      <c r="F139" s="51">
        <v>1</v>
      </c>
      <c r="G139" s="51">
        <v>0</v>
      </c>
      <c r="H139" s="51">
        <v>0</v>
      </c>
      <c r="I139" s="52">
        <v>0</v>
      </c>
      <c r="J139" s="29">
        <f t="shared" si="22"/>
        <v>4.3478260869565215</v>
      </c>
      <c r="K139" s="9">
        <f t="shared" si="23"/>
        <v>4.3478260869565216E-2</v>
      </c>
    </row>
    <row r="140" spans="1:11" x14ac:dyDescent="0.15">
      <c r="A140" s="7"/>
      <c r="B140" s="2" t="s">
        <v>107</v>
      </c>
      <c r="C140" s="51">
        <v>21</v>
      </c>
      <c r="D140" s="51">
        <v>21</v>
      </c>
      <c r="E140" s="51">
        <v>17</v>
      </c>
      <c r="F140" s="51">
        <v>3</v>
      </c>
      <c r="G140" s="51">
        <v>1</v>
      </c>
      <c r="H140" s="51">
        <v>0</v>
      </c>
      <c r="I140" s="52">
        <v>0</v>
      </c>
      <c r="J140" s="29">
        <f t="shared" si="22"/>
        <v>14.285714285714285</v>
      </c>
      <c r="K140" s="9">
        <f t="shared" si="23"/>
        <v>0.80952380952380953</v>
      </c>
    </row>
    <row r="141" spans="1:11" x14ac:dyDescent="0.15">
      <c r="A141" s="7"/>
      <c r="B141" s="2" t="s">
        <v>108</v>
      </c>
      <c r="C141" s="51">
        <v>48</v>
      </c>
      <c r="D141" s="51">
        <v>44</v>
      </c>
      <c r="E141" s="51">
        <v>0</v>
      </c>
      <c r="F141" s="51">
        <v>0</v>
      </c>
      <c r="G141" s="51">
        <v>0</v>
      </c>
      <c r="H141" s="51">
        <v>0</v>
      </c>
      <c r="I141" s="52">
        <v>0</v>
      </c>
      <c r="J141" s="29">
        <f t="shared" si="22"/>
        <v>0</v>
      </c>
      <c r="K141" s="9">
        <f t="shared" si="23"/>
        <v>0</v>
      </c>
    </row>
    <row r="142" spans="1:11" x14ac:dyDescent="0.15">
      <c r="A142" s="7"/>
      <c r="B142" s="2" t="s">
        <v>109</v>
      </c>
      <c r="C142" s="51">
        <v>7</v>
      </c>
      <c r="D142" s="51">
        <v>7</v>
      </c>
      <c r="E142" s="51">
        <v>0</v>
      </c>
      <c r="F142" s="51">
        <v>0</v>
      </c>
      <c r="G142" s="51">
        <v>0</v>
      </c>
      <c r="H142" s="51">
        <v>0</v>
      </c>
      <c r="I142" s="52">
        <v>0</v>
      </c>
      <c r="J142" s="29">
        <f t="shared" si="22"/>
        <v>0</v>
      </c>
      <c r="K142" s="9">
        <f t="shared" si="23"/>
        <v>0</v>
      </c>
    </row>
    <row r="143" spans="1:11" x14ac:dyDescent="0.15">
      <c r="A143" s="7"/>
      <c r="B143" s="2" t="s">
        <v>110</v>
      </c>
      <c r="C143" s="51">
        <v>16</v>
      </c>
      <c r="D143" s="51">
        <v>16</v>
      </c>
      <c r="E143" s="51">
        <v>2</v>
      </c>
      <c r="F143" s="51">
        <v>1</v>
      </c>
      <c r="G143" s="51">
        <v>0</v>
      </c>
      <c r="H143" s="51">
        <v>1</v>
      </c>
      <c r="I143" s="52">
        <v>0</v>
      </c>
      <c r="J143" s="29">
        <f t="shared" si="22"/>
        <v>6.25</v>
      </c>
      <c r="K143" s="9">
        <f t="shared" si="23"/>
        <v>0.125</v>
      </c>
    </row>
    <row r="144" spans="1:11" ht="14.25" thickBot="1" x14ac:dyDescent="0.2">
      <c r="A144" s="7"/>
      <c r="B144" s="24" t="s">
        <v>111</v>
      </c>
      <c r="C144" s="53">
        <v>31</v>
      </c>
      <c r="D144" s="53">
        <v>26</v>
      </c>
      <c r="E144" s="53">
        <v>4</v>
      </c>
      <c r="F144" s="53">
        <v>1</v>
      </c>
      <c r="G144" s="53">
        <v>0</v>
      </c>
      <c r="H144" s="53">
        <v>0</v>
      </c>
      <c r="I144" s="54">
        <v>0</v>
      </c>
      <c r="J144" s="30">
        <f t="shared" si="22"/>
        <v>3.8461538461538463</v>
      </c>
      <c r="K144" s="23">
        <f t="shared" si="23"/>
        <v>0.15384615384615385</v>
      </c>
    </row>
    <row r="145" spans="1:11" x14ac:dyDescent="0.15">
      <c r="A145" s="4" t="s">
        <v>210</v>
      </c>
      <c r="B145" s="5"/>
      <c r="C145" s="55">
        <f>SUM(C146:C155)</f>
        <v>516</v>
      </c>
      <c r="D145" s="55">
        <f t="shared" ref="D145:I145" si="25">SUM(D146:D155)</f>
        <v>494</v>
      </c>
      <c r="E145" s="55">
        <f t="shared" si="25"/>
        <v>75</v>
      </c>
      <c r="F145" s="55">
        <f t="shared" si="25"/>
        <v>19</v>
      </c>
      <c r="G145" s="55">
        <f t="shared" si="25"/>
        <v>5</v>
      </c>
      <c r="H145" s="55">
        <f t="shared" si="25"/>
        <v>21</v>
      </c>
      <c r="I145" s="56">
        <f t="shared" si="25"/>
        <v>3</v>
      </c>
      <c r="J145" s="31">
        <f t="shared" si="22"/>
        <v>3.8461538461538463</v>
      </c>
      <c r="K145" s="16">
        <f t="shared" si="23"/>
        <v>0.15182186234817813</v>
      </c>
    </row>
    <row r="146" spans="1:11" x14ac:dyDescent="0.15">
      <c r="A146" s="7"/>
      <c r="B146" s="2" t="s">
        <v>13</v>
      </c>
      <c r="C146" s="51">
        <v>293</v>
      </c>
      <c r="D146" s="51">
        <v>290</v>
      </c>
      <c r="E146" s="51">
        <v>51</v>
      </c>
      <c r="F146" s="51">
        <v>13</v>
      </c>
      <c r="G146" s="51">
        <v>4</v>
      </c>
      <c r="H146" s="51">
        <v>20</v>
      </c>
      <c r="I146" s="52">
        <v>0</v>
      </c>
      <c r="J146" s="29">
        <f t="shared" si="22"/>
        <v>4.4827586206896548</v>
      </c>
      <c r="K146" s="9">
        <f t="shared" si="23"/>
        <v>0.17586206896551723</v>
      </c>
    </row>
    <row r="147" spans="1:11" x14ac:dyDescent="0.15">
      <c r="A147" s="7"/>
      <c r="B147" s="2" t="s">
        <v>112</v>
      </c>
      <c r="C147" s="51">
        <v>30</v>
      </c>
      <c r="D147" s="51">
        <v>29</v>
      </c>
      <c r="E147" s="51">
        <v>0</v>
      </c>
      <c r="F147" s="51">
        <v>0</v>
      </c>
      <c r="G147" s="51">
        <v>0</v>
      </c>
      <c r="H147" s="51">
        <v>0</v>
      </c>
      <c r="I147" s="52">
        <v>0</v>
      </c>
      <c r="J147" s="29">
        <f t="shared" si="22"/>
        <v>0</v>
      </c>
      <c r="K147" s="9">
        <f t="shared" si="23"/>
        <v>0</v>
      </c>
    </row>
    <row r="148" spans="1:11" x14ac:dyDescent="0.15">
      <c r="A148" s="7"/>
      <c r="B148" s="2" t="s">
        <v>113</v>
      </c>
      <c r="C148" s="51">
        <v>24</v>
      </c>
      <c r="D148" s="51">
        <v>20</v>
      </c>
      <c r="E148" s="51">
        <v>8</v>
      </c>
      <c r="F148" s="51">
        <v>1</v>
      </c>
      <c r="G148" s="51">
        <v>0</v>
      </c>
      <c r="H148" s="51">
        <v>1</v>
      </c>
      <c r="I148" s="52">
        <v>0</v>
      </c>
      <c r="J148" s="29">
        <f t="shared" si="22"/>
        <v>5</v>
      </c>
      <c r="K148" s="9">
        <f t="shared" si="23"/>
        <v>0.4</v>
      </c>
    </row>
    <row r="149" spans="1:11" x14ac:dyDescent="0.15">
      <c r="A149" s="7"/>
      <c r="B149" s="2" t="s">
        <v>114</v>
      </c>
      <c r="C149" s="51">
        <v>8</v>
      </c>
      <c r="D149" s="51">
        <v>8</v>
      </c>
      <c r="E149" s="51">
        <v>4</v>
      </c>
      <c r="F149" s="51">
        <v>1</v>
      </c>
      <c r="G149" s="51">
        <v>0</v>
      </c>
      <c r="H149" s="51">
        <v>0</v>
      </c>
      <c r="I149" s="52">
        <v>0</v>
      </c>
      <c r="J149" s="29">
        <f t="shared" si="22"/>
        <v>12.5</v>
      </c>
      <c r="K149" s="9">
        <f t="shared" si="23"/>
        <v>0.5</v>
      </c>
    </row>
    <row r="150" spans="1:11" x14ac:dyDescent="0.15">
      <c r="A150" s="7"/>
      <c r="B150" s="2" t="s">
        <v>115</v>
      </c>
      <c r="C150" s="51">
        <v>59</v>
      </c>
      <c r="D150" s="51">
        <v>55</v>
      </c>
      <c r="E150" s="51">
        <v>1</v>
      </c>
      <c r="F150" s="51">
        <v>1</v>
      </c>
      <c r="G150" s="51">
        <v>0</v>
      </c>
      <c r="H150" s="51">
        <v>0</v>
      </c>
      <c r="I150" s="52">
        <v>3</v>
      </c>
      <c r="J150" s="29">
        <f t="shared" si="22"/>
        <v>1.8181818181818181</v>
      </c>
      <c r="K150" s="9">
        <f t="shared" si="23"/>
        <v>1.8181818181818181E-2</v>
      </c>
    </row>
    <row r="151" spans="1:11" x14ac:dyDescent="0.15">
      <c r="A151" s="7"/>
      <c r="B151" s="2" t="s">
        <v>116</v>
      </c>
      <c r="C151" s="51">
        <v>30</v>
      </c>
      <c r="D151" s="51">
        <v>30</v>
      </c>
      <c r="E151" s="51">
        <v>3</v>
      </c>
      <c r="F151" s="51">
        <v>1</v>
      </c>
      <c r="G151" s="51">
        <v>0</v>
      </c>
      <c r="H151" s="51">
        <v>0</v>
      </c>
      <c r="I151" s="52">
        <v>0</v>
      </c>
      <c r="J151" s="29">
        <f t="shared" si="22"/>
        <v>3.3333333333333335</v>
      </c>
      <c r="K151" s="9">
        <f t="shared" si="23"/>
        <v>0.1</v>
      </c>
    </row>
    <row r="152" spans="1:11" x14ac:dyDescent="0.15">
      <c r="A152" s="7"/>
      <c r="B152" s="2" t="s">
        <v>117</v>
      </c>
      <c r="C152" s="51">
        <v>16</v>
      </c>
      <c r="D152" s="51">
        <v>16</v>
      </c>
      <c r="E152" s="51">
        <v>0</v>
      </c>
      <c r="F152" s="51">
        <v>0</v>
      </c>
      <c r="G152" s="51">
        <v>0</v>
      </c>
      <c r="H152" s="51">
        <v>0</v>
      </c>
      <c r="I152" s="52">
        <v>0</v>
      </c>
      <c r="J152" s="29">
        <f t="shared" si="22"/>
        <v>0</v>
      </c>
      <c r="K152" s="9">
        <f t="shared" si="23"/>
        <v>0</v>
      </c>
    </row>
    <row r="153" spans="1:11" x14ac:dyDescent="0.15">
      <c r="A153" s="7"/>
      <c r="B153" s="2" t="s">
        <v>118</v>
      </c>
      <c r="C153" s="51">
        <v>17</v>
      </c>
      <c r="D153" s="51">
        <v>16</v>
      </c>
      <c r="E153" s="51">
        <v>4</v>
      </c>
      <c r="F153" s="51">
        <v>1</v>
      </c>
      <c r="G153" s="51">
        <v>0</v>
      </c>
      <c r="H153" s="51">
        <v>0</v>
      </c>
      <c r="I153" s="52">
        <v>0</v>
      </c>
      <c r="J153" s="29">
        <f t="shared" si="22"/>
        <v>6.25</v>
      </c>
      <c r="K153" s="9">
        <f t="shared" si="23"/>
        <v>0.25</v>
      </c>
    </row>
    <row r="154" spans="1:11" x14ac:dyDescent="0.15">
      <c r="A154" s="7"/>
      <c r="B154" s="2" t="s">
        <v>119</v>
      </c>
      <c r="C154" s="51">
        <v>18</v>
      </c>
      <c r="D154" s="51">
        <v>9</v>
      </c>
      <c r="E154" s="51">
        <v>0</v>
      </c>
      <c r="F154" s="51">
        <v>0</v>
      </c>
      <c r="G154" s="51">
        <v>0</v>
      </c>
      <c r="H154" s="51">
        <v>0</v>
      </c>
      <c r="I154" s="52">
        <v>0</v>
      </c>
      <c r="J154" s="29">
        <f t="shared" si="22"/>
        <v>0</v>
      </c>
      <c r="K154" s="9">
        <f t="shared" si="23"/>
        <v>0</v>
      </c>
    </row>
    <row r="155" spans="1:11" ht="14.25" thickBot="1" x14ac:dyDescent="0.2">
      <c r="A155" s="10"/>
      <c r="B155" s="11" t="s">
        <v>120</v>
      </c>
      <c r="C155" s="38">
        <v>21</v>
      </c>
      <c r="D155" s="38">
        <v>21</v>
      </c>
      <c r="E155" s="38">
        <v>4</v>
      </c>
      <c r="F155" s="38">
        <v>1</v>
      </c>
      <c r="G155" s="38">
        <v>1</v>
      </c>
      <c r="H155" s="38">
        <v>0</v>
      </c>
      <c r="I155" s="39">
        <v>0</v>
      </c>
      <c r="J155" s="32">
        <f t="shared" si="22"/>
        <v>4.7619047619047619</v>
      </c>
      <c r="K155" s="12">
        <f t="shared" si="23"/>
        <v>0.19047619047619047</v>
      </c>
    </row>
    <row r="156" spans="1:11" x14ac:dyDescent="0.15">
      <c r="A156" s="7" t="s">
        <v>209</v>
      </c>
      <c r="B156" s="8"/>
      <c r="C156" s="49">
        <f>SUM(C157:C161)</f>
        <v>509</v>
      </c>
      <c r="D156" s="49">
        <f t="shared" ref="D156:I156" si="26">SUM(D157:D161)</f>
        <v>485</v>
      </c>
      <c r="E156" s="49">
        <f t="shared" si="26"/>
        <v>14</v>
      </c>
      <c r="F156" s="49">
        <f t="shared" si="26"/>
        <v>5</v>
      </c>
      <c r="G156" s="49">
        <f t="shared" si="26"/>
        <v>10</v>
      </c>
      <c r="H156" s="49">
        <f t="shared" si="26"/>
        <v>28</v>
      </c>
      <c r="I156" s="50">
        <f t="shared" si="26"/>
        <v>9</v>
      </c>
      <c r="J156" s="28">
        <f t="shared" si="22"/>
        <v>1.0309278350515463</v>
      </c>
      <c r="K156" s="13">
        <f t="shared" si="23"/>
        <v>2.88659793814433E-2</v>
      </c>
    </row>
    <row r="157" spans="1:11" x14ac:dyDescent="0.15">
      <c r="A157" s="7"/>
      <c r="B157" s="2" t="s">
        <v>10</v>
      </c>
      <c r="C157" s="51">
        <v>282</v>
      </c>
      <c r="D157" s="51">
        <v>277</v>
      </c>
      <c r="E157" s="51">
        <v>12</v>
      </c>
      <c r="F157" s="51">
        <v>3</v>
      </c>
      <c r="G157" s="51">
        <v>10</v>
      </c>
      <c r="H157" s="51">
        <v>17</v>
      </c>
      <c r="I157" s="52">
        <v>8</v>
      </c>
      <c r="J157" s="29">
        <f t="shared" si="22"/>
        <v>1.0830324909747291</v>
      </c>
      <c r="K157" s="9">
        <f t="shared" si="23"/>
        <v>4.3321299638989168E-2</v>
      </c>
    </row>
    <row r="158" spans="1:11" x14ac:dyDescent="0.15">
      <c r="A158" s="7"/>
      <c r="B158" s="2" t="s">
        <v>123</v>
      </c>
      <c r="C158" s="51">
        <v>91</v>
      </c>
      <c r="D158" s="51">
        <v>86</v>
      </c>
      <c r="E158" s="51">
        <v>1</v>
      </c>
      <c r="F158" s="51">
        <v>1</v>
      </c>
      <c r="G158" s="51">
        <v>0</v>
      </c>
      <c r="H158" s="51">
        <v>10</v>
      </c>
      <c r="I158" s="52">
        <v>1</v>
      </c>
      <c r="J158" s="29">
        <f t="shared" si="22"/>
        <v>1.1627906976744187</v>
      </c>
      <c r="K158" s="9">
        <f t="shared" si="23"/>
        <v>1.1627906976744186E-2</v>
      </c>
    </row>
    <row r="159" spans="1:11" x14ac:dyDescent="0.15">
      <c r="A159" s="7"/>
      <c r="B159" s="2" t="s">
        <v>124</v>
      </c>
      <c r="C159" s="51">
        <v>41</v>
      </c>
      <c r="D159" s="51">
        <v>40</v>
      </c>
      <c r="E159" s="51">
        <v>0</v>
      </c>
      <c r="F159" s="51">
        <v>0</v>
      </c>
      <c r="G159" s="51">
        <v>0</v>
      </c>
      <c r="H159" s="51">
        <v>0</v>
      </c>
      <c r="I159" s="52">
        <v>0</v>
      </c>
      <c r="J159" s="29">
        <f t="shared" si="22"/>
        <v>0</v>
      </c>
      <c r="K159" s="9">
        <f t="shared" si="23"/>
        <v>0</v>
      </c>
    </row>
    <row r="160" spans="1:11" x14ac:dyDescent="0.15">
      <c r="A160" s="7"/>
      <c r="B160" s="2" t="s">
        <v>125</v>
      </c>
      <c r="C160" s="51">
        <v>46</v>
      </c>
      <c r="D160" s="51">
        <v>34</v>
      </c>
      <c r="E160" s="51">
        <v>0</v>
      </c>
      <c r="F160" s="51">
        <v>0</v>
      </c>
      <c r="G160" s="51">
        <v>0</v>
      </c>
      <c r="H160" s="51">
        <v>0</v>
      </c>
      <c r="I160" s="52">
        <v>0</v>
      </c>
      <c r="J160" s="29">
        <f t="shared" si="22"/>
        <v>0</v>
      </c>
      <c r="K160" s="9">
        <f t="shared" si="23"/>
        <v>0</v>
      </c>
    </row>
    <row r="161" spans="1:11" ht="14.25" thickBot="1" x14ac:dyDescent="0.2">
      <c r="A161" s="7"/>
      <c r="B161" s="24" t="s">
        <v>135</v>
      </c>
      <c r="C161" s="53">
        <v>49</v>
      </c>
      <c r="D161" s="53">
        <v>48</v>
      </c>
      <c r="E161" s="53">
        <v>1</v>
      </c>
      <c r="F161" s="53">
        <v>1</v>
      </c>
      <c r="G161" s="53">
        <v>0</v>
      </c>
      <c r="H161" s="53">
        <v>1</v>
      </c>
      <c r="I161" s="54">
        <v>0</v>
      </c>
      <c r="J161" s="30">
        <f t="shared" si="22"/>
        <v>2.083333333333333</v>
      </c>
      <c r="K161" s="23">
        <f t="shared" si="23"/>
        <v>2.0833333333333332E-2</v>
      </c>
    </row>
    <row r="162" spans="1:11" x14ac:dyDescent="0.15">
      <c r="A162" s="4" t="s">
        <v>208</v>
      </c>
      <c r="B162" s="5"/>
      <c r="C162" s="55">
        <f>SUM(C163:C167)</f>
        <v>1133</v>
      </c>
      <c r="D162" s="55">
        <f t="shared" ref="D162:I162" si="27">SUM(D163:D167)</f>
        <v>1026</v>
      </c>
      <c r="E162" s="55">
        <f t="shared" si="27"/>
        <v>48</v>
      </c>
      <c r="F162" s="55">
        <f t="shared" si="27"/>
        <v>18</v>
      </c>
      <c r="G162" s="55">
        <f t="shared" si="27"/>
        <v>73</v>
      </c>
      <c r="H162" s="55">
        <f t="shared" si="27"/>
        <v>115</v>
      </c>
      <c r="I162" s="56">
        <f t="shared" si="27"/>
        <v>44</v>
      </c>
      <c r="J162" s="31">
        <f t="shared" si="22"/>
        <v>1.7543859649122806</v>
      </c>
      <c r="K162" s="16">
        <f t="shared" si="23"/>
        <v>4.6783625730994149E-2</v>
      </c>
    </row>
    <row r="163" spans="1:11" x14ac:dyDescent="0.15">
      <c r="A163" s="7"/>
      <c r="B163" s="2" t="s">
        <v>7</v>
      </c>
      <c r="C163" s="51">
        <v>883</v>
      </c>
      <c r="D163" s="51">
        <v>785</v>
      </c>
      <c r="E163" s="51">
        <v>39</v>
      </c>
      <c r="F163" s="51">
        <v>16</v>
      </c>
      <c r="G163" s="51">
        <v>66</v>
      </c>
      <c r="H163" s="51">
        <v>94</v>
      </c>
      <c r="I163" s="52">
        <v>44</v>
      </c>
      <c r="J163" s="29">
        <f t="shared" si="22"/>
        <v>2.0382165605095541</v>
      </c>
      <c r="K163" s="9">
        <f t="shared" si="23"/>
        <v>4.9681528662420385E-2</v>
      </c>
    </row>
    <row r="164" spans="1:11" x14ac:dyDescent="0.15">
      <c r="A164" s="7"/>
      <c r="B164" s="2" t="s">
        <v>121</v>
      </c>
      <c r="C164" s="51">
        <v>169</v>
      </c>
      <c r="D164" s="51">
        <v>167</v>
      </c>
      <c r="E164" s="51">
        <v>9</v>
      </c>
      <c r="F164" s="51">
        <v>2</v>
      </c>
      <c r="G164" s="51">
        <v>7</v>
      </c>
      <c r="H164" s="51">
        <v>18</v>
      </c>
      <c r="I164" s="52">
        <v>0</v>
      </c>
      <c r="J164" s="29">
        <f t="shared" si="22"/>
        <v>1.1976047904191618</v>
      </c>
      <c r="K164" s="9">
        <f t="shared" si="23"/>
        <v>5.3892215568862277E-2</v>
      </c>
    </row>
    <row r="165" spans="1:11" x14ac:dyDescent="0.15">
      <c r="A165" s="7"/>
      <c r="B165" s="2" t="s">
        <v>122</v>
      </c>
      <c r="C165" s="51">
        <v>29</v>
      </c>
      <c r="D165" s="51">
        <v>27</v>
      </c>
      <c r="E165" s="51">
        <v>0</v>
      </c>
      <c r="F165" s="51">
        <v>0</v>
      </c>
      <c r="G165" s="51">
        <v>0</v>
      </c>
      <c r="H165" s="51">
        <v>0</v>
      </c>
      <c r="I165" s="52">
        <v>0</v>
      </c>
      <c r="J165" s="29">
        <f t="shared" si="22"/>
        <v>0</v>
      </c>
      <c r="K165" s="9">
        <f t="shared" si="23"/>
        <v>0</v>
      </c>
    </row>
    <row r="166" spans="1:11" x14ac:dyDescent="0.15">
      <c r="A166" s="7"/>
      <c r="B166" s="2" t="s">
        <v>126</v>
      </c>
      <c r="C166" s="51">
        <v>43</v>
      </c>
      <c r="D166" s="51">
        <v>38</v>
      </c>
      <c r="E166" s="51">
        <v>0</v>
      </c>
      <c r="F166" s="51">
        <v>0</v>
      </c>
      <c r="G166" s="51">
        <v>0</v>
      </c>
      <c r="H166" s="51">
        <v>3</v>
      </c>
      <c r="I166" s="52">
        <v>0</v>
      </c>
      <c r="J166" s="29">
        <f t="shared" si="22"/>
        <v>0</v>
      </c>
      <c r="K166" s="9">
        <f t="shared" si="23"/>
        <v>0</v>
      </c>
    </row>
    <row r="167" spans="1:11" ht="14.25" thickBot="1" x14ac:dyDescent="0.2">
      <c r="A167" s="10"/>
      <c r="B167" s="11" t="s">
        <v>127</v>
      </c>
      <c r="C167" s="38">
        <v>9</v>
      </c>
      <c r="D167" s="38">
        <v>9</v>
      </c>
      <c r="E167" s="38">
        <v>0</v>
      </c>
      <c r="F167" s="38">
        <v>0</v>
      </c>
      <c r="G167" s="38">
        <v>0</v>
      </c>
      <c r="H167" s="38">
        <v>0</v>
      </c>
      <c r="I167" s="39">
        <v>0</v>
      </c>
      <c r="J167" s="32">
        <f t="shared" si="22"/>
        <v>0</v>
      </c>
      <c r="K167" s="12">
        <f t="shared" si="23"/>
        <v>0</v>
      </c>
    </row>
    <row r="168" spans="1:11" x14ac:dyDescent="0.15">
      <c r="A168" s="7" t="s">
        <v>207</v>
      </c>
      <c r="B168" s="8"/>
      <c r="C168" s="49">
        <f>SUM(C169:C176)</f>
        <v>495</v>
      </c>
      <c r="D168" s="49">
        <f t="shared" ref="D168:I168" si="28">SUM(D169:D176)</f>
        <v>472</v>
      </c>
      <c r="E168" s="49">
        <f t="shared" si="28"/>
        <v>66</v>
      </c>
      <c r="F168" s="49">
        <f t="shared" si="28"/>
        <v>22</v>
      </c>
      <c r="G168" s="49">
        <f t="shared" si="28"/>
        <v>4</v>
      </c>
      <c r="H168" s="49">
        <f t="shared" si="28"/>
        <v>18</v>
      </c>
      <c r="I168" s="50">
        <f t="shared" si="28"/>
        <v>15</v>
      </c>
      <c r="J168" s="28">
        <f t="shared" si="22"/>
        <v>4.6610169491525424</v>
      </c>
      <c r="K168" s="13">
        <f t="shared" si="23"/>
        <v>0.13983050847457626</v>
      </c>
    </row>
    <row r="169" spans="1:11" x14ac:dyDescent="0.15">
      <c r="A169" s="7"/>
      <c r="B169" s="2" t="s">
        <v>18</v>
      </c>
      <c r="C169" s="51">
        <v>142</v>
      </c>
      <c r="D169" s="51">
        <v>129</v>
      </c>
      <c r="E169" s="51">
        <v>19</v>
      </c>
      <c r="F169" s="51">
        <v>5</v>
      </c>
      <c r="G169" s="51">
        <v>0</v>
      </c>
      <c r="H169" s="51">
        <v>2</v>
      </c>
      <c r="I169" s="52">
        <v>0</v>
      </c>
      <c r="J169" s="29">
        <f t="shared" si="22"/>
        <v>3.8759689922480618</v>
      </c>
      <c r="K169" s="9">
        <f t="shared" si="23"/>
        <v>0.14728682170542637</v>
      </c>
    </row>
    <row r="170" spans="1:11" x14ac:dyDescent="0.15">
      <c r="A170" s="7"/>
      <c r="B170" s="2" t="s">
        <v>128</v>
      </c>
      <c r="C170" s="51">
        <v>39</v>
      </c>
      <c r="D170" s="51">
        <v>39</v>
      </c>
      <c r="E170" s="51">
        <v>6</v>
      </c>
      <c r="F170" s="51">
        <v>2</v>
      </c>
      <c r="G170" s="51">
        <v>0</v>
      </c>
      <c r="H170" s="51">
        <v>1</v>
      </c>
      <c r="I170" s="52">
        <v>1</v>
      </c>
      <c r="J170" s="29">
        <f t="shared" si="22"/>
        <v>5.1282051282051277</v>
      </c>
      <c r="K170" s="9">
        <f t="shared" si="23"/>
        <v>0.15384615384615385</v>
      </c>
    </row>
    <row r="171" spans="1:11" x14ac:dyDescent="0.15">
      <c r="A171" s="7"/>
      <c r="B171" s="2" t="s">
        <v>129</v>
      </c>
      <c r="C171" s="51">
        <v>164</v>
      </c>
      <c r="D171" s="51">
        <v>161</v>
      </c>
      <c r="E171" s="51">
        <v>22</v>
      </c>
      <c r="F171" s="51">
        <v>9</v>
      </c>
      <c r="G171" s="51">
        <v>4</v>
      </c>
      <c r="H171" s="51">
        <v>12</v>
      </c>
      <c r="I171" s="52">
        <v>12</v>
      </c>
      <c r="J171" s="29">
        <f t="shared" si="22"/>
        <v>5.5900621118012426</v>
      </c>
      <c r="K171" s="9">
        <f t="shared" si="23"/>
        <v>0.13664596273291926</v>
      </c>
    </row>
    <row r="172" spans="1:11" x14ac:dyDescent="0.15">
      <c r="A172" s="7"/>
      <c r="B172" s="2" t="s">
        <v>130</v>
      </c>
      <c r="C172" s="51">
        <v>55</v>
      </c>
      <c r="D172" s="51">
        <v>55</v>
      </c>
      <c r="E172" s="51">
        <v>0</v>
      </c>
      <c r="F172" s="51">
        <v>0</v>
      </c>
      <c r="G172" s="51">
        <v>0</v>
      </c>
      <c r="H172" s="51">
        <v>0</v>
      </c>
      <c r="I172" s="52">
        <v>2</v>
      </c>
      <c r="J172" s="29">
        <f t="shared" si="22"/>
        <v>0</v>
      </c>
      <c r="K172" s="9">
        <f t="shared" si="23"/>
        <v>0</v>
      </c>
    </row>
    <row r="173" spans="1:11" x14ac:dyDescent="0.15">
      <c r="A173" s="7"/>
      <c r="B173" s="2" t="s">
        <v>131</v>
      </c>
      <c r="C173" s="51">
        <v>16</v>
      </c>
      <c r="D173" s="51">
        <v>16</v>
      </c>
      <c r="E173" s="51">
        <v>1</v>
      </c>
      <c r="F173" s="51">
        <v>1</v>
      </c>
      <c r="G173" s="51">
        <v>0</v>
      </c>
      <c r="H173" s="51">
        <v>0</v>
      </c>
      <c r="I173" s="52">
        <v>0</v>
      </c>
      <c r="J173" s="29">
        <f t="shared" si="22"/>
        <v>6.25</v>
      </c>
      <c r="K173" s="9">
        <f t="shared" si="23"/>
        <v>6.25E-2</v>
      </c>
    </row>
    <row r="174" spans="1:11" x14ac:dyDescent="0.15">
      <c r="A174" s="7"/>
      <c r="B174" s="2" t="s">
        <v>132</v>
      </c>
      <c r="C174" s="51">
        <v>40</v>
      </c>
      <c r="D174" s="51">
        <v>40</v>
      </c>
      <c r="E174" s="51">
        <v>18</v>
      </c>
      <c r="F174" s="51">
        <v>5</v>
      </c>
      <c r="G174" s="51">
        <v>0</v>
      </c>
      <c r="H174" s="51">
        <v>3</v>
      </c>
      <c r="I174" s="52">
        <v>0</v>
      </c>
      <c r="J174" s="29">
        <f t="shared" si="22"/>
        <v>12.5</v>
      </c>
      <c r="K174" s="9">
        <f t="shared" si="23"/>
        <v>0.45</v>
      </c>
    </row>
    <row r="175" spans="1:11" x14ac:dyDescent="0.15">
      <c r="A175" s="7"/>
      <c r="B175" s="2" t="s">
        <v>133</v>
      </c>
      <c r="C175" s="51">
        <v>4</v>
      </c>
      <c r="D175" s="51">
        <v>4</v>
      </c>
      <c r="E175" s="51">
        <v>0</v>
      </c>
      <c r="F175" s="51">
        <v>0</v>
      </c>
      <c r="G175" s="51">
        <v>0</v>
      </c>
      <c r="H175" s="51">
        <v>0</v>
      </c>
      <c r="I175" s="52">
        <v>0</v>
      </c>
      <c r="J175" s="29">
        <f t="shared" si="22"/>
        <v>0</v>
      </c>
      <c r="K175" s="9">
        <f t="shared" si="23"/>
        <v>0</v>
      </c>
    </row>
    <row r="176" spans="1:11" ht="14.25" thickBot="1" x14ac:dyDescent="0.2">
      <c r="A176" s="7"/>
      <c r="B176" s="24" t="s">
        <v>134</v>
      </c>
      <c r="C176" s="53">
        <v>35</v>
      </c>
      <c r="D176" s="53">
        <v>28</v>
      </c>
      <c r="E176" s="53">
        <v>0</v>
      </c>
      <c r="F176" s="53">
        <v>0</v>
      </c>
      <c r="G176" s="53">
        <v>0</v>
      </c>
      <c r="H176" s="53">
        <v>0</v>
      </c>
      <c r="I176" s="54">
        <v>0</v>
      </c>
      <c r="J176" s="30">
        <f t="shared" si="22"/>
        <v>0</v>
      </c>
      <c r="K176" s="23">
        <f t="shared" si="23"/>
        <v>0</v>
      </c>
    </row>
    <row r="177" spans="1:11" x14ac:dyDescent="0.15">
      <c r="A177" s="4" t="s">
        <v>206</v>
      </c>
      <c r="B177" s="5"/>
      <c r="C177" s="55">
        <f>SUM(C178:C196)</f>
        <v>2722</v>
      </c>
      <c r="D177" s="55">
        <f t="shared" ref="D177:I177" si="29">SUM(D178:D196)</f>
        <v>2631</v>
      </c>
      <c r="E177" s="55">
        <f t="shared" si="29"/>
        <v>147</v>
      </c>
      <c r="F177" s="55">
        <f t="shared" si="29"/>
        <v>51</v>
      </c>
      <c r="G177" s="55">
        <f t="shared" si="29"/>
        <v>243</v>
      </c>
      <c r="H177" s="55">
        <f t="shared" si="29"/>
        <v>207</v>
      </c>
      <c r="I177" s="56">
        <f t="shared" si="29"/>
        <v>92</v>
      </c>
      <c r="J177" s="31">
        <f t="shared" si="22"/>
        <v>1.9384264538198404</v>
      </c>
      <c r="K177" s="16">
        <f t="shared" si="23"/>
        <v>5.5872291904218926E-2</v>
      </c>
    </row>
    <row r="178" spans="1:11" x14ac:dyDescent="0.15">
      <c r="A178" s="7"/>
      <c r="B178" s="2" t="s">
        <v>6</v>
      </c>
      <c r="C178" s="51">
        <v>1401</v>
      </c>
      <c r="D178" s="51">
        <v>1362</v>
      </c>
      <c r="E178" s="51">
        <v>76</v>
      </c>
      <c r="F178" s="51">
        <v>32</v>
      </c>
      <c r="G178" s="51">
        <v>172</v>
      </c>
      <c r="H178" s="51">
        <v>146</v>
      </c>
      <c r="I178" s="52">
        <v>54</v>
      </c>
      <c r="J178" s="29">
        <f t="shared" si="22"/>
        <v>2.3494860499265786</v>
      </c>
      <c r="K178" s="9">
        <f t="shared" si="23"/>
        <v>5.5800293685756244E-2</v>
      </c>
    </row>
    <row r="179" spans="1:11" x14ac:dyDescent="0.15">
      <c r="A179" s="7"/>
      <c r="B179" s="2" t="s">
        <v>150</v>
      </c>
      <c r="C179" s="51">
        <v>366</v>
      </c>
      <c r="D179" s="51">
        <v>358</v>
      </c>
      <c r="E179" s="51">
        <v>15</v>
      </c>
      <c r="F179" s="51">
        <v>5</v>
      </c>
      <c r="G179" s="51">
        <v>61</v>
      </c>
      <c r="H179" s="51">
        <v>29</v>
      </c>
      <c r="I179" s="52">
        <v>16</v>
      </c>
      <c r="J179" s="29">
        <f t="shared" ref="J179:J195" si="30">F179/D179*100</f>
        <v>1.3966480446927374</v>
      </c>
      <c r="K179" s="9">
        <f t="shared" ref="K179:K195" si="31">E179/D179</f>
        <v>4.189944134078212E-2</v>
      </c>
    </row>
    <row r="180" spans="1:11" x14ac:dyDescent="0.15">
      <c r="A180" s="7"/>
      <c r="B180" s="2" t="s">
        <v>151</v>
      </c>
      <c r="C180" s="51">
        <v>53</v>
      </c>
      <c r="D180" s="51">
        <v>52</v>
      </c>
      <c r="E180" s="51">
        <v>4</v>
      </c>
      <c r="F180" s="51">
        <v>2</v>
      </c>
      <c r="G180" s="51">
        <v>0</v>
      </c>
      <c r="H180" s="51">
        <v>1</v>
      </c>
      <c r="I180" s="52">
        <v>0</v>
      </c>
      <c r="J180" s="29">
        <f t="shared" si="30"/>
        <v>3.8461538461538463</v>
      </c>
      <c r="K180" s="9">
        <f t="shared" si="31"/>
        <v>7.6923076923076927E-2</v>
      </c>
    </row>
    <row r="181" spans="1:11" x14ac:dyDescent="0.15">
      <c r="A181" s="7"/>
      <c r="B181" s="2" t="s">
        <v>152</v>
      </c>
      <c r="C181" s="51">
        <v>28</v>
      </c>
      <c r="D181" s="51">
        <v>28</v>
      </c>
      <c r="E181" s="51">
        <v>5</v>
      </c>
      <c r="F181" s="51">
        <v>1</v>
      </c>
      <c r="G181" s="51">
        <v>0</v>
      </c>
      <c r="H181" s="51">
        <v>0</v>
      </c>
      <c r="I181" s="52">
        <v>0</v>
      </c>
      <c r="J181" s="29">
        <f t="shared" si="30"/>
        <v>3.5714285714285712</v>
      </c>
      <c r="K181" s="9">
        <f t="shared" si="31"/>
        <v>0.17857142857142858</v>
      </c>
    </row>
    <row r="182" spans="1:11" x14ac:dyDescent="0.15">
      <c r="A182" s="7"/>
      <c r="B182" s="2" t="s">
        <v>153</v>
      </c>
      <c r="C182" s="51">
        <v>42</v>
      </c>
      <c r="D182" s="51">
        <v>39</v>
      </c>
      <c r="E182" s="51">
        <v>0</v>
      </c>
      <c r="F182" s="51">
        <v>0</v>
      </c>
      <c r="G182" s="51">
        <v>0</v>
      </c>
      <c r="H182" s="51">
        <v>0</v>
      </c>
      <c r="I182" s="52">
        <v>2</v>
      </c>
      <c r="J182" s="29">
        <f t="shared" si="30"/>
        <v>0</v>
      </c>
      <c r="K182" s="9">
        <f t="shared" si="31"/>
        <v>0</v>
      </c>
    </row>
    <row r="183" spans="1:11" x14ac:dyDescent="0.15">
      <c r="A183" s="7"/>
      <c r="B183" s="2" t="s">
        <v>154</v>
      </c>
      <c r="C183" s="51">
        <v>45</v>
      </c>
      <c r="D183" s="51">
        <v>43</v>
      </c>
      <c r="E183" s="51">
        <v>2</v>
      </c>
      <c r="F183" s="51">
        <v>1</v>
      </c>
      <c r="G183" s="51">
        <v>0</v>
      </c>
      <c r="H183" s="51">
        <v>0</v>
      </c>
      <c r="I183" s="52">
        <v>0</v>
      </c>
      <c r="J183" s="29">
        <f t="shared" si="30"/>
        <v>2.3255813953488373</v>
      </c>
      <c r="K183" s="9">
        <f t="shared" si="31"/>
        <v>4.6511627906976744E-2</v>
      </c>
    </row>
    <row r="184" spans="1:11" x14ac:dyDescent="0.15">
      <c r="A184" s="7"/>
      <c r="B184" s="2" t="s">
        <v>155</v>
      </c>
      <c r="C184" s="51">
        <v>66</v>
      </c>
      <c r="D184" s="51">
        <v>60</v>
      </c>
      <c r="E184" s="51">
        <v>0</v>
      </c>
      <c r="F184" s="51">
        <v>0</v>
      </c>
      <c r="G184" s="51">
        <v>1</v>
      </c>
      <c r="H184" s="51">
        <v>6</v>
      </c>
      <c r="I184" s="52">
        <v>3</v>
      </c>
      <c r="J184" s="29">
        <f t="shared" si="30"/>
        <v>0</v>
      </c>
      <c r="K184" s="9">
        <f t="shared" si="31"/>
        <v>0</v>
      </c>
    </row>
    <row r="185" spans="1:11" x14ac:dyDescent="0.15">
      <c r="A185" s="7"/>
      <c r="B185" s="2" t="s">
        <v>156</v>
      </c>
      <c r="C185" s="51">
        <v>167</v>
      </c>
      <c r="D185" s="51">
        <v>161</v>
      </c>
      <c r="E185" s="51">
        <v>16</v>
      </c>
      <c r="F185" s="51">
        <v>0</v>
      </c>
      <c r="G185" s="51">
        <v>0</v>
      </c>
      <c r="H185" s="51">
        <v>0</v>
      </c>
      <c r="I185" s="52">
        <v>0</v>
      </c>
      <c r="J185" s="29">
        <f t="shared" si="30"/>
        <v>0</v>
      </c>
      <c r="K185" s="9">
        <f t="shared" si="31"/>
        <v>9.9378881987577633E-2</v>
      </c>
    </row>
    <row r="186" spans="1:11" x14ac:dyDescent="0.15">
      <c r="A186" s="7"/>
      <c r="B186" s="2" t="s">
        <v>157</v>
      </c>
      <c r="C186" s="51">
        <v>42</v>
      </c>
      <c r="D186" s="51">
        <v>42</v>
      </c>
      <c r="E186" s="51">
        <v>1</v>
      </c>
      <c r="F186" s="51">
        <v>1</v>
      </c>
      <c r="G186" s="51">
        <v>1</v>
      </c>
      <c r="H186" s="51">
        <v>0</v>
      </c>
      <c r="I186" s="52">
        <v>0</v>
      </c>
      <c r="J186" s="29">
        <f t="shared" si="30"/>
        <v>2.3809523809523809</v>
      </c>
      <c r="K186" s="9">
        <f t="shared" si="31"/>
        <v>2.3809523809523808E-2</v>
      </c>
    </row>
    <row r="187" spans="1:11" x14ac:dyDescent="0.15">
      <c r="A187" s="7"/>
      <c r="B187" s="2" t="s">
        <v>158</v>
      </c>
      <c r="C187" s="51">
        <v>32</v>
      </c>
      <c r="D187" s="51">
        <v>21</v>
      </c>
      <c r="E187" s="51">
        <v>0</v>
      </c>
      <c r="F187" s="51">
        <v>0</v>
      </c>
      <c r="G187" s="51">
        <v>0</v>
      </c>
      <c r="H187" s="51">
        <v>1</v>
      </c>
      <c r="I187" s="52">
        <v>2</v>
      </c>
      <c r="J187" s="29">
        <f t="shared" si="30"/>
        <v>0</v>
      </c>
      <c r="K187" s="9">
        <f t="shared" si="31"/>
        <v>0</v>
      </c>
    </row>
    <row r="188" spans="1:11" x14ac:dyDescent="0.15">
      <c r="A188" s="7"/>
      <c r="B188" s="2" t="s">
        <v>159</v>
      </c>
      <c r="C188" s="51">
        <v>55</v>
      </c>
      <c r="D188" s="51">
        <v>53</v>
      </c>
      <c r="E188" s="51">
        <v>0</v>
      </c>
      <c r="F188" s="51">
        <v>0</v>
      </c>
      <c r="G188" s="51">
        <v>1</v>
      </c>
      <c r="H188" s="51">
        <v>2</v>
      </c>
      <c r="I188" s="52">
        <v>3</v>
      </c>
      <c r="J188" s="29">
        <f t="shared" si="30"/>
        <v>0</v>
      </c>
      <c r="K188" s="9">
        <f t="shared" si="31"/>
        <v>0</v>
      </c>
    </row>
    <row r="189" spans="1:11" x14ac:dyDescent="0.15">
      <c r="A189" s="7"/>
      <c r="B189" s="2" t="s">
        <v>160</v>
      </c>
      <c r="C189" s="51">
        <v>51</v>
      </c>
      <c r="D189" s="51">
        <v>51</v>
      </c>
      <c r="E189" s="51">
        <v>3</v>
      </c>
      <c r="F189" s="51">
        <v>1</v>
      </c>
      <c r="G189" s="51">
        <v>1</v>
      </c>
      <c r="H189" s="51">
        <v>1</v>
      </c>
      <c r="I189" s="52">
        <v>0</v>
      </c>
      <c r="J189" s="29">
        <f t="shared" si="30"/>
        <v>1.9607843137254901</v>
      </c>
      <c r="K189" s="9">
        <f t="shared" si="31"/>
        <v>5.8823529411764705E-2</v>
      </c>
    </row>
    <row r="190" spans="1:11" x14ac:dyDescent="0.15">
      <c r="A190" s="7"/>
      <c r="B190" s="2" t="s">
        <v>161</v>
      </c>
      <c r="C190" s="51">
        <v>166</v>
      </c>
      <c r="D190" s="51">
        <v>166</v>
      </c>
      <c r="E190" s="51">
        <v>15</v>
      </c>
      <c r="F190" s="51">
        <v>4</v>
      </c>
      <c r="G190" s="51">
        <v>6</v>
      </c>
      <c r="H190" s="51">
        <v>10</v>
      </c>
      <c r="I190" s="52">
        <v>6</v>
      </c>
      <c r="J190" s="29">
        <f t="shared" si="30"/>
        <v>2.4096385542168677</v>
      </c>
      <c r="K190" s="9">
        <f t="shared" si="31"/>
        <v>9.036144578313253E-2</v>
      </c>
    </row>
    <row r="191" spans="1:11" x14ac:dyDescent="0.15">
      <c r="A191" s="7"/>
      <c r="B191" s="2" t="s">
        <v>162</v>
      </c>
      <c r="C191" s="51">
        <v>39</v>
      </c>
      <c r="D191" s="51">
        <v>38</v>
      </c>
      <c r="E191" s="51">
        <v>0</v>
      </c>
      <c r="F191" s="51">
        <v>0</v>
      </c>
      <c r="G191" s="51">
        <v>0</v>
      </c>
      <c r="H191" s="51">
        <v>0</v>
      </c>
      <c r="I191" s="52">
        <v>0</v>
      </c>
      <c r="J191" s="29">
        <f t="shared" si="30"/>
        <v>0</v>
      </c>
      <c r="K191" s="9">
        <f t="shared" si="31"/>
        <v>0</v>
      </c>
    </row>
    <row r="192" spans="1:11" x14ac:dyDescent="0.15">
      <c r="A192" s="7"/>
      <c r="B192" s="2" t="s">
        <v>163</v>
      </c>
      <c r="C192" s="51">
        <v>11</v>
      </c>
      <c r="D192" s="51">
        <v>10</v>
      </c>
      <c r="E192" s="51">
        <v>0</v>
      </c>
      <c r="F192" s="51">
        <v>0</v>
      </c>
      <c r="G192" s="51">
        <v>0</v>
      </c>
      <c r="H192" s="51">
        <v>0</v>
      </c>
      <c r="I192" s="52">
        <v>0</v>
      </c>
      <c r="J192" s="29">
        <f t="shared" si="30"/>
        <v>0</v>
      </c>
      <c r="K192" s="9">
        <f t="shared" si="31"/>
        <v>0</v>
      </c>
    </row>
    <row r="193" spans="1:11" x14ac:dyDescent="0.15">
      <c r="A193" s="7"/>
      <c r="B193" s="2" t="s">
        <v>164</v>
      </c>
      <c r="C193" s="51">
        <v>58</v>
      </c>
      <c r="D193" s="51">
        <v>58</v>
      </c>
      <c r="E193" s="51">
        <v>5</v>
      </c>
      <c r="F193" s="51">
        <v>2</v>
      </c>
      <c r="G193" s="51">
        <v>0</v>
      </c>
      <c r="H193" s="51">
        <v>3</v>
      </c>
      <c r="I193" s="52">
        <v>2</v>
      </c>
      <c r="J193" s="29">
        <f t="shared" si="30"/>
        <v>3.4482758620689653</v>
      </c>
      <c r="K193" s="9">
        <f t="shared" si="31"/>
        <v>8.6206896551724144E-2</v>
      </c>
    </row>
    <row r="194" spans="1:11" x14ac:dyDescent="0.15">
      <c r="A194" s="7"/>
      <c r="B194" s="2" t="s">
        <v>165</v>
      </c>
      <c r="C194" s="51">
        <v>48</v>
      </c>
      <c r="D194" s="51">
        <v>45</v>
      </c>
      <c r="E194" s="51">
        <v>1</v>
      </c>
      <c r="F194" s="51">
        <v>1</v>
      </c>
      <c r="G194" s="51">
        <v>0</v>
      </c>
      <c r="H194" s="51">
        <v>6</v>
      </c>
      <c r="I194" s="52">
        <v>3</v>
      </c>
      <c r="J194" s="29">
        <f t="shared" si="30"/>
        <v>2.2222222222222223</v>
      </c>
      <c r="K194" s="9">
        <f t="shared" si="31"/>
        <v>2.2222222222222223E-2</v>
      </c>
    </row>
    <row r="195" spans="1:11" x14ac:dyDescent="0.15">
      <c r="A195" s="7"/>
      <c r="B195" s="2" t="s">
        <v>166</v>
      </c>
      <c r="C195" s="51">
        <v>10</v>
      </c>
      <c r="D195" s="51">
        <v>10</v>
      </c>
      <c r="E195" s="51">
        <v>0</v>
      </c>
      <c r="F195" s="51">
        <v>0</v>
      </c>
      <c r="G195" s="51">
        <v>0</v>
      </c>
      <c r="H195" s="51">
        <v>0</v>
      </c>
      <c r="I195" s="52">
        <v>1</v>
      </c>
      <c r="J195" s="29">
        <f t="shared" si="30"/>
        <v>0</v>
      </c>
      <c r="K195" s="9">
        <f t="shared" si="31"/>
        <v>0</v>
      </c>
    </row>
    <row r="196" spans="1:11" ht="14.25" thickBot="1" x14ac:dyDescent="0.2">
      <c r="A196" s="10"/>
      <c r="B196" s="11" t="s">
        <v>167</v>
      </c>
      <c r="C196" s="38">
        <v>42</v>
      </c>
      <c r="D196" s="38">
        <v>34</v>
      </c>
      <c r="E196" s="38">
        <v>4</v>
      </c>
      <c r="F196" s="38">
        <v>1</v>
      </c>
      <c r="G196" s="38">
        <v>0</v>
      </c>
      <c r="H196" s="38">
        <v>2</v>
      </c>
      <c r="I196" s="39">
        <v>0</v>
      </c>
      <c r="J196" s="32">
        <f t="shared" si="22"/>
        <v>2.9411764705882351</v>
      </c>
      <c r="K196" s="12">
        <f t="shared" si="23"/>
        <v>0.11764705882352941</v>
      </c>
    </row>
    <row r="197" spans="1:11" x14ac:dyDescent="0.15">
      <c r="A197" s="7" t="s">
        <v>205</v>
      </c>
      <c r="B197" s="8"/>
      <c r="C197" s="49">
        <f>SUM(C198:C205)</f>
        <v>1576</v>
      </c>
      <c r="D197" s="49">
        <f t="shared" ref="D197:I197" si="32">SUM(D198:D205)</f>
        <v>1518</v>
      </c>
      <c r="E197" s="49">
        <f t="shared" si="32"/>
        <v>208</v>
      </c>
      <c r="F197" s="49">
        <f t="shared" si="32"/>
        <v>59</v>
      </c>
      <c r="G197" s="49">
        <f t="shared" si="32"/>
        <v>101</v>
      </c>
      <c r="H197" s="49">
        <f t="shared" si="32"/>
        <v>159</v>
      </c>
      <c r="I197" s="50">
        <f t="shared" si="32"/>
        <v>37</v>
      </c>
      <c r="J197" s="28">
        <f t="shared" si="22"/>
        <v>3.8866930171277998</v>
      </c>
      <c r="K197" s="13">
        <f t="shared" si="23"/>
        <v>0.1370223978919631</v>
      </c>
    </row>
    <row r="198" spans="1:11" x14ac:dyDescent="0.15">
      <c r="A198" s="7"/>
      <c r="B198" s="2" t="s">
        <v>5</v>
      </c>
      <c r="C198" s="51">
        <v>1136</v>
      </c>
      <c r="D198" s="51">
        <v>1109</v>
      </c>
      <c r="E198" s="51">
        <v>131</v>
      </c>
      <c r="F198" s="51">
        <v>38</v>
      </c>
      <c r="G198" s="51">
        <v>89</v>
      </c>
      <c r="H198" s="51">
        <v>134</v>
      </c>
      <c r="I198" s="52">
        <v>17</v>
      </c>
      <c r="J198" s="29">
        <f t="shared" ref="J198:J212" si="33">F198/D198*100</f>
        <v>3.4265103697024344</v>
      </c>
      <c r="K198" s="9">
        <f t="shared" ref="K198:K212" si="34">E198/D198</f>
        <v>0.11812443642921551</v>
      </c>
    </row>
    <row r="199" spans="1:11" x14ac:dyDescent="0.15">
      <c r="A199" s="7"/>
      <c r="B199" s="2" t="s">
        <v>168</v>
      </c>
      <c r="C199" s="51">
        <v>157</v>
      </c>
      <c r="D199" s="51">
        <v>137</v>
      </c>
      <c r="E199" s="51">
        <v>18</v>
      </c>
      <c r="F199" s="51">
        <v>5</v>
      </c>
      <c r="G199" s="51">
        <v>1</v>
      </c>
      <c r="H199" s="51">
        <v>2</v>
      </c>
      <c r="I199" s="52">
        <v>0</v>
      </c>
      <c r="J199" s="29">
        <f t="shared" si="33"/>
        <v>3.6496350364963499</v>
      </c>
      <c r="K199" s="9">
        <f t="shared" si="34"/>
        <v>0.13138686131386862</v>
      </c>
    </row>
    <row r="200" spans="1:11" x14ac:dyDescent="0.15">
      <c r="A200" s="7"/>
      <c r="B200" s="2" t="s">
        <v>169</v>
      </c>
      <c r="C200" s="51">
        <v>67</v>
      </c>
      <c r="D200" s="51">
        <v>63</v>
      </c>
      <c r="E200" s="51">
        <v>38</v>
      </c>
      <c r="F200" s="51">
        <v>10</v>
      </c>
      <c r="G200" s="51">
        <v>2</v>
      </c>
      <c r="H200" s="51">
        <v>12</v>
      </c>
      <c r="I200" s="52">
        <v>13</v>
      </c>
      <c r="J200" s="29">
        <f t="shared" si="33"/>
        <v>15.873015873015872</v>
      </c>
      <c r="K200" s="9">
        <f t="shared" si="34"/>
        <v>0.60317460317460314</v>
      </c>
    </row>
    <row r="201" spans="1:11" x14ac:dyDescent="0.15">
      <c r="A201" s="7"/>
      <c r="B201" s="2" t="s">
        <v>170</v>
      </c>
      <c r="C201" s="51">
        <v>51</v>
      </c>
      <c r="D201" s="51">
        <v>50</v>
      </c>
      <c r="E201" s="51">
        <v>0</v>
      </c>
      <c r="F201" s="51">
        <v>0</v>
      </c>
      <c r="G201" s="51">
        <v>8</v>
      </c>
      <c r="H201" s="51">
        <v>1</v>
      </c>
      <c r="I201" s="52">
        <v>0</v>
      </c>
      <c r="J201" s="29">
        <f t="shared" si="33"/>
        <v>0</v>
      </c>
      <c r="K201" s="9">
        <f t="shared" si="34"/>
        <v>0</v>
      </c>
    </row>
    <row r="202" spans="1:11" x14ac:dyDescent="0.15">
      <c r="A202" s="7"/>
      <c r="B202" s="2" t="s">
        <v>171</v>
      </c>
      <c r="C202" s="51">
        <v>57</v>
      </c>
      <c r="D202" s="51">
        <v>56</v>
      </c>
      <c r="E202" s="51">
        <v>11</v>
      </c>
      <c r="F202" s="51">
        <v>2</v>
      </c>
      <c r="G202" s="51">
        <v>1</v>
      </c>
      <c r="H202" s="51">
        <v>2</v>
      </c>
      <c r="I202" s="52">
        <v>4</v>
      </c>
      <c r="J202" s="29">
        <f t="shared" si="33"/>
        <v>3.5714285714285712</v>
      </c>
      <c r="K202" s="9">
        <f t="shared" si="34"/>
        <v>0.19642857142857142</v>
      </c>
    </row>
    <row r="203" spans="1:11" x14ac:dyDescent="0.15">
      <c r="A203" s="7"/>
      <c r="B203" s="2" t="s">
        <v>172</v>
      </c>
      <c r="C203" s="51">
        <v>52</v>
      </c>
      <c r="D203" s="51">
        <v>52</v>
      </c>
      <c r="E203" s="51">
        <v>2</v>
      </c>
      <c r="F203" s="51">
        <v>2</v>
      </c>
      <c r="G203" s="51">
        <v>0</v>
      </c>
      <c r="H203" s="51">
        <v>3</v>
      </c>
      <c r="I203" s="52">
        <v>3</v>
      </c>
      <c r="J203" s="29">
        <f t="shared" si="33"/>
        <v>3.8461538461538463</v>
      </c>
      <c r="K203" s="9">
        <f t="shared" si="34"/>
        <v>3.8461538461538464E-2</v>
      </c>
    </row>
    <row r="204" spans="1:11" x14ac:dyDescent="0.15">
      <c r="A204" s="7"/>
      <c r="B204" s="2" t="s">
        <v>173</v>
      </c>
      <c r="C204" s="51">
        <v>13</v>
      </c>
      <c r="D204" s="51">
        <v>12</v>
      </c>
      <c r="E204" s="51">
        <v>8</v>
      </c>
      <c r="F204" s="51">
        <v>2</v>
      </c>
      <c r="G204" s="51">
        <v>0</v>
      </c>
      <c r="H204" s="51">
        <v>0</v>
      </c>
      <c r="I204" s="52">
        <v>0</v>
      </c>
      <c r="J204" s="29">
        <f t="shared" si="33"/>
        <v>16.666666666666664</v>
      </c>
      <c r="K204" s="9">
        <f t="shared" si="34"/>
        <v>0.66666666666666663</v>
      </c>
    </row>
    <row r="205" spans="1:11" ht="14.25" thickBot="1" x14ac:dyDescent="0.2">
      <c r="A205" s="7"/>
      <c r="B205" s="24" t="s">
        <v>177</v>
      </c>
      <c r="C205" s="53">
        <v>43</v>
      </c>
      <c r="D205" s="53">
        <v>39</v>
      </c>
      <c r="E205" s="53">
        <v>0</v>
      </c>
      <c r="F205" s="53">
        <v>0</v>
      </c>
      <c r="G205" s="53">
        <v>0</v>
      </c>
      <c r="H205" s="53">
        <v>5</v>
      </c>
      <c r="I205" s="54">
        <v>0</v>
      </c>
      <c r="J205" s="30">
        <f t="shared" si="33"/>
        <v>0</v>
      </c>
      <c r="K205" s="23">
        <f t="shared" si="34"/>
        <v>0</v>
      </c>
    </row>
    <row r="206" spans="1:11" x14ac:dyDescent="0.15">
      <c r="A206" s="4" t="s">
        <v>204</v>
      </c>
      <c r="B206" s="5"/>
      <c r="C206" s="55">
        <f>SUM(C207)</f>
        <v>193</v>
      </c>
      <c r="D206" s="55">
        <f t="shared" ref="D206:I206" si="35">SUM(D207)</f>
        <v>186</v>
      </c>
      <c r="E206" s="55">
        <f t="shared" si="35"/>
        <v>14</v>
      </c>
      <c r="F206" s="55">
        <f t="shared" si="35"/>
        <v>4</v>
      </c>
      <c r="G206" s="55">
        <f t="shared" si="35"/>
        <v>0</v>
      </c>
      <c r="H206" s="55">
        <f t="shared" si="35"/>
        <v>0</v>
      </c>
      <c r="I206" s="56">
        <f t="shared" si="35"/>
        <v>0</v>
      </c>
      <c r="J206" s="31">
        <f t="shared" si="33"/>
        <v>2.1505376344086025</v>
      </c>
      <c r="K206" s="16">
        <f t="shared" si="34"/>
        <v>7.5268817204301078E-2</v>
      </c>
    </row>
    <row r="207" spans="1:11" ht="14.25" thickBot="1" x14ac:dyDescent="0.2">
      <c r="A207" s="10"/>
      <c r="B207" s="11" t="s">
        <v>22</v>
      </c>
      <c r="C207" s="38">
        <v>193</v>
      </c>
      <c r="D207" s="38">
        <v>186</v>
      </c>
      <c r="E207" s="38">
        <v>14</v>
      </c>
      <c r="F207" s="38">
        <v>4</v>
      </c>
      <c r="G207" s="38">
        <v>0</v>
      </c>
      <c r="H207" s="38">
        <v>0</v>
      </c>
      <c r="I207" s="39">
        <v>0</v>
      </c>
      <c r="J207" s="32">
        <f t="shared" si="33"/>
        <v>2.1505376344086025</v>
      </c>
      <c r="K207" s="12">
        <f t="shared" si="34"/>
        <v>7.5268817204301078E-2</v>
      </c>
    </row>
    <row r="208" spans="1:11" x14ac:dyDescent="0.15">
      <c r="A208" s="7" t="s">
        <v>203</v>
      </c>
      <c r="B208" s="8"/>
      <c r="C208" s="49">
        <f>SUM(C209:C212)</f>
        <v>459</v>
      </c>
      <c r="D208" s="49">
        <f t="shared" ref="D208:I208" si="36">SUM(D209:D212)</f>
        <v>453</v>
      </c>
      <c r="E208" s="49">
        <f t="shared" si="36"/>
        <v>45</v>
      </c>
      <c r="F208" s="49">
        <f t="shared" si="36"/>
        <v>21</v>
      </c>
      <c r="G208" s="49">
        <f t="shared" si="36"/>
        <v>108</v>
      </c>
      <c r="H208" s="49">
        <f t="shared" si="36"/>
        <v>70</v>
      </c>
      <c r="I208" s="50">
        <f t="shared" si="36"/>
        <v>23</v>
      </c>
      <c r="J208" s="28">
        <f t="shared" si="33"/>
        <v>4.6357615894039732</v>
      </c>
      <c r="K208" s="13">
        <f t="shared" si="34"/>
        <v>9.9337748344370855E-2</v>
      </c>
    </row>
    <row r="209" spans="1:11" x14ac:dyDescent="0.15">
      <c r="A209" s="7"/>
      <c r="B209" s="2" t="s">
        <v>174</v>
      </c>
      <c r="C209" s="51">
        <v>150</v>
      </c>
      <c r="D209" s="51">
        <v>145</v>
      </c>
      <c r="E209" s="51">
        <v>8</v>
      </c>
      <c r="F209" s="51">
        <v>6</v>
      </c>
      <c r="G209" s="51">
        <v>105</v>
      </c>
      <c r="H209" s="51">
        <v>69</v>
      </c>
      <c r="I209" s="52">
        <v>0</v>
      </c>
      <c r="J209" s="29">
        <f t="shared" si="33"/>
        <v>4.1379310344827589</v>
      </c>
      <c r="K209" s="9">
        <f t="shared" si="34"/>
        <v>5.5172413793103448E-2</v>
      </c>
    </row>
    <row r="210" spans="1:11" x14ac:dyDescent="0.15">
      <c r="A210" s="7"/>
      <c r="B210" s="2" t="s">
        <v>178</v>
      </c>
      <c r="C210" s="51">
        <v>237</v>
      </c>
      <c r="D210" s="51">
        <v>237</v>
      </c>
      <c r="E210" s="51">
        <v>29</v>
      </c>
      <c r="F210" s="51">
        <v>12</v>
      </c>
      <c r="G210" s="51">
        <v>3</v>
      </c>
      <c r="H210" s="51">
        <v>1</v>
      </c>
      <c r="I210" s="52">
        <v>23</v>
      </c>
      <c r="J210" s="29">
        <f t="shared" si="33"/>
        <v>5.0632911392405067</v>
      </c>
      <c r="K210" s="9">
        <f t="shared" si="34"/>
        <v>0.12236286919831224</v>
      </c>
    </row>
    <row r="211" spans="1:11" x14ac:dyDescent="0.15">
      <c r="A211" s="7"/>
      <c r="B211" s="2" t="s">
        <v>175</v>
      </c>
      <c r="C211" s="51">
        <v>35</v>
      </c>
      <c r="D211" s="51">
        <v>35</v>
      </c>
      <c r="E211" s="51">
        <v>3</v>
      </c>
      <c r="F211" s="51">
        <v>1</v>
      </c>
      <c r="G211" s="51">
        <v>0</v>
      </c>
      <c r="H211" s="51">
        <v>0</v>
      </c>
      <c r="I211" s="52">
        <v>0</v>
      </c>
      <c r="J211" s="29">
        <f t="shared" si="33"/>
        <v>2.8571428571428572</v>
      </c>
      <c r="K211" s="9">
        <f t="shared" si="34"/>
        <v>8.5714285714285715E-2</v>
      </c>
    </row>
    <row r="212" spans="1:11" ht="14.25" thickBot="1" x14ac:dyDescent="0.2">
      <c r="A212" s="10"/>
      <c r="B212" s="11" t="s">
        <v>176</v>
      </c>
      <c r="C212" s="38">
        <v>37</v>
      </c>
      <c r="D212" s="38">
        <v>36</v>
      </c>
      <c r="E212" s="38">
        <v>5</v>
      </c>
      <c r="F212" s="38">
        <v>2</v>
      </c>
      <c r="G212" s="38">
        <v>0</v>
      </c>
      <c r="H212" s="38">
        <v>0</v>
      </c>
      <c r="I212" s="39">
        <v>0</v>
      </c>
      <c r="J212" s="32">
        <f t="shared" si="33"/>
        <v>5.5555555555555554</v>
      </c>
      <c r="K212" s="12">
        <f t="shared" si="34"/>
        <v>0.1388888888888889</v>
      </c>
    </row>
  </sheetData>
  <phoneticPr fontId="18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12"/>
  <sheetViews>
    <sheetView tabSelected="1" zoomScaleNormal="100" workbookViewId="0">
      <selection activeCell="J12" sqref="J12"/>
    </sheetView>
  </sheetViews>
  <sheetFormatPr defaultRowHeight="13.5" x14ac:dyDescent="0.15"/>
  <cols>
    <col min="1" max="2" width="14.625" customWidth="1"/>
    <col min="3" max="3" width="9.25" style="1" bestFit="1" customWidth="1"/>
    <col min="4" max="4" width="11.125" style="1" bestFit="1" customWidth="1"/>
    <col min="5" max="5" width="14.5" style="1" bestFit="1" customWidth="1"/>
    <col min="6" max="6" width="9.75" style="1" bestFit="1" customWidth="1"/>
    <col min="7" max="7" width="11.125" style="1" bestFit="1" customWidth="1"/>
    <col min="8" max="8" width="9.125" style="1" bestFit="1" customWidth="1"/>
    <col min="9" max="9" width="13" style="1" bestFit="1" customWidth="1"/>
    <col min="10" max="10" width="14.375" bestFit="1" customWidth="1"/>
    <col min="11" max="11" width="18.625" bestFit="1" customWidth="1"/>
  </cols>
  <sheetData>
    <row r="1" spans="1:11" ht="14.25" thickBot="1" x14ac:dyDescent="0.2">
      <c r="A1" t="s">
        <v>227</v>
      </c>
    </row>
    <row r="2" spans="1:11" x14ac:dyDescent="0.15">
      <c r="A2" s="4"/>
      <c r="B2" s="5"/>
      <c r="C2" s="36" t="s">
        <v>213</v>
      </c>
      <c r="D2" s="36" t="s">
        <v>214</v>
      </c>
      <c r="E2" s="36" t="s">
        <v>217</v>
      </c>
      <c r="F2" s="36" t="s">
        <v>182</v>
      </c>
      <c r="G2" s="36" t="s">
        <v>181</v>
      </c>
      <c r="H2" s="36" t="s">
        <v>180</v>
      </c>
      <c r="I2" s="37" t="s">
        <v>179</v>
      </c>
      <c r="J2" s="34" t="s">
        <v>185</v>
      </c>
      <c r="K2" s="6" t="s">
        <v>225</v>
      </c>
    </row>
    <row r="3" spans="1:11" ht="14.25" thickBot="1" x14ac:dyDescent="0.2">
      <c r="A3" s="10" t="s">
        <v>224</v>
      </c>
      <c r="B3" s="14" t="s">
        <v>223</v>
      </c>
      <c r="C3" s="38" t="s">
        <v>215</v>
      </c>
      <c r="D3" s="38" t="s">
        <v>215</v>
      </c>
      <c r="E3" s="38" t="s">
        <v>216</v>
      </c>
      <c r="F3" s="38" t="s">
        <v>215</v>
      </c>
      <c r="G3" s="38" t="s">
        <v>215</v>
      </c>
      <c r="H3" s="38" t="s">
        <v>215</v>
      </c>
      <c r="I3" s="39" t="s">
        <v>215</v>
      </c>
      <c r="J3" s="33" t="s">
        <v>218</v>
      </c>
      <c r="K3" s="15" t="s">
        <v>216</v>
      </c>
    </row>
    <row r="4" spans="1:11" ht="14.25" thickBot="1" x14ac:dyDescent="0.2">
      <c r="A4" s="19" t="s">
        <v>186</v>
      </c>
      <c r="B4" s="20"/>
      <c r="C4" s="40">
        <v>1072514</v>
      </c>
      <c r="D4" s="40">
        <v>995556</v>
      </c>
      <c r="E4" s="40">
        <v>621085</v>
      </c>
      <c r="F4" s="40">
        <v>176133</v>
      </c>
      <c r="G4" s="40">
        <v>25327</v>
      </c>
      <c r="H4" s="40">
        <v>122256</v>
      </c>
      <c r="I4" s="41">
        <v>54023</v>
      </c>
      <c r="J4" s="27">
        <f>F4/D4*100</f>
        <v>17.691922905391561</v>
      </c>
      <c r="K4" s="21">
        <f>E4/D4</f>
        <v>0.62385742238507924</v>
      </c>
    </row>
    <row r="5" spans="1:11" ht="14.25" thickBot="1" x14ac:dyDescent="0.2">
      <c r="A5" s="19" t="s">
        <v>183</v>
      </c>
      <c r="B5" s="20"/>
      <c r="C5" s="40">
        <f>C6+C7+C8+C9+C11</f>
        <v>39086</v>
      </c>
      <c r="D5" s="40">
        <f t="shared" ref="D5:I5" si="0">D6+D7+D8+D9+D11</f>
        <v>36654</v>
      </c>
      <c r="E5" s="40">
        <f t="shared" si="0"/>
        <v>26911</v>
      </c>
      <c r="F5" s="40">
        <f t="shared" si="0"/>
        <v>7107</v>
      </c>
      <c r="G5" s="40">
        <f t="shared" si="0"/>
        <v>707</v>
      </c>
      <c r="H5" s="40">
        <f t="shared" si="0"/>
        <v>4479</v>
      </c>
      <c r="I5" s="41">
        <f t="shared" si="0"/>
        <v>1833</v>
      </c>
      <c r="J5" s="27">
        <f t="shared" ref="J5:J69" si="1">F5/D5*100</f>
        <v>19.38942543787854</v>
      </c>
      <c r="K5" s="21">
        <f t="shared" ref="K5:K69" si="2">E5/D5</f>
        <v>0.73418999290664044</v>
      </c>
    </row>
    <row r="6" spans="1:11" x14ac:dyDescent="0.15">
      <c r="A6" s="7" t="s">
        <v>219</v>
      </c>
      <c r="B6" s="18" t="s">
        <v>0</v>
      </c>
      <c r="C6" s="42">
        <v>14793</v>
      </c>
      <c r="D6" s="42">
        <v>13765</v>
      </c>
      <c r="E6" s="42">
        <v>8623</v>
      </c>
      <c r="F6" s="42">
        <v>2304</v>
      </c>
      <c r="G6" s="42">
        <v>191</v>
      </c>
      <c r="H6" s="42">
        <v>1863</v>
      </c>
      <c r="I6" s="43">
        <v>828</v>
      </c>
      <c r="J6" s="28">
        <f t="shared" si="1"/>
        <v>16.738103886669091</v>
      </c>
      <c r="K6" s="13">
        <f t="shared" si="2"/>
        <v>0.62644387940428625</v>
      </c>
    </row>
    <row r="7" spans="1:11" x14ac:dyDescent="0.15">
      <c r="A7" s="35" t="s">
        <v>220</v>
      </c>
      <c r="B7" s="3" t="s">
        <v>1</v>
      </c>
      <c r="C7" s="44">
        <v>1746</v>
      </c>
      <c r="D7" s="44">
        <v>1545</v>
      </c>
      <c r="E7" s="44">
        <v>1255</v>
      </c>
      <c r="F7" s="44">
        <v>332</v>
      </c>
      <c r="G7" s="44">
        <v>68</v>
      </c>
      <c r="H7" s="44">
        <v>64</v>
      </c>
      <c r="I7" s="45">
        <v>106</v>
      </c>
      <c r="J7" s="29">
        <f t="shared" si="1"/>
        <v>21.488673139158575</v>
      </c>
      <c r="K7" s="9">
        <f t="shared" si="2"/>
        <v>0.81229773462783172</v>
      </c>
    </row>
    <row r="8" spans="1:11" x14ac:dyDescent="0.15">
      <c r="A8" s="35" t="s">
        <v>221</v>
      </c>
      <c r="B8" s="3" t="s">
        <v>2</v>
      </c>
      <c r="C8" s="44">
        <v>716</v>
      </c>
      <c r="D8" s="44">
        <v>690</v>
      </c>
      <c r="E8" s="44">
        <v>482</v>
      </c>
      <c r="F8" s="44">
        <v>145</v>
      </c>
      <c r="G8" s="44">
        <v>11</v>
      </c>
      <c r="H8" s="44">
        <v>164</v>
      </c>
      <c r="I8" s="45">
        <v>59</v>
      </c>
      <c r="J8" s="29">
        <f t="shared" si="1"/>
        <v>21.014492753623188</v>
      </c>
      <c r="K8" s="9">
        <f t="shared" si="2"/>
        <v>0.6985507246376812</v>
      </c>
    </row>
    <row r="9" spans="1:11" ht="14.25" thickBot="1" x14ac:dyDescent="0.2">
      <c r="A9" s="10" t="s">
        <v>222</v>
      </c>
      <c r="B9" s="17" t="s">
        <v>3</v>
      </c>
      <c r="C9" s="46">
        <v>1754</v>
      </c>
      <c r="D9" s="46">
        <v>1665</v>
      </c>
      <c r="E9" s="46">
        <v>1239</v>
      </c>
      <c r="F9" s="46">
        <v>335</v>
      </c>
      <c r="G9" s="46">
        <v>5</v>
      </c>
      <c r="H9" s="46">
        <v>144</v>
      </c>
      <c r="I9" s="47">
        <v>93</v>
      </c>
      <c r="J9" s="32">
        <f t="shared" si="1"/>
        <v>20.12012012012012</v>
      </c>
      <c r="K9" s="12">
        <f t="shared" si="2"/>
        <v>0.74414414414414409</v>
      </c>
    </row>
    <row r="10" spans="1:11" ht="14.25" thickBot="1" x14ac:dyDescent="0.2">
      <c r="A10" s="19"/>
      <c r="B10" s="20"/>
      <c r="C10" s="48"/>
      <c r="D10" s="48"/>
      <c r="E10" s="48"/>
      <c r="F10" s="48"/>
      <c r="G10" s="48"/>
      <c r="H10" s="48"/>
      <c r="I10" s="48"/>
      <c r="J10" s="25"/>
      <c r="K10" s="26"/>
    </row>
    <row r="11" spans="1:11" ht="14.25" thickBot="1" x14ac:dyDescent="0.2">
      <c r="A11" s="19" t="s">
        <v>184</v>
      </c>
      <c r="B11" s="20"/>
      <c r="C11" s="40">
        <f>SUM(C12,C22,C33,C39,C44,C48,C64,C69,C76,C82,C86,C91,C100,C105,C111,C121,C130,C136,C145,C156,C162,C168,C177,C197,C206,C208)</f>
        <v>20077</v>
      </c>
      <c r="D11" s="40">
        <f t="shared" ref="D11:I11" si="3">SUM(D12,D22,D33,D39,D44,D48,D64,D69,D76,D82,D86,D91,D100,D105,D111,D121,D130,D136,D145,D156,D162,D168,D177,D197,D206,D208)</f>
        <v>18989</v>
      </c>
      <c r="E11" s="40">
        <f t="shared" si="3"/>
        <v>15312</v>
      </c>
      <c r="F11" s="40">
        <f t="shared" si="3"/>
        <v>3991</v>
      </c>
      <c r="G11" s="40">
        <f t="shared" si="3"/>
        <v>432</v>
      </c>
      <c r="H11" s="40">
        <f t="shared" si="3"/>
        <v>2244</v>
      </c>
      <c r="I11" s="41">
        <f t="shared" si="3"/>
        <v>747</v>
      </c>
      <c r="J11" s="27">
        <f t="shared" si="1"/>
        <v>21.017431144346727</v>
      </c>
      <c r="K11" s="21">
        <f t="shared" si="2"/>
        <v>0.80636157775554274</v>
      </c>
    </row>
    <row r="12" spans="1:11" x14ac:dyDescent="0.15">
      <c r="A12" s="7" t="s">
        <v>187</v>
      </c>
      <c r="B12" s="8"/>
      <c r="C12" s="49">
        <f>SUM(C13:C21)</f>
        <v>1008</v>
      </c>
      <c r="D12" s="49">
        <f t="shared" ref="D12:I12" si="4">SUM(D13:D21)</f>
        <v>960</v>
      </c>
      <c r="E12" s="49">
        <f t="shared" si="4"/>
        <v>507</v>
      </c>
      <c r="F12" s="49">
        <f t="shared" si="4"/>
        <v>134</v>
      </c>
      <c r="G12" s="49">
        <f t="shared" si="4"/>
        <v>32</v>
      </c>
      <c r="H12" s="49">
        <f t="shared" si="4"/>
        <v>106</v>
      </c>
      <c r="I12" s="50">
        <f t="shared" si="4"/>
        <v>28</v>
      </c>
      <c r="J12" s="28">
        <f t="shared" si="1"/>
        <v>13.958333333333334</v>
      </c>
      <c r="K12" s="13">
        <f t="shared" si="2"/>
        <v>0.52812499999999996</v>
      </c>
    </row>
    <row r="13" spans="1:11" x14ac:dyDescent="0.15">
      <c r="A13" s="7"/>
      <c r="B13" s="3" t="s">
        <v>8</v>
      </c>
      <c r="C13" s="51">
        <v>39</v>
      </c>
      <c r="D13" s="51">
        <v>38</v>
      </c>
      <c r="E13" s="51">
        <v>19</v>
      </c>
      <c r="F13" s="51">
        <v>8</v>
      </c>
      <c r="G13" s="51">
        <v>0</v>
      </c>
      <c r="H13" s="51">
        <v>4</v>
      </c>
      <c r="I13" s="52">
        <v>0</v>
      </c>
      <c r="J13" s="29">
        <f t="shared" si="1"/>
        <v>21.052631578947366</v>
      </c>
      <c r="K13" s="9">
        <f t="shared" si="2"/>
        <v>0.5</v>
      </c>
    </row>
    <row r="14" spans="1:11" x14ac:dyDescent="0.15">
      <c r="A14" s="7"/>
      <c r="B14" s="3" t="s">
        <v>9</v>
      </c>
      <c r="C14" s="51">
        <v>564</v>
      </c>
      <c r="D14" s="51">
        <v>550</v>
      </c>
      <c r="E14" s="51">
        <v>221</v>
      </c>
      <c r="F14" s="51">
        <v>61</v>
      </c>
      <c r="G14" s="51">
        <v>17</v>
      </c>
      <c r="H14" s="51">
        <v>72</v>
      </c>
      <c r="I14" s="52">
        <v>22</v>
      </c>
      <c r="J14" s="29">
        <f t="shared" si="1"/>
        <v>11.090909090909092</v>
      </c>
      <c r="K14" s="9">
        <f t="shared" si="2"/>
        <v>0.4018181818181818</v>
      </c>
    </row>
    <row r="15" spans="1:11" x14ac:dyDescent="0.15">
      <c r="A15" s="7"/>
      <c r="B15" s="3" t="s">
        <v>14</v>
      </c>
      <c r="C15" s="51">
        <v>99</v>
      </c>
      <c r="D15" s="51">
        <v>93</v>
      </c>
      <c r="E15" s="51">
        <v>61</v>
      </c>
      <c r="F15" s="51">
        <v>17</v>
      </c>
      <c r="G15" s="51">
        <v>7</v>
      </c>
      <c r="H15" s="51">
        <v>11</v>
      </c>
      <c r="I15" s="52">
        <v>0</v>
      </c>
      <c r="J15" s="29">
        <f t="shared" si="1"/>
        <v>18.27956989247312</v>
      </c>
      <c r="K15" s="9">
        <f t="shared" si="2"/>
        <v>0.65591397849462363</v>
      </c>
    </row>
    <row r="16" spans="1:11" x14ac:dyDescent="0.15">
      <c r="A16" s="7"/>
      <c r="B16" s="3" t="s">
        <v>21</v>
      </c>
      <c r="C16" s="51">
        <v>37</v>
      </c>
      <c r="D16" s="51">
        <v>37</v>
      </c>
      <c r="E16" s="51">
        <v>41</v>
      </c>
      <c r="F16" s="51">
        <v>10</v>
      </c>
      <c r="G16" s="51">
        <v>7</v>
      </c>
      <c r="H16" s="51">
        <v>1</v>
      </c>
      <c r="I16" s="52">
        <v>2</v>
      </c>
      <c r="J16" s="29">
        <f t="shared" si="1"/>
        <v>27.027027027027028</v>
      </c>
      <c r="K16" s="9">
        <f t="shared" si="2"/>
        <v>1.1081081081081081</v>
      </c>
    </row>
    <row r="17" spans="1:11" x14ac:dyDescent="0.15">
      <c r="A17" s="7"/>
      <c r="B17" s="3" t="s">
        <v>72</v>
      </c>
      <c r="C17" s="51">
        <v>57</v>
      </c>
      <c r="D17" s="51">
        <v>50</v>
      </c>
      <c r="E17" s="51">
        <v>26</v>
      </c>
      <c r="F17" s="51">
        <v>5</v>
      </c>
      <c r="G17" s="51">
        <v>0</v>
      </c>
      <c r="H17" s="51">
        <v>4</v>
      </c>
      <c r="I17" s="52">
        <v>0</v>
      </c>
      <c r="J17" s="29">
        <f t="shared" si="1"/>
        <v>10</v>
      </c>
      <c r="K17" s="9">
        <f t="shared" si="2"/>
        <v>0.52</v>
      </c>
    </row>
    <row r="18" spans="1:11" x14ac:dyDescent="0.15">
      <c r="A18" s="7"/>
      <c r="B18" s="3" t="s">
        <v>75</v>
      </c>
      <c r="C18" s="51">
        <v>35</v>
      </c>
      <c r="D18" s="51">
        <v>33</v>
      </c>
      <c r="E18" s="51">
        <v>19</v>
      </c>
      <c r="F18" s="51">
        <v>7</v>
      </c>
      <c r="G18" s="51">
        <v>0</v>
      </c>
      <c r="H18" s="51">
        <v>4</v>
      </c>
      <c r="I18" s="52">
        <v>0</v>
      </c>
      <c r="J18" s="29">
        <f t="shared" si="1"/>
        <v>21.212121212121211</v>
      </c>
      <c r="K18" s="9">
        <f t="shared" si="2"/>
        <v>0.5757575757575758</v>
      </c>
    </row>
    <row r="19" spans="1:11" x14ac:dyDescent="0.15">
      <c r="A19" s="7"/>
      <c r="B19" s="3" t="s">
        <v>76</v>
      </c>
      <c r="C19" s="51">
        <v>69</v>
      </c>
      <c r="D19" s="51">
        <v>62</v>
      </c>
      <c r="E19" s="51">
        <v>49</v>
      </c>
      <c r="F19" s="51">
        <v>12</v>
      </c>
      <c r="G19" s="51">
        <v>0</v>
      </c>
      <c r="H19" s="51">
        <v>0</v>
      </c>
      <c r="I19" s="52">
        <v>0</v>
      </c>
      <c r="J19" s="29">
        <f t="shared" si="1"/>
        <v>19.35483870967742</v>
      </c>
      <c r="K19" s="9">
        <f t="shared" si="2"/>
        <v>0.79032258064516125</v>
      </c>
    </row>
    <row r="20" spans="1:11" x14ac:dyDescent="0.15">
      <c r="A20" s="7"/>
      <c r="B20" s="3" t="s">
        <v>77</v>
      </c>
      <c r="C20" s="51">
        <v>94</v>
      </c>
      <c r="D20" s="51">
        <v>86</v>
      </c>
      <c r="E20" s="51">
        <v>62</v>
      </c>
      <c r="F20" s="51">
        <v>12</v>
      </c>
      <c r="G20" s="51">
        <v>1</v>
      </c>
      <c r="H20" s="51">
        <v>9</v>
      </c>
      <c r="I20" s="52">
        <v>4</v>
      </c>
      <c r="J20" s="29">
        <f t="shared" si="1"/>
        <v>13.953488372093023</v>
      </c>
      <c r="K20" s="9">
        <f t="shared" si="2"/>
        <v>0.72093023255813948</v>
      </c>
    </row>
    <row r="21" spans="1:11" ht="14.25" thickBot="1" x14ac:dyDescent="0.2">
      <c r="A21" s="7"/>
      <c r="B21" s="22" t="s">
        <v>78</v>
      </c>
      <c r="C21" s="53">
        <v>14</v>
      </c>
      <c r="D21" s="53">
        <v>11</v>
      </c>
      <c r="E21" s="53">
        <v>9</v>
      </c>
      <c r="F21" s="53">
        <v>2</v>
      </c>
      <c r="G21" s="53">
        <v>0</v>
      </c>
      <c r="H21" s="53">
        <v>1</v>
      </c>
      <c r="I21" s="54">
        <v>0</v>
      </c>
      <c r="J21" s="30">
        <f t="shared" si="1"/>
        <v>18.181818181818183</v>
      </c>
      <c r="K21" s="23">
        <f t="shared" si="2"/>
        <v>0.81818181818181823</v>
      </c>
    </row>
    <row r="22" spans="1:11" x14ac:dyDescent="0.15">
      <c r="A22" s="4" t="s">
        <v>188</v>
      </c>
      <c r="B22" s="5"/>
      <c r="C22" s="55">
        <f>SUM(C23:C32)</f>
        <v>645</v>
      </c>
      <c r="D22" s="55">
        <f t="shared" ref="D22:I22" si="5">SUM(D23:D32)</f>
        <v>608</v>
      </c>
      <c r="E22" s="55">
        <f t="shared" si="5"/>
        <v>543</v>
      </c>
      <c r="F22" s="55">
        <f t="shared" si="5"/>
        <v>130</v>
      </c>
      <c r="G22" s="55">
        <f t="shared" si="5"/>
        <v>15</v>
      </c>
      <c r="H22" s="55">
        <f t="shared" si="5"/>
        <v>95</v>
      </c>
      <c r="I22" s="56">
        <f t="shared" si="5"/>
        <v>22</v>
      </c>
      <c r="J22" s="31">
        <f t="shared" si="1"/>
        <v>21.381578947368421</v>
      </c>
      <c r="K22" s="16">
        <f t="shared" si="2"/>
        <v>0.89309210526315785</v>
      </c>
    </row>
    <row r="23" spans="1:11" x14ac:dyDescent="0.15">
      <c r="A23" s="7"/>
      <c r="B23" s="3" t="s">
        <v>15</v>
      </c>
      <c r="C23" s="51">
        <v>59</v>
      </c>
      <c r="D23" s="51">
        <v>57</v>
      </c>
      <c r="E23" s="51">
        <v>64</v>
      </c>
      <c r="F23" s="51">
        <v>19</v>
      </c>
      <c r="G23" s="51">
        <v>4</v>
      </c>
      <c r="H23" s="51">
        <v>9</v>
      </c>
      <c r="I23" s="52">
        <v>0</v>
      </c>
      <c r="J23" s="29">
        <f t="shared" si="1"/>
        <v>33.333333333333329</v>
      </c>
      <c r="K23" s="9">
        <f t="shared" si="2"/>
        <v>1.1228070175438596</v>
      </c>
    </row>
    <row r="24" spans="1:11" x14ac:dyDescent="0.15">
      <c r="A24" s="7"/>
      <c r="B24" s="3" t="s">
        <v>17</v>
      </c>
      <c r="C24" s="51">
        <v>46</v>
      </c>
      <c r="D24" s="51">
        <v>44</v>
      </c>
      <c r="E24" s="51">
        <v>58</v>
      </c>
      <c r="F24" s="51">
        <v>16</v>
      </c>
      <c r="G24" s="51">
        <v>1</v>
      </c>
      <c r="H24" s="51">
        <v>4</v>
      </c>
      <c r="I24" s="52">
        <v>1</v>
      </c>
      <c r="J24" s="29">
        <f t="shared" si="1"/>
        <v>36.363636363636367</v>
      </c>
      <c r="K24" s="9">
        <f t="shared" si="2"/>
        <v>1.3181818181818181</v>
      </c>
    </row>
    <row r="25" spans="1:11" x14ac:dyDescent="0.15">
      <c r="A25" s="7"/>
      <c r="B25" s="3" t="s">
        <v>24</v>
      </c>
      <c r="C25" s="51">
        <v>312</v>
      </c>
      <c r="D25" s="51">
        <v>291</v>
      </c>
      <c r="E25" s="51">
        <v>266</v>
      </c>
      <c r="F25" s="51">
        <v>58</v>
      </c>
      <c r="G25" s="51">
        <v>3</v>
      </c>
      <c r="H25" s="51">
        <v>52</v>
      </c>
      <c r="I25" s="52">
        <v>21</v>
      </c>
      <c r="J25" s="29">
        <f t="shared" si="1"/>
        <v>19.93127147766323</v>
      </c>
      <c r="K25" s="9">
        <f t="shared" si="2"/>
        <v>0.91408934707903777</v>
      </c>
    </row>
    <row r="26" spans="1:11" x14ac:dyDescent="0.15">
      <c r="A26" s="7"/>
      <c r="B26" s="3" t="s">
        <v>25</v>
      </c>
      <c r="C26" s="51">
        <v>97</v>
      </c>
      <c r="D26" s="51">
        <v>91</v>
      </c>
      <c r="E26" s="51">
        <v>65</v>
      </c>
      <c r="F26" s="51">
        <v>14</v>
      </c>
      <c r="G26" s="51">
        <v>1</v>
      </c>
      <c r="H26" s="51">
        <v>10</v>
      </c>
      <c r="I26" s="52">
        <v>0</v>
      </c>
      <c r="J26" s="29">
        <f t="shared" si="1"/>
        <v>15.384615384615385</v>
      </c>
      <c r="K26" s="9">
        <f t="shared" si="2"/>
        <v>0.7142857142857143</v>
      </c>
    </row>
    <row r="27" spans="1:11" x14ac:dyDescent="0.15">
      <c r="A27" s="7"/>
      <c r="B27" s="3" t="s">
        <v>26</v>
      </c>
      <c r="C27" s="51">
        <v>13</v>
      </c>
      <c r="D27" s="51">
        <v>11</v>
      </c>
      <c r="E27" s="51">
        <v>0</v>
      </c>
      <c r="F27" s="51">
        <v>0</v>
      </c>
      <c r="G27" s="51">
        <v>0</v>
      </c>
      <c r="H27" s="51">
        <v>1</v>
      </c>
      <c r="I27" s="52">
        <v>0</v>
      </c>
      <c r="J27" s="29">
        <f t="shared" si="1"/>
        <v>0</v>
      </c>
      <c r="K27" s="9">
        <f t="shared" si="2"/>
        <v>0</v>
      </c>
    </row>
    <row r="28" spans="1:11" x14ac:dyDescent="0.15">
      <c r="A28" s="7"/>
      <c r="B28" s="3" t="s">
        <v>73</v>
      </c>
      <c r="C28" s="51">
        <v>30</v>
      </c>
      <c r="D28" s="51">
        <v>30</v>
      </c>
      <c r="E28" s="51">
        <v>20</v>
      </c>
      <c r="F28" s="51">
        <v>5</v>
      </c>
      <c r="G28" s="51">
        <v>0</v>
      </c>
      <c r="H28" s="51">
        <v>4</v>
      </c>
      <c r="I28" s="52">
        <v>0</v>
      </c>
      <c r="J28" s="29">
        <f t="shared" si="1"/>
        <v>16.666666666666664</v>
      </c>
      <c r="K28" s="9">
        <f t="shared" si="2"/>
        <v>0.66666666666666663</v>
      </c>
    </row>
    <row r="29" spans="1:11" x14ac:dyDescent="0.15">
      <c r="A29" s="7"/>
      <c r="B29" s="3" t="s">
        <v>74</v>
      </c>
      <c r="C29" s="51">
        <v>13</v>
      </c>
      <c r="D29" s="51">
        <v>13</v>
      </c>
      <c r="E29" s="51">
        <v>15</v>
      </c>
      <c r="F29" s="51">
        <v>4</v>
      </c>
      <c r="G29" s="51">
        <v>0</v>
      </c>
      <c r="H29" s="51">
        <v>0</v>
      </c>
      <c r="I29" s="52">
        <v>0</v>
      </c>
      <c r="J29" s="29">
        <f t="shared" si="1"/>
        <v>30.76923076923077</v>
      </c>
      <c r="K29" s="9">
        <f t="shared" si="2"/>
        <v>1.1538461538461537</v>
      </c>
    </row>
    <row r="30" spans="1:11" x14ac:dyDescent="0.15">
      <c r="A30" s="7"/>
      <c r="B30" s="3" t="s">
        <v>79</v>
      </c>
      <c r="C30" s="51">
        <v>20</v>
      </c>
      <c r="D30" s="51">
        <v>18</v>
      </c>
      <c r="E30" s="51">
        <v>8</v>
      </c>
      <c r="F30" s="51">
        <v>5</v>
      </c>
      <c r="G30" s="51">
        <v>0</v>
      </c>
      <c r="H30" s="51">
        <v>0</v>
      </c>
      <c r="I30" s="52">
        <v>0</v>
      </c>
      <c r="J30" s="29">
        <f t="shared" si="1"/>
        <v>27.777777777777779</v>
      </c>
      <c r="K30" s="9">
        <f t="shared" si="2"/>
        <v>0.44444444444444442</v>
      </c>
    </row>
    <row r="31" spans="1:11" x14ac:dyDescent="0.15">
      <c r="A31" s="7"/>
      <c r="B31" s="3" t="s">
        <v>80</v>
      </c>
      <c r="C31" s="51">
        <v>40</v>
      </c>
      <c r="D31" s="51">
        <v>38</v>
      </c>
      <c r="E31" s="51">
        <v>29</v>
      </c>
      <c r="F31" s="51">
        <v>6</v>
      </c>
      <c r="G31" s="51">
        <v>5</v>
      </c>
      <c r="H31" s="51">
        <v>14</v>
      </c>
      <c r="I31" s="52">
        <v>0</v>
      </c>
      <c r="J31" s="29">
        <f t="shared" si="1"/>
        <v>15.789473684210526</v>
      </c>
      <c r="K31" s="9">
        <f t="shared" si="2"/>
        <v>0.76315789473684215</v>
      </c>
    </row>
    <row r="32" spans="1:11" ht="14.25" thickBot="1" x14ac:dyDescent="0.2">
      <c r="A32" s="10"/>
      <c r="B32" s="17" t="s">
        <v>83</v>
      </c>
      <c r="C32" s="38">
        <v>15</v>
      </c>
      <c r="D32" s="38">
        <v>15</v>
      </c>
      <c r="E32" s="38">
        <v>18</v>
      </c>
      <c r="F32" s="38">
        <v>3</v>
      </c>
      <c r="G32" s="38">
        <v>1</v>
      </c>
      <c r="H32" s="38">
        <v>1</v>
      </c>
      <c r="I32" s="39">
        <v>0</v>
      </c>
      <c r="J32" s="32">
        <f t="shared" si="1"/>
        <v>20</v>
      </c>
      <c r="K32" s="12">
        <f t="shared" si="2"/>
        <v>1.2</v>
      </c>
    </row>
    <row r="33" spans="1:11" x14ac:dyDescent="0.15">
      <c r="A33" s="4" t="s">
        <v>189</v>
      </c>
      <c r="B33" s="5"/>
      <c r="C33" s="55">
        <f>SUM(C34:C38)</f>
        <v>182</v>
      </c>
      <c r="D33" s="55">
        <f t="shared" ref="D33:I33" si="6">SUM(D34:D38)</f>
        <v>181</v>
      </c>
      <c r="E33" s="55">
        <f t="shared" si="6"/>
        <v>157</v>
      </c>
      <c r="F33" s="55">
        <f t="shared" si="6"/>
        <v>37</v>
      </c>
      <c r="G33" s="55">
        <f t="shared" si="6"/>
        <v>0</v>
      </c>
      <c r="H33" s="55">
        <f t="shared" si="6"/>
        <v>11</v>
      </c>
      <c r="I33" s="56">
        <f t="shared" si="6"/>
        <v>16</v>
      </c>
      <c r="J33" s="31">
        <f t="shared" si="1"/>
        <v>20.441988950276244</v>
      </c>
      <c r="K33" s="16">
        <f t="shared" si="2"/>
        <v>0.86740331491712708</v>
      </c>
    </row>
    <row r="34" spans="1:11" x14ac:dyDescent="0.15">
      <c r="A34" s="7"/>
      <c r="B34" s="2" t="s">
        <v>27</v>
      </c>
      <c r="C34" s="51">
        <v>120</v>
      </c>
      <c r="D34" s="51">
        <v>119</v>
      </c>
      <c r="E34" s="51">
        <v>77</v>
      </c>
      <c r="F34" s="51">
        <v>20</v>
      </c>
      <c r="G34" s="51">
        <v>0</v>
      </c>
      <c r="H34" s="51">
        <v>7</v>
      </c>
      <c r="I34" s="52">
        <v>10</v>
      </c>
      <c r="J34" s="29">
        <f t="shared" si="1"/>
        <v>16.806722689075631</v>
      </c>
      <c r="K34" s="9">
        <f t="shared" si="2"/>
        <v>0.6470588235294118</v>
      </c>
    </row>
    <row r="35" spans="1:11" x14ac:dyDescent="0.15">
      <c r="A35" s="7"/>
      <c r="B35" s="2" t="s">
        <v>81</v>
      </c>
      <c r="C35" s="51">
        <v>24</v>
      </c>
      <c r="D35" s="51">
        <v>24</v>
      </c>
      <c r="E35" s="51">
        <v>25</v>
      </c>
      <c r="F35" s="51">
        <v>6</v>
      </c>
      <c r="G35" s="51">
        <v>0</v>
      </c>
      <c r="H35" s="51">
        <v>3</v>
      </c>
      <c r="I35" s="52">
        <v>6</v>
      </c>
      <c r="J35" s="29">
        <f t="shared" si="1"/>
        <v>25</v>
      </c>
      <c r="K35" s="9">
        <f t="shared" si="2"/>
        <v>1.0416666666666667</v>
      </c>
    </row>
    <row r="36" spans="1:11" x14ac:dyDescent="0.15">
      <c r="A36" s="7"/>
      <c r="B36" s="2" t="s">
        <v>82</v>
      </c>
      <c r="C36" s="51">
        <v>15</v>
      </c>
      <c r="D36" s="51">
        <v>15</v>
      </c>
      <c r="E36" s="51">
        <v>9</v>
      </c>
      <c r="F36" s="51">
        <v>3</v>
      </c>
      <c r="G36" s="51">
        <v>0</v>
      </c>
      <c r="H36" s="51">
        <v>0</v>
      </c>
      <c r="I36" s="52">
        <v>0</v>
      </c>
      <c r="J36" s="29">
        <f t="shared" si="1"/>
        <v>20</v>
      </c>
      <c r="K36" s="9">
        <f t="shared" si="2"/>
        <v>0.6</v>
      </c>
    </row>
    <row r="37" spans="1:11" x14ac:dyDescent="0.15">
      <c r="A37" s="7"/>
      <c r="B37" s="2" t="s">
        <v>84</v>
      </c>
      <c r="C37" s="51">
        <v>10</v>
      </c>
      <c r="D37" s="51">
        <v>10</v>
      </c>
      <c r="E37" s="51">
        <v>24</v>
      </c>
      <c r="F37" s="51">
        <v>4</v>
      </c>
      <c r="G37" s="51">
        <v>0</v>
      </c>
      <c r="H37" s="51">
        <v>1</v>
      </c>
      <c r="I37" s="52">
        <v>0</v>
      </c>
      <c r="J37" s="29">
        <f t="shared" si="1"/>
        <v>40</v>
      </c>
      <c r="K37" s="9">
        <f t="shared" si="2"/>
        <v>2.4</v>
      </c>
    </row>
    <row r="38" spans="1:11" ht="14.25" thickBot="1" x14ac:dyDescent="0.2">
      <c r="A38" s="10"/>
      <c r="B38" s="11" t="s">
        <v>85</v>
      </c>
      <c r="C38" s="38">
        <v>13</v>
      </c>
      <c r="D38" s="38">
        <v>13</v>
      </c>
      <c r="E38" s="38">
        <v>22</v>
      </c>
      <c r="F38" s="38">
        <v>4</v>
      </c>
      <c r="G38" s="38">
        <v>0</v>
      </c>
      <c r="H38" s="38">
        <v>0</v>
      </c>
      <c r="I38" s="39">
        <v>0</v>
      </c>
      <c r="J38" s="32">
        <f t="shared" si="1"/>
        <v>30.76923076923077</v>
      </c>
      <c r="K38" s="12">
        <f t="shared" si="2"/>
        <v>1.6923076923076923</v>
      </c>
    </row>
    <row r="39" spans="1:11" x14ac:dyDescent="0.15">
      <c r="A39" s="7" t="s">
        <v>190</v>
      </c>
      <c r="B39" s="8"/>
      <c r="C39" s="49">
        <f>SUM(C40:C43)</f>
        <v>1319</v>
      </c>
      <c r="D39" s="49">
        <f t="shared" ref="D39:I39" si="7">SUM(D40:D43)</f>
        <v>1260</v>
      </c>
      <c r="E39" s="49">
        <f t="shared" si="7"/>
        <v>844</v>
      </c>
      <c r="F39" s="49">
        <f t="shared" si="7"/>
        <v>246</v>
      </c>
      <c r="G39" s="49">
        <f t="shared" si="7"/>
        <v>0</v>
      </c>
      <c r="H39" s="49">
        <f t="shared" si="7"/>
        <v>97</v>
      </c>
      <c r="I39" s="50">
        <f t="shared" si="7"/>
        <v>26</v>
      </c>
      <c r="J39" s="28">
        <f t="shared" si="1"/>
        <v>19.523809523809526</v>
      </c>
      <c r="K39" s="13">
        <f t="shared" si="2"/>
        <v>0.66984126984126979</v>
      </c>
    </row>
    <row r="40" spans="1:11" x14ac:dyDescent="0.15">
      <c r="A40" s="7"/>
      <c r="B40" s="2" t="s">
        <v>16</v>
      </c>
      <c r="C40" s="51">
        <v>766</v>
      </c>
      <c r="D40" s="51">
        <v>759</v>
      </c>
      <c r="E40" s="51">
        <v>337</v>
      </c>
      <c r="F40" s="51">
        <v>107</v>
      </c>
      <c r="G40" s="51">
        <v>0</v>
      </c>
      <c r="H40" s="51">
        <v>0</v>
      </c>
      <c r="I40" s="52">
        <v>0</v>
      </c>
      <c r="J40" s="29">
        <f t="shared" si="1"/>
        <v>14.097496706192359</v>
      </c>
      <c r="K40" s="9">
        <f t="shared" si="2"/>
        <v>0.44400527009222662</v>
      </c>
    </row>
    <row r="41" spans="1:11" x14ac:dyDescent="0.15">
      <c r="A41" s="7"/>
      <c r="B41" s="2" t="s">
        <v>33</v>
      </c>
      <c r="C41" s="51">
        <v>458</v>
      </c>
      <c r="D41" s="51">
        <v>409</v>
      </c>
      <c r="E41" s="51">
        <v>455</v>
      </c>
      <c r="F41" s="51">
        <v>122</v>
      </c>
      <c r="G41" s="51">
        <v>0</v>
      </c>
      <c r="H41" s="51">
        <v>77</v>
      </c>
      <c r="I41" s="52">
        <v>26</v>
      </c>
      <c r="J41" s="29">
        <f t="shared" si="1"/>
        <v>29.828850855745721</v>
      </c>
      <c r="K41" s="9">
        <f t="shared" si="2"/>
        <v>1.1124694376528117</v>
      </c>
    </row>
    <row r="42" spans="1:11" x14ac:dyDescent="0.15">
      <c r="A42" s="7"/>
      <c r="B42" s="2" t="s">
        <v>35</v>
      </c>
      <c r="C42" s="51">
        <v>75</v>
      </c>
      <c r="D42" s="51">
        <v>73</v>
      </c>
      <c r="E42" s="51">
        <v>46</v>
      </c>
      <c r="F42" s="51">
        <v>16</v>
      </c>
      <c r="G42" s="51">
        <v>0</v>
      </c>
      <c r="H42" s="51">
        <v>11</v>
      </c>
      <c r="I42" s="52"/>
      <c r="J42" s="29">
        <f t="shared" si="1"/>
        <v>21.917808219178081</v>
      </c>
      <c r="K42" s="9">
        <f t="shared" si="2"/>
        <v>0.63013698630136983</v>
      </c>
    </row>
    <row r="43" spans="1:11" ht="14.25" thickBot="1" x14ac:dyDescent="0.2">
      <c r="A43" s="7"/>
      <c r="B43" s="24" t="s">
        <v>36</v>
      </c>
      <c r="C43" s="53">
        <v>20</v>
      </c>
      <c r="D43" s="53">
        <v>19</v>
      </c>
      <c r="E43" s="53">
        <v>6</v>
      </c>
      <c r="F43" s="53">
        <v>1</v>
      </c>
      <c r="G43" s="53">
        <v>0</v>
      </c>
      <c r="H43" s="53">
        <v>9</v>
      </c>
      <c r="I43" s="54"/>
      <c r="J43" s="30">
        <f t="shared" si="1"/>
        <v>5.2631578947368416</v>
      </c>
      <c r="K43" s="23">
        <f t="shared" si="2"/>
        <v>0.31578947368421051</v>
      </c>
    </row>
    <row r="44" spans="1:11" x14ac:dyDescent="0.15">
      <c r="A44" s="4" t="s">
        <v>191</v>
      </c>
      <c r="B44" s="5"/>
      <c r="C44" s="55">
        <f>SUM(C45:C47)</f>
        <v>1900</v>
      </c>
      <c r="D44" s="55">
        <f t="shared" ref="D44:I44" si="8">SUM(D45:D47)</f>
        <v>1863</v>
      </c>
      <c r="E44" s="55">
        <f t="shared" si="8"/>
        <v>1317</v>
      </c>
      <c r="F44" s="55">
        <f t="shared" si="8"/>
        <v>333</v>
      </c>
      <c r="G44" s="55">
        <f t="shared" si="8"/>
        <v>19</v>
      </c>
      <c r="H44" s="55">
        <f t="shared" si="8"/>
        <v>236</v>
      </c>
      <c r="I44" s="56">
        <f t="shared" si="8"/>
        <v>186</v>
      </c>
      <c r="J44" s="31">
        <f t="shared" si="1"/>
        <v>17.874396135265698</v>
      </c>
      <c r="K44" s="16">
        <f t="shared" si="2"/>
        <v>0.70692431561996782</v>
      </c>
    </row>
    <row r="45" spans="1:11" x14ac:dyDescent="0.15">
      <c r="A45" s="7"/>
      <c r="B45" s="2" t="s">
        <v>23</v>
      </c>
      <c r="C45" s="51">
        <v>954</v>
      </c>
      <c r="D45" s="51">
        <v>943</v>
      </c>
      <c r="E45" s="51">
        <v>632</v>
      </c>
      <c r="F45" s="51">
        <v>154</v>
      </c>
      <c r="G45" s="51">
        <v>0</v>
      </c>
      <c r="H45" s="51">
        <v>104</v>
      </c>
      <c r="I45" s="52">
        <v>143</v>
      </c>
      <c r="J45" s="29">
        <f t="shared" si="1"/>
        <v>16.330858960763521</v>
      </c>
      <c r="K45" s="9">
        <f t="shared" si="2"/>
        <v>0.6702014846235419</v>
      </c>
    </row>
    <row r="46" spans="1:11" x14ac:dyDescent="0.15">
      <c r="A46" s="7"/>
      <c r="B46" s="2" t="s">
        <v>30</v>
      </c>
      <c r="C46" s="51">
        <v>546</v>
      </c>
      <c r="D46" s="51">
        <v>533</v>
      </c>
      <c r="E46" s="51">
        <v>442</v>
      </c>
      <c r="F46" s="51">
        <v>105</v>
      </c>
      <c r="G46" s="51">
        <v>9</v>
      </c>
      <c r="H46" s="51">
        <v>101</v>
      </c>
      <c r="I46" s="52">
        <v>42</v>
      </c>
      <c r="J46" s="29">
        <f t="shared" si="1"/>
        <v>19.699812382739211</v>
      </c>
      <c r="K46" s="9">
        <f t="shared" si="2"/>
        <v>0.82926829268292679</v>
      </c>
    </row>
    <row r="47" spans="1:11" ht="14.25" thickBot="1" x14ac:dyDescent="0.2">
      <c r="A47" s="10"/>
      <c r="B47" s="11" t="s">
        <v>32</v>
      </c>
      <c r="C47" s="38">
        <v>400</v>
      </c>
      <c r="D47" s="38">
        <v>387</v>
      </c>
      <c r="E47" s="38">
        <v>243</v>
      </c>
      <c r="F47" s="38">
        <v>74</v>
      </c>
      <c r="G47" s="38">
        <v>10</v>
      </c>
      <c r="H47" s="38">
        <v>31</v>
      </c>
      <c r="I47" s="39">
        <v>1</v>
      </c>
      <c r="J47" s="32">
        <f t="shared" si="1"/>
        <v>19.12144702842377</v>
      </c>
      <c r="K47" s="12">
        <f t="shared" si="2"/>
        <v>0.62790697674418605</v>
      </c>
    </row>
    <row r="48" spans="1:11" x14ac:dyDescent="0.15">
      <c r="A48" s="7" t="s">
        <v>192</v>
      </c>
      <c r="B48" s="8"/>
      <c r="C48" s="49">
        <f>SUM(C49:C63)</f>
        <v>540</v>
      </c>
      <c r="D48" s="49">
        <f t="shared" ref="D48:I48" si="9">SUM(D49:D63)</f>
        <v>501</v>
      </c>
      <c r="E48" s="49">
        <f t="shared" si="9"/>
        <v>467</v>
      </c>
      <c r="F48" s="49">
        <f t="shared" si="9"/>
        <v>98</v>
      </c>
      <c r="G48" s="49">
        <f t="shared" si="9"/>
        <v>38</v>
      </c>
      <c r="H48" s="49">
        <f t="shared" si="9"/>
        <v>195</v>
      </c>
      <c r="I48" s="50">
        <f t="shared" si="9"/>
        <v>13</v>
      </c>
      <c r="J48" s="28">
        <f t="shared" si="1"/>
        <v>19.560878243512974</v>
      </c>
      <c r="K48" s="13">
        <f t="shared" si="2"/>
        <v>0.93213572854291415</v>
      </c>
    </row>
    <row r="49" spans="1:11" x14ac:dyDescent="0.15">
      <c r="A49" s="7"/>
      <c r="B49" s="2" t="s">
        <v>53</v>
      </c>
      <c r="C49" s="51">
        <v>5</v>
      </c>
      <c r="D49" s="51">
        <v>4</v>
      </c>
      <c r="E49" s="51">
        <v>9</v>
      </c>
      <c r="F49" s="51">
        <v>2</v>
      </c>
      <c r="G49" s="51">
        <v>0</v>
      </c>
      <c r="H49" s="51">
        <v>0</v>
      </c>
      <c r="I49" s="52">
        <v>0</v>
      </c>
      <c r="J49" s="29">
        <f t="shared" si="1"/>
        <v>50</v>
      </c>
      <c r="K49" s="9">
        <f t="shared" si="2"/>
        <v>2.25</v>
      </c>
    </row>
    <row r="50" spans="1:11" x14ac:dyDescent="0.15">
      <c r="A50" s="7"/>
      <c r="B50" s="2" t="s">
        <v>54</v>
      </c>
      <c r="C50" s="51">
        <v>16</v>
      </c>
      <c r="D50" s="51">
        <v>14</v>
      </c>
      <c r="E50" s="51">
        <v>38</v>
      </c>
      <c r="F50" s="51">
        <v>5</v>
      </c>
      <c r="G50" s="51">
        <v>2</v>
      </c>
      <c r="H50" s="51">
        <v>0</v>
      </c>
      <c r="I50" s="52">
        <v>0</v>
      </c>
      <c r="J50" s="29">
        <f t="shared" si="1"/>
        <v>35.714285714285715</v>
      </c>
      <c r="K50" s="9">
        <f t="shared" si="2"/>
        <v>2.7142857142857144</v>
      </c>
    </row>
    <row r="51" spans="1:11" x14ac:dyDescent="0.15">
      <c r="A51" s="7"/>
      <c r="B51" s="2" t="s">
        <v>55</v>
      </c>
      <c r="C51" s="51">
        <v>26</v>
      </c>
      <c r="D51" s="51">
        <v>21</v>
      </c>
      <c r="E51" s="51">
        <v>27</v>
      </c>
      <c r="F51" s="51">
        <v>7</v>
      </c>
      <c r="G51" s="51">
        <v>2</v>
      </c>
      <c r="H51" s="51">
        <v>9</v>
      </c>
      <c r="I51" s="52">
        <v>0</v>
      </c>
      <c r="J51" s="29">
        <f t="shared" si="1"/>
        <v>33.333333333333329</v>
      </c>
      <c r="K51" s="9">
        <f t="shared" si="2"/>
        <v>1.2857142857142858</v>
      </c>
    </row>
    <row r="52" spans="1:11" x14ac:dyDescent="0.15">
      <c r="A52" s="7"/>
      <c r="B52" s="2" t="s">
        <v>56</v>
      </c>
      <c r="C52" s="51">
        <v>30</v>
      </c>
      <c r="D52" s="51">
        <v>25</v>
      </c>
      <c r="E52" s="51">
        <v>10</v>
      </c>
      <c r="F52" s="51">
        <v>5</v>
      </c>
      <c r="G52" s="51">
        <v>2</v>
      </c>
      <c r="H52" s="51">
        <v>11</v>
      </c>
      <c r="I52" s="52">
        <v>0</v>
      </c>
      <c r="J52" s="29">
        <f t="shared" si="1"/>
        <v>20</v>
      </c>
      <c r="K52" s="9">
        <f t="shared" si="2"/>
        <v>0.4</v>
      </c>
    </row>
    <row r="53" spans="1:11" x14ac:dyDescent="0.15">
      <c r="A53" s="7"/>
      <c r="B53" s="2" t="s">
        <v>57</v>
      </c>
      <c r="C53" s="51">
        <v>50</v>
      </c>
      <c r="D53" s="51">
        <v>47</v>
      </c>
      <c r="E53" s="51">
        <v>13</v>
      </c>
      <c r="F53" s="51">
        <v>4</v>
      </c>
      <c r="G53" s="51">
        <v>7</v>
      </c>
      <c r="H53" s="51">
        <v>23</v>
      </c>
      <c r="I53" s="52">
        <v>0</v>
      </c>
      <c r="J53" s="29">
        <f t="shared" si="1"/>
        <v>8.5106382978723403</v>
      </c>
      <c r="K53" s="9">
        <f t="shared" si="2"/>
        <v>0.27659574468085107</v>
      </c>
    </row>
    <row r="54" spans="1:11" x14ac:dyDescent="0.15">
      <c r="A54" s="7"/>
      <c r="B54" s="2" t="s">
        <v>58</v>
      </c>
      <c r="C54" s="51">
        <v>12</v>
      </c>
      <c r="D54" s="51">
        <v>11</v>
      </c>
      <c r="E54" s="51">
        <v>2</v>
      </c>
      <c r="F54" s="51">
        <v>1</v>
      </c>
      <c r="G54" s="51">
        <v>0</v>
      </c>
      <c r="H54" s="51">
        <v>2</v>
      </c>
      <c r="I54" s="52">
        <v>0</v>
      </c>
      <c r="J54" s="29">
        <f t="shared" si="1"/>
        <v>9.0909090909090917</v>
      </c>
      <c r="K54" s="9">
        <f t="shared" si="2"/>
        <v>0.18181818181818182</v>
      </c>
    </row>
    <row r="55" spans="1:11" x14ac:dyDescent="0.15">
      <c r="A55" s="7"/>
      <c r="B55" s="2" t="s">
        <v>59</v>
      </c>
      <c r="C55" s="51">
        <v>16</v>
      </c>
      <c r="D55" s="51">
        <v>15</v>
      </c>
      <c r="E55" s="51">
        <v>18</v>
      </c>
      <c r="F55" s="51">
        <v>2</v>
      </c>
      <c r="G55" s="51">
        <v>4</v>
      </c>
      <c r="H55" s="51">
        <v>7</v>
      </c>
      <c r="I55" s="52">
        <v>0</v>
      </c>
      <c r="J55" s="29">
        <f t="shared" si="1"/>
        <v>13.333333333333334</v>
      </c>
      <c r="K55" s="9">
        <f t="shared" si="2"/>
        <v>1.2</v>
      </c>
    </row>
    <row r="56" spans="1:11" x14ac:dyDescent="0.15">
      <c r="A56" s="7"/>
      <c r="B56" s="2" t="s">
        <v>60</v>
      </c>
      <c r="C56" s="51">
        <v>11</v>
      </c>
      <c r="D56" s="51">
        <v>9</v>
      </c>
      <c r="E56" s="51">
        <v>9</v>
      </c>
      <c r="F56" s="51">
        <v>4</v>
      </c>
      <c r="G56" s="51">
        <v>0</v>
      </c>
      <c r="H56" s="51">
        <v>2</v>
      </c>
      <c r="I56" s="52">
        <v>0</v>
      </c>
      <c r="J56" s="29">
        <f t="shared" si="1"/>
        <v>44.444444444444443</v>
      </c>
      <c r="K56" s="9">
        <f t="shared" si="2"/>
        <v>1</v>
      </c>
    </row>
    <row r="57" spans="1:11" x14ac:dyDescent="0.15">
      <c r="A57" s="7"/>
      <c r="B57" s="2" t="s">
        <v>61</v>
      </c>
      <c r="C57" s="51">
        <v>19</v>
      </c>
      <c r="D57" s="51">
        <v>17</v>
      </c>
      <c r="E57" s="51">
        <v>1</v>
      </c>
      <c r="F57" s="51">
        <v>1</v>
      </c>
      <c r="G57" s="51">
        <v>4</v>
      </c>
      <c r="H57" s="51">
        <v>11</v>
      </c>
      <c r="I57" s="52">
        <v>0</v>
      </c>
      <c r="J57" s="29">
        <f t="shared" si="1"/>
        <v>5.8823529411764701</v>
      </c>
      <c r="K57" s="9">
        <f t="shared" si="2"/>
        <v>5.8823529411764705E-2</v>
      </c>
    </row>
    <row r="58" spans="1:11" x14ac:dyDescent="0.15">
      <c r="A58" s="7"/>
      <c r="B58" s="2" t="s">
        <v>62</v>
      </c>
      <c r="C58" s="51">
        <v>168</v>
      </c>
      <c r="D58" s="51">
        <v>164</v>
      </c>
      <c r="E58" s="51">
        <v>111</v>
      </c>
      <c r="F58" s="51">
        <v>21</v>
      </c>
      <c r="G58" s="51">
        <v>9</v>
      </c>
      <c r="H58" s="51">
        <v>108</v>
      </c>
      <c r="I58" s="52">
        <v>0</v>
      </c>
      <c r="J58" s="29">
        <f t="shared" si="1"/>
        <v>12.804878048780488</v>
      </c>
      <c r="K58" s="9">
        <f t="shared" si="2"/>
        <v>0.67682926829268297</v>
      </c>
    </row>
    <row r="59" spans="1:11" x14ac:dyDescent="0.15">
      <c r="A59" s="7"/>
      <c r="B59" s="2" t="s">
        <v>67</v>
      </c>
      <c r="C59" s="51">
        <v>7</v>
      </c>
      <c r="D59" s="51">
        <v>7</v>
      </c>
      <c r="E59" s="51">
        <v>2</v>
      </c>
      <c r="F59" s="51">
        <v>1</v>
      </c>
      <c r="G59" s="51">
        <v>0</v>
      </c>
      <c r="H59" s="51">
        <v>1</v>
      </c>
      <c r="I59" s="52">
        <v>0</v>
      </c>
      <c r="J59" s="29">
        <f t="shared" si="1"/>
        <v>14.285714285714285</v>
      </c>
      <c r="K59" s="9">
        <f t="shared" si="2"/>
        <v>0.2857142857142857</v>
      </c>
    </row>
    <row r="60" spans="1:11" x14ac:dyDescent="0.15">
      <c r="A60" s="7"/>
      <c r="B60" s="2" t="s">
        <v>68</v>
      </c>
      <c r="C60" s="51">
        <v>16</v>
      </c>
      <c r="D60" s="51">
        <v>15</v>
      </c>
      <c r="E60" s="51">
        <v>53</v>
      </c>
      <c r="F60" s="51">
        <v>7</v>
      </c>
      <c r="G60" s="51">
        <v>0</v>
      </c>
      <c r="H60" s="51">
        <v>0</v>
      </c>
      <c r="I60" s="52">
        <v>0</v>
      </c>
      <c r="J60" s="29">
        <f t="shared" si="1"/>
        <v>46.666666666666664</v>
      </c>
      <c r="K60" s="9">
        <f t="shared" si="2"/>
        <v>3.5333333333333332</v>
      </c>
    </row>
    <row r="61" spans="1:11" x14ac:dyDescent="0.15">
      <c r="A61" s="7"/>
      <c r="B61" s="2" t="s">
        <v>69</v>
      </c>
      <c r="C61" s="51">
        <v>19</v>
      </c>
      <c r="D61" s="51">
        <v>18</v>
      </c>
      <c r="E61" s="51">
        <v>34</v>
      </c>
      <c r="F61" s="51">
        <v>8</v>
      </c>
      <c r="G61" s="51">
        <v>0</v>
      </c>
      <c r="H61" s="51">
        <v>1</v>
      </c>
      <c r="I61" s="52">
        <v>1</v>
      </c>
      <c r="J61" s="29">
        <f t="shared" si="1"/>
        <v>44.444444444444443</v>
      </c>
      <c r="K61" s="9">
        <f t="shared" si="2"/>
        <v>1.8888888888888888</v>
      </c>
    </row>
    <row r="62" spans="1:11" x14ac:dyDescent="0.15">
      <c r="A62" s="7"/>
      <c r="B62" s="2" t="s">
        <v>70</v>
      </c>
      <c r="C62" s="51">
        <v>137</v>
      </c>
      <c r="D62" s="51">
        <v>127</v>
      </c>
      <c r="E62" s="51">
        <v>136</v>
      </c>
      <c r="F62" s="51">
        <v>29</v>
      </c>
      <c r="G62" s="51">
        <v>5</v>
      </c>
      <c r="H62" s="51">
        <v>18</v>
      </c>
      <c r="I62" s="52">
        <v>12</v>
      </c>
      <c r="J62" s="29">
        <f t="shared" si="1"/>
        <v>22.834645669291341</v>
      </c>
      <c r="K62" s="9">
        <f t="shared" si="2"/>
        <v>1.0708661417322836</v>
      </c>
    </row>
    <row r="63" spans="1:11" ht="14.25" thickBot="1" x14ac:dyDescent="0.2">
      <c r="A63" s="7"/>
      <c r="B63" s="24" t="s">
        <v>71</v>
      </c>
      <c r="C63" s="53">
        <v>8</v>
      </c>
      <c r="D63" s="53">
        <v>7</v>
      </c>
      <c r="E63" s="53">
        <v>4</v>
      </c>
      <c r="F63" s="53">
        <v>1</v>
      </c>
      <c r="G63" s="53">
        <v>3</v>
      </c>
      <c r="H63" s="53">
        <v>2</v>
      </c>
      <c r="I63" s="54">
        <v>0</v>
      </c>
      <c r="J63" s="30">
        <f t="shared" si="1"/>
        <v>14.285714285714285</v>
      </c>
      <c r="K63" s="23">
        <f t="shared" si="2"/>
        <v>0.5714285714285714</v>
      </c>
    </row>
    <row r="64" spans="1:11" x14ac:dyDescent="0.15">
      <c r="A64" s="4" t="s">
        <v>193</v>
      </c>
      <c r="B64" s="5"/>
      <c r="C64" s="55">
        <f>SUM(C65:C68)</f>
        <v>175</v>
      </c>
      <c r="D64" s="55">
        <f t="shared" ref="D64:I64" si="10">SUM(D65:D68)</f>
        <v>152</v>
      </c>
      <c r="E64" s="55">
        <f t="shared" si="10"/>
        <v>101</v>
      </c>
      <c r="F64" s="55">
        <f t="shared" si="10"/>
        <v>24</v>
      </c>
      <c r="G64" s="55">
        <f t="shared" si="10"/>
        <v>2</v>
      </c>
      <c r="H64" s="55">
        <f t="shared" si="10"/>
        <v>27</v>
      </c>
      <c r="I64" s="56">
        <f t="shared" si="10"/>
        <v>4</v>
      </c>
      <c r="J64" s="31">
        <f t="shared" si="1"/>
        <v>15.789473684210526</v>
      </c>
      <c r="K64" s="16">
        <f t="shared" si="2"/>
        <v>0.66447368421052633</v>
      </c>
    </row>
    <row r="65" spans="1:11" x14ac:dyDescent="0.15">
      <c r="A65" s="7"/>
      <c r="B65" s="2" t="s">
        <v>63</v>
      </c>
      <c r="C65" s="51">
        <v>54</v>
      </c>
      <c r="D65" s="51">
        <v>52</v>
      </c>
      <c r="E65" s="51">
        <v>32</v>
      </c>
      <c r="F65" s="51">
        <v>7</v>
      </c>
      <c r="G65" s="51">
        <v>1</v>
      </c>
      <c r="H65" s="51">
        <v>18</v>
      </c>
      <c r="I65" s="52">
        <v>0</v>
      </c>
      <c r="J65" s="29">
        <f t="shared" si="1"/>
        <v>13.461538461538462</v>
      </c>
      <c r="K65" s="9">
        <f t="shared" si="2"/>
        <v>0.61538461538461542</v>
      </c>
    </row>
    <row r="66" spans="1:11" x14ac:dyDescent="0.15">
      <c r="A66" s="7"/>
      <c r="B66" s="2" t="s">
        <v>64</v>
      </c>
      <c r="C66" s="51">
        <v>107</v>
      </c>
      <c r="D66" s="51">
        <v>87</v>
      </c>
      <c r="E66" s="51">
        <v>64</v>
      </c>
      <c r="F66" s="51">
        <v>15</v>
      </c>
      <c r="G66" s="51">
        <v>1</v>
      </c>
      <c r="H66" s="51">
        <v>9</v>
      </c>
      <c r="I66" s="52">
        <v>4</v>
      </c>
      <c r="J66" s="29">
        <f t="shared" si="1"/>
        <v>17.241379310344829</v>
      </c>
      <c r="K66" s="9">
        <f t="shared" si="2"/>
        <v>0.73563218390804597</v>
      </c>
    </row>
    <row r="67" spans="1:11" x14ac:dyDescent="0.15">
      <c r="A67" s="7"/>
      <c r="B67" s="2" t="s">
        <v>65</v>
      </c>
      <c r="C67" s="51">
        <v>9</v>
      </c>
      <c r="D67" s="51">
        <v>8</v>
      </c>
      <c r="E67" s="51">
        <v>5</v>
      </c>
      <c r="F67" s="51">
        <v>2</v>
      </c>
      <c r="G67" s="51">
        <v>0</v>
      </c>
      <c r="H67" s="51">
        <v>0</v>
      </c>
      <c r="I67" s="52">
        <v>0</v>
      </c>
      <c r="J67" s="29">
        <f t="shared" si="1"/>
        <v>25</v>
      </c>
      <c r="K67" s="9">
        <f t="shared" si="2"/>
        <v>0.625</v>
      </c>
    </row>
    <row r="68" spans="1:11" ht="14.25" thickBot="1" x14ac:dyDescent="0.2">
      <c r="A68" s="10"/>
      <c r="B68" s="11" t="s">
        <v>66</v>
      </c>
      <c r="C68" s="38">
        <v>5</v>
      </c>
      <c r="D68" s="38">
        <v>5</v>
      </c>
      <c r="E68" s="38">
        <v>0</v>
      </c>
      <c r="F68" s="38">
        <v>0</v>
      </c>
      <c r="G68" s="38">
        <v>0</v>
      </c>
      <c r="H68" s="38">
        <v>0</v>
      </c>
      <c r="I68" s="39">
        <v>0</v>
      </c>
      <c r="J68" s="32">
        <f t="shared" si="1"/>
        <v>0</v>
      </c>
      <c r="K68" s="12">
        <f t="shared" si="2"/>
        <v>0</v>
      </c>
    </row>
    <row r="69" spans="1:11" x14ac:dyDescent="0.15">
      <c r="A69" s="7" t="s">
        <v>194</v>
      </c>
      <c r="B69" s="8"/>
      <c r="C69" s="49">
        <f>SUM(C70:C75)</f>
        <v>1270</v>
      </c>
      <c r="D69" s="49">
        <f t="shared" ref="D69:I69" si="11">SUM(D70:D75)</f>
        <v>1199</v>
      </c>
      <c r="E69" s="49">
        <f t="shared" si="11"/>
        <v>724</v>
      </c>
      <c r="F69" s="49">
        <f t="shared" si="11"/>
        <v>193</v>
      </c>
      <c r="G69" s="49">
        <f t="shared" si="11"/>
        <v>20</v>
      </c>
      <c r="H69" s="49">
        <f t="shared" si="11"/>
        <v>151</v>
      </c>
      <c r="I69" s="50">
        <f t="shared" si="11"/>
        <v>13</v>
      </c>
      <c r="J69" s="28">
        <f t="shared" si="1"/>
        <v>16.09674728940784</v>
      </c>
      <c r="K69" s="13">
        <f t="shared" si="2"/>
        <v>0.603836530442035</v>
      </c>
    </row>
    <row r="70" spans="1:11" x14ac:dyDescent="0.15">
      <c r="A70" s="7"/>
      <c r="B70" s="2" t="s">
        <v>4</v>
      </c>
      <c r="C70" s="51">
        <v>617</v>
      </c>
      <c r="D70" s="51">
        <v>596</v>
      </c>
      <c r="E70" s="51">
        <v>265</v>
      </c>
      <c r="F70" s="51">
        <v>79</v>
      </c>
      <c r="G70" s="51">
        <v>2</v>
      </c>
      <c r="H70" s="51">
        <v>57</v>
      </c>
      <c r="I70" s="52">
        <v>1</v>
      </c>
      <c r="J70" s="29">
        <f t="shared" ref="J70:J133" si="12">F70/D70*100</f>
        <v>13.25503355704698</v>
      </c>
      <c r="K70" s="9">
        <f t="shared" ref="K70:K133" si="13">E70/D70</f>
        <v>0.44463087248322147</v>
      </c>
    </row>
    <row r="71" spans="1:11" x14ac:dyDescent="0.15">
      <c r="A71" s="7"/>
      <c r="B71" s="2" t="s">
        <v>29</v>
      </c>
      <c r="C71" s="51">
        <v>326</v>
      </c>
      <c r="D71" s="51">
        <v>306</v>
      </c>
      <c r="E71" s="51">
        <v>239</v>
      </c>
      <c r="F71" s="51">
        <v>61</v>
      </c>
      <c r="G71" s="51">
        <v>5</v>
      </c>
      <c r="H71" s="51">
        <v>61</v>
      </c>
      <c r="I71" s="52">
        <v>2</v>
      </c>
      <c r="J71" s="29">
        <f t="shared" si="12"/>
        <v>19.934640522875817</v>
      </c>
      <c r="K71" s="9">
        <f t="shared" si="13"/>
        <v>0.78104575163398693</v>
      </c>
    </row>
    <row r="72" spans="1:11" x14ac:dyDescent="0.15">
      <c r="A72" s="7"/>
      <c r="B72" s="2" t="s">
        <v>31</v>
      </c>
      <c r="C72" s="51">
        <v>240</v>
      </c>
      <c r="D72" s="51">
        <v>227</v>
      </c>
      <c r="E72" s="51">
        <v>138</v>
      </c>
      <c r="F72" s="51">
        <v>38</v>
      </c>
      <c r="G72" s="51">
        <v>4</v>
      </c>
      <c r="H72" s="51">
        <v>25</v>
      </c>
      <c r="I72" s="52">
        <v>9</v>
      </c>
      <c r="J72" s="29">
        <f t="shared" si="12"/>
        <v>16.740088105726873</v>
      </c>
      <c r="K72" s="9">
        <f t="shared" si="13"/>
        <v>0.60792951541850215</v>
      </c>
    </row>
    <row r="73" spans="1:11" x14ac:dyDescent="0.15">
      <c r="A73" s="7"/>
      <c r="B73" s="2" t="s">
        <v>136</v>
      </c>
      <c r="C73" s="51">
        <v>25</v>
      </c>
      <c r="D73" s="51">
        <v>20</v>
      </c>
      <c r="E73" s="51">
        <v>21</v>
      </c>
      <c r="F73" s="51">
        <v>5</v>
      </c>
      <c r="G73" s="51">
        <v>0</v>
      </c>
      <c r="H73" s="51">
        <v>4</v>
      </c>
      <c r="I73" s="52">
        <v>0</v>
      </c>
      <c r="J73" s="29">
        <f t="shared" si="12"/>
        <v>25</v>
      </c>
      <c r="K73" s="9">
        <f t="shared" si="13"/>
        <v>1.05</v>
      </c>
    </row>
    <row r="74" spans="1:11" x14ac:dyDescent="0.15">
      <c r="A74" s="7"/>
      <c r="B74" s="2" t="s">
        <v>137</v>
      </c>
      <c r="C74" s="51">
        <v>22</v>
      </c>
      <c r="D74" s="51">
        <v>17</v>
      </c>
      <c r="E74" s="51">
        <v>13</v>
      </c>
      <c r="F74" s="51">
        <v>3</v>
      </c>
      <c r="G74" s="51">
        <v>0</v>
      </c>
      <c r="H74" s="51">
        <v>0</v>
      </c>
      <c r="I74" s="52">
        <v>0</v>
      </c>
      <c r="J74" s="29">
        <f t="shared" si="12"/>
        <v>17.647058823529413</v>
      </c>
      <c r="K74" s="9">
        <f t="shared" si="13"/>
        <v>0.76470588235294112</v>
      </c>
    </row>
    <row r="75" spans="1:11" ht="14.25" thickBot="1" x14ac:dyDescent="0.2">
      <c r="A75" s="7"/>
      <c r="B75" s="24" t="s">
        <v>140</v>
      </c>
      <c r="C75" s="53">
        <v>40</v>
      </c>
      <c r="D75" s="53">
        <v>33</v>
      </c>
      <c r="E75" s="53">
        <v>48</v>
      </c>
      <c r="F75" s="53">
        <v>7</v>
      </c>
      <c r="G75" s="53">
        <v>9</v>
      </c>
      <c r="H75" s="53">
        <v>4</v>
      </c>
      <c r="I75" s="54">
        <v>1</v>
      </c>
      <c r="J75" s="30">
        <f t="shared" si="12"/>
        <v>21.212121212121211</v>
      </c>
      <c r="K75" s="23">
        <f t="shared" si="13"/>
        <v>1.4545454545454546</v>
      </c>
    </row>
    <row r="76" spans="1:11" x14ac:dyDescent="0.15">
      <c r="A76" s="4" t="s">
        <v>195</v>
      </c>
      <c r="B76" s="5"/>
      <c r="C76" s="55">
        <f>SUM(C77:C81)</f>
        <v>1748</v>
      </c>
      <c r="D76" s="55">
        <f t="shared" ref="D76:I76" si="14">SUM(D77:D81)</f>
        <v>1688</v>
      </c>
      <c r="E76" s="55">
        <f t="shared" si="14"/>
        <v>1542</v>
      </c>
      <c r="F76" s="55">
        <f t="shared" si="14"/>
        <v>388</v>
      </c>
      <c r="G76" s="55">
        <f t="shared" si="14"/>
        <v>80</v>
      </c>
      <c r="H76" s="55">
        <f t="shared" si="14"/>
        <v>223</v>
      </c>
      <c r="I76" s="56">
        <f t="shared" si="14"/>
        <v>128</v>
      </c>
      <c r="J76" s="31">
        <f t="shared" si="12"/>
        <v>22.985781990521325</v>
      </c>
      <c r="K76" s="16">
        <f t="shared" si="13"/>
        <v>0.9135071090047393</v>
      </c>
    </row>
    <row r="77" spans="1:11" x14ac:dyDescent="0.15">
      <c r="A77" s="7"/>
      <c r="B77" s="2" t="s">
        <v>12</v>
      </c>
      <c r="C77" s="51">
        <v>1518</v>
      </c>
      <c r="D77" s="51">
        <v>1486</v>
      </c>
      <c r="E77" s="51">
        <v>1392</v>
      </c>
      <c r="F77" s="51">
        <v>346</v>
      </c>
      <c r="G77" s="51">
        <v>68</v>
      </c>
      <c r="H77" s="51">
        <v>194</v>
      </c>
      <c r="I77" s="52">
        <v>120</v>
      </c>
      <c r="J77" s="29">
        <f t="shared" si="12"/>
        <v>23.283983849259755</v>
      </c>
      <c r="K77" s="9">
        <f t="shared" si="13"/>
        <v>0.93674293405114406</v>
      </c>
    </row>
    <row r="78" spans="1:11" x14ac:dyDescent="0.15">
      <c r="A78" s="7"/>
      <c r="B78" s="2" t="s">
        <v>138</v>
      </c>
      <c r="C78" s="51">
        <v>87</v>
      </c>
      <c r="D78" s="51">
        <v>69</v>
      </c>
      <c r="E78" s="51">
        <v>41</v>
      </c>
      <c r="F78" s="51">
        <v>14</v>
      </c>
      <c r="G78" s="51">
        <v>3</v>
      </c>
      <c r="H78" s="51">
        <v>9</v>
      </c>
      <c r="I78" s="52">
        <v>1</v>
      </c>
      <c r="J78" s="29">
        <f t="shared" si="12"/>
        <v>20.289855072463769</v>
      </c>
      <c r="K78" s="9">
        <f t="shared" si="13"/>
        <v>0.59420289855072461</v>
      </c>
    </row>
    <row r="79" spans="1:11" x14ac:dyDescent="0.15">
      <c r="A79" s="7"/>
      <c r="B79" s="2" t="s">
        <v>139</v>
      </c>
      <c r="C79" s="51">
        <v>34</v>
      </c>
      <c r="D79" s="51">
        <v>34</v>
      </c>
      <c r="E79" s="51">
        <v>33</v>
      </c>
      <c r="F79" s="51">
        <v>11</v>
      </c>
      <c r="G79" s="51">
        <v>1</v>
      </c>
      <c r="H79" s="51">
        <v>15</v>
      </c>
      <c r="I79" s="52">
        <v>6</v>
      </c>
      <c r="J79" s="29">
        <f t="shared" si="12"/>
        <v>32.352941176470587</v>
      </c>
      <c r="K79" s="9">
        <f t="shared" si="13"/>
        <v>0.97058823529411764</v>
      </c>
    </row>
    <row r="80" spans="1:11" x14ac:dyDescent="0.15">
      <c r="A80" s="7"/>
      <c r="B80" s="2" t="s">
        <v>141</v>
      </c>
      <c r="C80" s="51">
        <v>49</v>
      </c>
      <c r="D80" s="51">
        <v>42</v>
      </c>
      <c r="E80" s="51">
        <v>11</v>
      </c>
      <c r="F80" s="51">
        <v>3</v>
      </c>
      <c r="G80" s="51">
        <v>0</v>
      </c>
      <c r="H80" s="51">
        <v>0</v>
      </c>
      <c r="I80" s="52">
        <v>0</v>
      </c>
      <c r="J80" s="29">
        <f t="shared" si="12"/>
        <v>7.1428571428571423</v>
      </c>
      <c r="K80" s="9">
        <f t="shared" si="13"/>
        <v>0.26190476190476192</v>
      </c>
    </row>
    <row r="81" spans="1:11" ht="14.25" thickBot="1" x14ac:dyDescent="0.2">
      <c r="A81" s="10"/>
      <c r="B81" s="11" t="s">
        <v>142</v>
      </c>
      <c r="C81" s="38">
        <v>60</v>
      </c>
      <c r="D81" s="38">
        <v>57</v>
      </c>
      <c r="E81" s="38">
        <v>65</v>
      </c>
      <c r="F81" s="38">
        <v>14</v>
      </c>
      <c r="G81" s="38">
        <v>8</v>
      </c>
      <c r="H81" s="38">
        <v>5</v>
      </c>
      <c r="I81" s="39">
        <v>1</v>
      </c>
      <c r="J81" s="32">
        <f t="shared" si="12"/>
        <v>24.561403508771928</v>
      </c>
      <c r="K81" s="12">
        <f t="shared" si="13"/>
        <v>1.1403508771929824</v>
      </c>
    </row>
    <row r="82" spans="1:11" x14ac:dyDescent="0.15">
      <c r="A82" s="7" t="s">
        <v>196</v>
      </c>
      <c r="B82" s="8"/>
      <c r="C82" s="49">
        <f>SUM(C83:C85)</f>
        <v>146</v>
      </c>
      <c r="D82" s="49">
        <f t="shared" ref="D82:I82" si="15">SUM(D83:D85)</f>
        <v>144</v>
      </c>
      <c r="E82" s="49">
        <f t="shared" si="15"/>
        <v>156</v>
      </c>
      <c r="F82" s="49">
        <f t="shared" si="15"/>
        <v>34</v>
      </c>
      <c r="G82" s="49">
        <f t="shared" si="15"/>
        <v>2</v>
      </c>
      <c r="H82" s="49">
        <f t="shared" si="15"/>
        <v>6</v>
      </c>
      <c r="I82" s="50">
        <f t="shared" si="15"/>
        <v>6</v>
      </c>
      <c r="J82" s="28">
        <f t="shared" si="12"/>
        <v>23.611111111111111</v>
      </c>
      <c r="K82" s="13">
        <f t="shared" si="13"/>
        <v>1.0833333333333333</v>
      </c>
    </row>
    <row r="83" spans="1:11" x14ac:dyDescent="0.15">
      <c r="A83" s="7"/>
      <c r="B83" s="2" t="s">
        <v>146</v>
      </c>
      <c r="C83" s="51">
        <v>85</v>
      </c>
      <c r="D83" s="51">
        <v>85</v>
      </c>
      <c r="E83" s="51">
        <v>70</v>
      </c>
      <c r="F83" s="51">
        <v>18</v>
      </c>
      <c r="G83" s="51">
        <v>2</v>
      </c>
      <c r="H83" s="51">
        <v>4</v>
      </c>
      <c r="I83" s="52">
        <v>6</v>
      </c>
      <c r="J83" s="29">
        <f t="shared" si="12"/>
        <v>21.176470588235293</v>
      </c>
      <c r="K83" s="9">
        <f t="shared" si="13"/>
        <v>0.82352941176470584</v>
      </c>
    </row>
    <row r="84" spans="1:11" x14ac:dyDescent="0.15">
      <c r="A84" s="7"/>
      <c r="B84" s="2" t="s">
        <v>147</v>
      </c>
      <c r="C84" s="51">
        <v>18</v>
      </c>
      <c r="D84" s="51">
        <v>17</v>
      </c>
      <c r="E84" s="51">
        <v>6</v>
      </c>
      <c r="F84" s="51">
        <v>4</v>
      </c>
      <c r="G84" s="51">
        <v>0</v>
      </c>
      <c r="H84" s="51">
        <v>2</v>
      </c>
      <c r="I84" s="52">
        <v>0</v>
      </c>
      <c r="J84" s="29">
        <f t="shared" si="12"/>
        <v>23.52941176470588</v>
      </c>
      <c r="K84" s="9">
        <f t="shared" si="13"/>
        <v>0.35294117647058826</v>
      </c>
    </row>
    <row r="85" spans="1:11" ht="14.25" thickBot="1" x14ac:dyDescent="0.2">
      <c r="A85" s="7"/>
      <c r="B85" s="24" t="s">
        <v>148</v>
      </c>
      <c r="C85" s="53">
        <v>43</v>
      </c>
      <c r="D85" s="53">
        <v>42</v>
      </c>
      <c r="E85" s="53">
        <v>80</v>
      </c>
      <c r="F85" s="53">
        <v>12</v>
      </c>
      <c r="G85" s="53">
        <v>0</v>
      </c>
      <c r="H85" s="53">
        <v>0</v>
      </c>
      <c r="I85" s="54">
        <v>0</v>
      </c>
      <c r="J85" s="30">
        <f t="shared" si="12"/>
        <v>28.571428571428569</v>
      </c>
      <c r="K85" s="23">
        <f t="shared" si="13"/>
        <v>1.9047619047619047</v>
      </c>
    </row>
    <row r="86" spans="1:11" x14ac:dyDescent="0.15">
      <c r="A86" s="4" t="s">
        <v>197</v>
      </c>
      <c r="B86" s="5"/>
      <c r="C86" s="55">
        <f>SUM(C87:C90)</f>
        <v>388</v>
      </c>
      <c r="D86" s="55">
        <f t="shared" ref="D86:I86" si="16">SUM(D87:D90)</f>
        <v>331</v>
      </c>
      <c r="E86" s="55">
        <f t="shared" si="16"/>
        <v>218</v>
      </c>
      <c r="F86" s="55">
        <f t="shared" si="16"/>
        <v>64</v>
      </c>
      <c r="G86" s="55">
        <f t="shared" si="16"/>
        <v>5</v>
      </c>
      <c r="H86" s="55">
        <f t="shared" si="16"/>
        <v>22</v>
      </c>
      <c r="I86" s="56">
        <f t="shared" si="16"/>
        <v>13</v>
      </c>
      <c r="J86" s="31">
        <f t="shared" si="12"/>
        <v>19.335347432024168</v>
      </c>
      <c r="K86" s="16">
        <f t="shared" si="13"/>
        <v>0.65861027190332322</v>
      </c>
    </row>
    <row r="87" spans="1:11" x14ac:dyDescent="0.15">
      <c r="A87" s="7"/>
      <c r="B87" s="2" t="s">
        <v>143</v>
      </c>
      <c r="C87" s="51">
        <v>100</v>
      </c>
      <c r="D87" s="51">
        <v>83</v>
      </c>
      <c r="E87" s="51">
        <v>48</v>
      </c>
      <c r="F87" s="51">
        <v>12</v>
      </c>
      <c r="G87" s="51">
        <v>1</v>
      </c>
      <c r="H87" s="51">
        <v>5</v>
      </c>
      <c r="I87" s="52">
        <v>1</v>
      </c>
      <c r="J87" s="29">
        <f t="shared" si="12"/>
        <v>14.457831325301203</v>
      </c>
      <c r="K87" s="9">
        <f t="shared" si="13"/>
        <v>0.57831325301204817</v>
      </c>
    </row>
    <row r="88" spans="1:11" x14ac:dyDescent="0.15">
      <c r="A88" s="7"/>
      <c r="B88" s="2" t="s">
        <v>144</v>
      </c>
      <c r="C88" s="51">
        <v>35</v>
      </c>
      <c r="D88" s="51">
        <v>35</v>
      </c>
      <c r="E88" s="51">
        <v>29</v>
      </c>
      <c r="F88" s="51">
        <v>9</v>
      </c>
      <c r="G88" s="51">
        <v>0</v>
      </c>
      <c r="H88" s="51">
        <v>0</v>
      </c>
      <c r="I88" s="52">
        <v>0</v>
      </c>
      <c r="J88" s="29">
        <f t="shared" si="12"/>
        <v>25.714285714285712</v>
      </c>
      <c r="K88" s="9">
        <f t="shared" si="13"/>
        <v>0.82857142857142863</v>
      </c>
    </row>
    <row r="89" spans="1:11" x14ac:dyDescent="0.15">
      <c r="A89" s="7"/>
      <c r="B89" s="2" t="s">
        <v>145</v>
      </c>
      <c r="C89" s="51">
        <v>49</v>
      </c>
      <c r="D89" s="51">
        <v>49</v>
      </c>
      <c r="E89" s="51">
        <v>28</v>
      </c>
      <c r="F89" s="51">
        <v>10</v>
      </c>
      <c r="G89" s="51">
        <v>0</v>
      </c>
      <c r="H89" s="51">
        <v>4</v>
      </c>
      <c r="I89" s="52">
        <v>0</v>
      </c>
      <c r="J89" s="29">
        <f t="shared" si="12"/>
        <v>20.408163265306122</v>
      </c>
      <c r="K89" s="9">
        <f t="shared" si="13"/>
        <v>0.5714285714285714</v>
      </c>
    </row>
    <row r="90" spans="1:11" ht="14.25" thickBot="1" x14ac:dyDescent="0.2">
      <c r="A90" s="10"/>
      <c r="B90" s="11" t="s">
        <v>149</v>
      </c>
      <c r="C90" s="38">
        <v>204</v>
      </c>
      <c r="D90" s="38">
        <v>164</v>
      </c>
      <c r="E90" s="38">
        <v>113</v>
      </c>
      <c r="F90" s="38">
        <v>33</v>
      </c>
      <c r="G90" s="38">
        <v>4</v>
      </c>
      <c r="H90" s="38">
        <v>13</v>
      </c>
      <c r="I90" s="39">
        <v>12</v>
      </c>
      <c r="J90" s="32">
        <f t="shared" si="12"/>
        <v>20.121951219512198</v>
      </c>
      <c r="K90" s="12">
        <f t="shared" si="13"/>
        <v>0.68902439024390238</v>
      </c>
    </row>
    <row r="91" spans="1:11" x14ac:dyDescent="0.15">
      <c r="A91" s="7" t="s">
        <v>198</v>
      </c>
      <c r="B91" s="8"/>
      <c r="C91" s="49">
        <f>SUM(C92:C99)</f>
        <v>840</v>
      </c>
      <c r="D91" s="49">
        <f t="shared" ref="D91:I91" si="17">SUM(D92:D99)</f>
        <v>653</v>
      </c>
      <c r="E91" s="49">
        <f t="shared" si="17"/>
        <v>747</v>
      </c>
      <c r="F91" s="49">
        <f t="shared" si="17"/>
        <v>301</v>
      </c>
      <c r="G91" s="49">
        <f t="shared" si="17"/>
        <v>2</v>
      </c>
      <c r="H91" s="49">
        <f t="shared" si="17"/>
        <v>28</v>
      </c>
      <c r="I91" s="50">
        <f t="shared" si="17"/>
        <v>5</v>
      </c>
      <c r="J91" s="28">
        <f t="shared" si="12"/>
        <v>46.094946401225116</v>
      </c>
      <c r="K91" s="13">
        <f t="shared" si="13"/>
        <v>1.1439509954058193</v>
      </c>
    </row>
    <row r="92" spans="1:11" x14ac:dyDescent="0.15">
      <c r="A92" s="7"/>
      <c r="B92" s="2" t="s">
        <v>34</v>
      </c>
      <c r="C92" s="51">
        <v>383</v>
      </c>
      <c r="D92" s="51">
        <v>232</v>
      </c>
      <c r="E92" s="51">
        <v>187</v>
      </c>
      <c r="F92" s="51">
        <v>187</v>
      </c>
      <c r="G92" s="51">
        <v>1</v>
      </c>
      <c r="H92" s="51">
        <v>16</v>
      </c>
      <c r="I92" s="52">
        <v>5</v>
      </c>
      <c r="J92" s="29">
        <f t="shared" si="12"/>
        <v>80.603448275862064</v>
      </c>
      <c r="K92" s="9">
        <f t="shared" si="13"/>
        <v>0.80603448275862066</v>
      </c>
    </row>
    <row r="93" spans="1:11" x14ac:dyDescent="0.15">
      <c r="A93" s="7"/>
      <c r="B93" s="2" t="s">
        <v>37</v>
      </c>
      <c r="C93" s="51">
        <v>33</v>
      </c>
      <c r="D93" s="51">
        <v>33</v>
      </c>
      <c r="E93" s="51">
        <v>64</v>
      </c>
      <c r="F93" s="51">
        <v>11</v>
      </c>
      <c r="G93" s="51">
        <v>1</v>
      </c>
      <c r="H93" s="51">
        <v>0</v>
      </c>
      <c r="I93" s="52">
        <v>0</v>
      </c>
      <c r="J93" s="29">
        <f t="shared" si="12"/>
        <v>33.333333333333329</v>
      </c>
      <c r="K93" s="9">
        <f t="shared" si="13"/>
        <v>1.9393939393939394</v>
      </c>
    </row>
    <row r="94" spans="1:11" x14ac:dyDescent="0.15">
      <c r="A94" s="7"/>
      <c r="B94" s="2" t="s">
        <v>38</v>
      </c>
      <c r="C94" s="51">
        <v>13</v>
      </c>
      <c r="D94" s="51">
        <v>7</v>
      </c>
      <c r="E94" s="51">
        <v>0</v>
      </c>
      <c r="F94" s="51">
        <v>0</v>
      </c>
      <c r="G94" s="51">
        <v>0</v>
      </c>
      <c r="H94" s="51">
        <v>2</v>
      </c>
      <c r="I94" s="52">
        <v>0</v>
      </c>
      <c r="J94" s="29">
        <f t="shared" si="12"/>
        <v>0</v>
      </c>
      <c r="K94" s="9">
        <f t="shared" si="13"/>
        <v>0</v>
      </c>
    </row>
    <row r="95" spans="1:11" x14ac:dyDescent="0.15">
      <c r="A95" s="7"/>
      <c r="B95" s="2" t="s">
        <v>39</v>
      </c>
      <c r="C95" s="51">
        <v>26</v>
      </c>
      <c r="D95" s="51">
        <v>26</v>
      </c>
      <c r="E95" s="51">
        <v>18</v>
      </c>
      <c r="F95" s="51">
        <v>7</v>
      </c>
      <c r="G95" s="51">
        <v>0</v>
      </c>
      <c r="H95" s="51">
        <v>0</v>
      </c>
      <c r="I95" s="52">
        <v>0</v>
      </c>
      <c r="J95" s="29">
        <f t="shared" si="12"/>
        <v>26.923076923076923</v>
      </c>
      <c r="K95" s="9">
        <f t="shared" si="13"/>
        <v>0.69230769230769229</v>
      </c>
    </row>
    <row r="96" spans="1:11" x14ac:dyDescent="0.15">
      <c r="A96" s="7"/>
      <c r="B96" s="2" t="s">
        <v>40</v>
      </c>
      <c r="C96" s="51">
        <v>23</v>
      </c>
      <c r="D96" s="51">
        <v>23</v>
      </c>
      <c r="E96" s="51">
        <v>42</v>
      </c>
      <c r="F96" s="51">
        <v>9</v>
      </c>
      <c r="G96" s="51">
        <v>0</v>
      </c>
      <c r="H96" s="51">
        <v>3</v>
      </c>
      <c r="I96" s="52">
        <v>0</v>
      </c>
      <c r="J96" s="29">
        <f t="shared" si="12"/>
        <v>39.130434782608695</v>
      </c>
      <c r="K96" s="9">
        <f t="shared" si="13"/>
        <v>1.826086956521739</v>
      </c>
    </row>
    <row r="97" spans="1:11" x14ac:dyDescent="0.15">
      <c r="A97" s="7"/>
      <c r="B97" s="2" t="s">
        <v>41</v>
      </c>
      <c r="C97" s="51">
        <v>230</v>
      </c>
      <c r="D97" s="51">
        <v>205</v>
      </c>
      <c r="E97" s="51">
        <v>143</v>
      </c>
      <c r="F97" s="51">
        <v>36</v>
      </c>
      <c r="G97" s="51">
        <v>0</v>
      </c>
      <c r="H97" s="51">
        <v>2</v>
      </c>
      <c r="I97" s="52">
        <v>0</v>
      </c>
      <c r="J97" s="29">
        <f t="shared" si="12"/>
        <v>17.560975609756095</v>
      </c>
      <c r="K97" s="9">
        <f t="shared" si="13"/>
        <v>0.69756097560975605</v>
      </c>
    </row>
    <row r="98" spans="1:11" x14ac:dyDescent="0.15">
      <c r="A98" s="7"/>
      <c r="B98" s="2" t="s">
        <v>42</v>
      </c>
      <c r="C98" s="51">
        <v>20</v>
      </c>
      <c r="D98" s="51">
        <v>20</v>
      </c>
      <c r="E98" s="51">
        <v>60</v>
      </c>
      <c r="F98" s="51">
        <v>10</v>
      </c>
      <c r="G98" s="51">
        <v>0</v>
      </c>
      <c r="H98" s="51">
        <v>0</v>
      </c>
      <c r="I98" s="52">
        <v>0</v>
      </c>
      <c r="J98" s="29">
        <f t="shared" si="12"/>
        <v>50</v>
      </c>
      <c r="K98" s="9">
        <f t="shared" si="13"/>
        <v>3</v>
      </c>
    </row>
    <row r="99" spans="1:11" ht="14.25" thickBot="1" x14ac:dyDescent="0.2">
      <c r="A99" s="7"/>
      <c r="B99" s="24" t="s">
        <v>43</v>
      </c>
      <c r="C99" s="53">
        <v>112</v>
      </c>
      <c r="D99" s="53">
        <v>107</v>
      </c>
      <c r="E99" s="53">
        <v>233</v>
      </c>
      <c r="F99" s="53">
        <v>41</v>
      </c>
      <c r="G99" s="53">
        <v>0</v>
      </c>
      <c r="H99" s="53">
        <v>5</v>
      </c>
      <c r="I99" s="54">
        <v>0</v>
      </c>
      <c r="J99" s="30">
        <f t="shared" si="12"/>
        <v>38.31775700934579</v>
      </c>
      <c r="K99" s="23">
        <f t="shared" si="13"/>
        <v>2.1775700934579438</v>
      </c>
    </row>
    <row r="100" spans="1:11" x14ac:dyDescent="0.15">
      <c r="A100" s="4" t="s">
        <v>199</v>
      </c>
      <c r="B100" s="5"/>
      <c r="C100" s="55">
        <f>SUM(C101:C104)</f>
        <v>268</v>
      </c>
      <c r="D100" s="55">
        <f t="shared" ref="D100:I100" si="18">SUM(D101:D104)</f>
        <v>254</v>
      </c>
      <c r="E100" s="55">
        <f t="shared" si="18"/>
        <v>237</v>
      </c>
      <c r="F100" s="55">
        <f t="shared" si="18"/>
        <v>55</v>
      </c>
      <c r="G100" s="55">
        <f t="shared" si="18"/>
        <v>0</v>
      </c>
      <c r="H100" s="55">
        <f t="shared" si="18"/>
        <v>10</v>
      </c>
      <c r="I100" s="56">
        <f t="shared" si="18"/>
        <v>1</v>
      </c>
      <c r="J100" s="31">
        <f t="shared" si="12"/>
        <v>21.653543307086615</v>
      </c>
      <c r="K100" s="16">
        <f t="shared" si="13"/>
        <v>0.93307086614173229</v>
      </c>
    </row>
    <row r="101" spans="1:11" x14ac:dyDescent="0.15">
      <c r="A101" s="7"/>
      <c r="B101" s="2" t="s">
        <v>44</v>
      </c>
      <c r="C101" s="51">
        <v>145</v>
      </c>
      <c r="D101" s="51">
        <v>138</v>
      </c>
      <c r="E101" s="51">
        <v>132</v>
      </c>
      <c r="F101" s="51">
        <v>32</v>
      </c>
      <c r="G101" s="51">
        <v>0</v>
      </c>
      <c r="H101" s="51">
        <v>8</v>
      </c>
      <c r="I101" s="52">
        <v>0</v>
      </c>
      <c r="J101" s="29">
        <f t="shared" si="12"/>
        <v>23.188405797101449</v>
      </c>
      <c r="K101" s="9">
        <f t="shared" si="13"/>
        <v>0.95652173913043481</v>
      </c>
    </row>
    <row r="102" spans="1:11" x14ac:dyDescent="0.15">
      <c r="A102" s="7"/>
      <c r="B102" s="2" t="s">
        <v>45</v>
      </c>
      <c r="C102" s="51">
        <v>39</v>
      </c>
      <c r="D102" s="51">
        <v>36</v>
      </c>
      <c r="E102" s="51">
        <v>17</v>
      </c>
      <c r="F102" s="51">
        <v>5</v>
      </c>
      <c r="G102" s="51">
        <v>0</v>
      </c>
      <c r="H102" s="51">
        <v>0</v>
      </c>
      <c r="I102" s="52">
        <v>0</v>
      </c>
      <c r="J102" s="29">
        <f t="shared" si="12"/>
        <v>13.888888888888889</v>
      </c>
      <c r="K102" s="9">
        <f t="shared" si="13"/>
        <v>0.47222222222222221</v>
      </c>
    </row>
    <row r="103" spans="1:11" x14ac:dyDescent="0.15">
      <c r="A103" s="7"/>
      <c r="B103" s="2" t="s">
        <v>51</v>
      </c>
      <c r="C103" s="51">
        <v>38</v>
      </c>
      <c r="D103" s="51">
        <v>34</v>
      </c>
      <c r="E103" s="51">
        <v>17</v>
      </c>
      <c r="F103" s="51">
        <v>2</v>
      </c>
      <c r="G103" s="51">
        <v>0</v>
      </c>
      <c r="H103" s="51">
        <v>0</v>
      </c>
      <c r="I103" s="52">
        <v>0</v>
      </c>
      <c r="J103" s="29">
        <f t="shared" si="12"/>
        <v>5.8823529411764701</v>
      </c>
      <c r="K103" s="9">
        <f t="shared" si="13"/>
        <v>0.5</v>
      </c>
    </row>
    <row r="104" spans="1:11" ht="14.25" thickBot="1" x14ac:dyDescent="0.2">
      <c r="A104" s="10"/>
      <c r="B104" s="11" t="s">
        <v>52</v>
      </c>
      <c r="C104" s="38">
        <v>46</v>
      </c>
      <c r="D104" s="38">
        <v>46</v>
      </c>
      <c r="E104" s="38">
        <v>71</v>
      </c>
      <c r="F104" s="38">
        <v>16</v>
      </c>
      <c r="G104" s="38">
        <v>0</v>
      </c>
      <c r="H104" s="38">
        <v>2</v>
      </c>
      <c r="I104" s="39">
        <v>1</v>
      </c>
      <c r="J104" s="32">
        <f t="shared" si="12"/>
        <v>34.782608695652172</v>
      </c>
      <c r="K104" s="12">
        <f t="shared" si="13"/>
        <v>1.5434782608695652</v>
      </c>
    </row>
    <row r="105" spans="1:11" x14ac:dyDescent="0.15">
      <c r="A105" s="7" t="s">
        <v>200</v>
      </c>
      <c r="B105" s="8"/>
      <c r="C105" s="49">
        <f>SUM(C106:C110)</f>
        <v>147</v>
      </c>
      <c r="D105" s="49">
        <f t="shared" ref="D105:I105" si="19">SUM(D106:D110)</f>
        <v>135</v>
      </c>
      <c r="E105" s="49">
        <f t="shared" si="19"/>
        <v>133</v>
      </c>
      <c r="F105" s="49">
        <f t="shared" si="19"/>
        <v>39</v>
      </c>
      <c r="G105" s="49">
        <f t="shared" si="19"/>
        <v>1</v>
      </c>
      <c r="H105" s="49">
        <f t="shared" si="19"/>
        <v>18</v>
      </c>
      <c r="I105" s="50">
        <f t="shared" si="19"/>
        <v>0</v>
      </c>
      <c r="J105" s="28">
        <f t="shared" si="12"/>
        <v>28.888888888888886</v>
      </c>
      <c r="K105" s="13">
        <f t="shared" si="13"/>
        <v>0.98518518518518516</v>
      </c>
    </row>
    <row r="106" spans="1:11" x14ac:dyDescent="0.15">
      <c r="A106" s="7"/>
      <c r="B106" s="2" t="s">
        <v>46</v>
      </c>
      <c r="C106" s="51">
        <v>41</v>
      </c>
      <c r="D106" s="51">
        <v>41</v>
      </c>
      <c r="E106" s="51">
        <v>6</v>
      </c>
      <c r="F106" s="51">
        <v>5</v>
      </c>
      <c r="G106" s="51">
        <v>0</v>
      </c>
      <c r="H106" s="51">
        <v>0</v>
      </c>
      <c r="I106" s="52">
        <v>0</v>
      </c>
      <c r="J106" s="29">
        <f t="shared" si="12"/>
        <v>12.195121951219512</v>
      </c>
      <c r="K106" s="9">
        <f t="shared" si="13"/>
        <v>0.14634146341463414</v>
      </c>
    </row>
    <row r="107" spans="1:11" x14ac:dyDescent="0.15">
      <c r="A107" s="7"/>
      <c r="B107" s="2" t="s">
        <v>47</v>
      </c>
      <c r="C107" s="51">
        <v>38</v>
      </c>
      <c r="D107" s="51">
        <v>33</v>
      </c>
      <c r="E107" s="51">
        <v>43</v>
      </c>
      <c r="F107" s="51">
        <v>10</v>
      </c>
      <c r="G107" s="51">
        <v>0</v>
      </c>
      <c r="H107" s="51">
        <v>9</v>
      </c>
      <c r="I107" s="52">
        <v>0</v>
      </c>
      <c r="J107" s="29">
        <f t="shared" si="12"/>
        <v>30.303030303030305</v>
      </c>
      <c r="K107" s="9">
        <f t="shared" si="13"/>
        <v>1.303030303030303</v>
      </c>
    </row>
    <row r="108" spans="1:11" x14ac:dyDescent="0.15">
      <c r="A108" s="7"/>
      <c r="B108" s="2" t="s">
        <v>48</v>
      </c>
      <c r="C108" s="51">
        <v>27</v>
      </c>
      <c r="D108" s="51">
        <v>25</v>
      </c>
      <c r="E108" s="51">
        <v>26</v>
      </c>
      <c r="F108" s="51">
        <v>6</v>
      </c>
      <c r="G108" s="51">
        <v>0</v>
      </c>
      <c r="H108" s="51">
        <v>0</v>
      </c>
      <c r="I108" s="52">
        <v>0</v>
      </c>
      <c r="J108" s="29">
        <f t="shared" si="12"/>
        <v>24</v>
      </c>
      <c r="K108" s="9">
        <f t="shared" si="13"/>
        <v>1.04</v>
      </c>
    </row>
    <row r="109" spans="1:11" x14ac:dyDescent="0.15">
      <c r="A109" s="7"/>
      <c r="B109" s="2" t="s">
        <v>49</v>
      </c>
      <c r="C109" s="51">
        <v>25</v>
      </c>
      <c r="D109" s="51">
        <v>21</v>
      </c>
      <c r="E109" s="51">
        <v>32</v>
      </c>
      <c r="F109" s="51">
        <v>9</v>
      </c>
      <c r="G109" s="51">
        <v>0</v>
      </c>
      <c r="H109" s="51">
        <v>0</v>
      </c>
      <c r="I109" s="52">
        <v>0</v>
      </c>
      <c r="J109" s="29">
        <f t="shared" si="12"/>
        <v>42.857142857142854</v>
      </c>
      <c r="K109" s="9">
        <f t="shared" si="13"/>
        <v>1.5238095238095237</v>
      </c>
    </row>
    <row r="110" spans="1:11" ht="14.25" thickBot="1" x14ac:dyDescent="0.2">
      <c r="A110" s="7"/>
      <c r="B110" s="24" t="s">
        <v>50</v>
      </c>
      <c r="C110" s="53">
        <v>16</v>
      </c>
      <c r="D110" s="53">
        <v>15</v>
      </c>
      <c r="E110" s="53">
        <v>26</v>
      </c>
      <c r="F110" s="53">
        <v>9</v>
      </c>
      <c r="G110" s="53">
        <v>1</v>
      </c>
      <c r="H110" s="53">
        <v>9</v>
      </c>
      <c r="I110" s="54">
        <v>0</v>
      </c>
      <c r="J110" s="30">
        <f t="shared" si="12"/>
        <v>60</v>
      </c>
      <c r="K110" s="23">
        <f t="shared" si="13"/>
        <v>1.7333333333333334</v>
      </c>
    </row>
    <row r="111" spans="1:11" x14ac:dyDescent="0.15">
      <c r="A111" s="4" t="s">
        <v>201</v>
      </c>
      <c r="B111" s="5"/>
      <c r="C111" s="55">
        <f>SUM(C112:C120)</f>
        <v>371</v>
      </c>
      <c r="D111" s="55">
        <f t="shared" ref="D111:I111" si="20">SUM(D112:D120)</f>
        <v>348</v>
      </c>
      <c r="E111" s="55">
        <f t="shared" si="20"/>
        <v>226</v>
      </c>
      <c r="F111" s="55">
        <f t="shared" si="20"/>
        <v>56</v>
      </c>
      <c r="G111" s="55">
        <f t="shared" si="20"/>
        <v>0</v>
      </c>
      <c r="H111" s="55">
        <f t="shared" si="20"/>
        <v>38</v>
      </c>
      <c r="I111" s="56">
        <f t="shared" si="20"/>
        <v>8</v>
      </c>
      <c r="J111" s="31">
        <f t="shared" si="12"/>
        <v>16.091954022988507</v>
      </c>
      <c r="K111" s="16">
        <f t="shared" si="13"/>
        <v>0.64942528735632188</v>
      </c>
    </row>
    <row r="112" spans="1:11" x14ac:dyDescent="0.15">
      <c r="A112" s="7"/>
      <c r="B112" s="2" t="s">
        <v>86</v>
      </c>
      <c r="C112" s="51">
        <v>37</v>
      </c>
      <c r="D112" s="51">
        <v>26</v>
      </c>
      <c r="E112" s="51">
        <v>11</v>
      </c>
      <c r="F112" s="51">
        <v>4</v>
      </c>
      <c r="G112" s="51">
        <v>0</v>
      </c>
      <c r="H112" s="51">
        <v>0</v>
      </c>
      <c r="I112" s="52">
        <v>0</v>
      </c>
      <c r="J112" s="29">
        <f t="shared" si="12"/>
        <v>15.384615384615385</v>
      </c>
      <c r="K112" s="9">
        <f t="shared" si="13"/>
        <v>0.42307692307692307</v>
      </c>
    </row>
    <row r="113" spans="1:11" x14ac:dyDescent="0.15">
      <c r="A113" s="7"/>
      <c r="B113" s="2" t="s">
        <v>87</v>
      </c>
      <c r="C113" s="51">
        <v>97</v>
      </c>
      <c r="D113" s="51">
        <v>94</v>
      </c>
      <c r="E113" s="51">
        <v>24</v>
      </c>
      <c r="F113" s="51">
        <v>9</v>
      </c>
      <c r="G113" s="51">
        <v>0</v>
      </c>
      <c r="H113" s="51">
        <v>7</v>
      </c>
      <c r="I113" s="52">
        <v>6</v>
      </c>
      <c r="J113" s="29">
        <f t="shared" si="12"/>
        <v>9.5744680851063837</v>
      </c>
      <c r="K113" s="9">
        <f t="shared" si="13"/>
        <v>0.25531914893617019</v>
      </c>
    </row>
    <row r="114" spans="1:11" x14ac:dyDescent="0.15">
      <c r="A114" s="7"/>
      <c r="B114" s="2" t="s">
        <v>88</v>
      </c>
      <c r="C114" s="51">
        <v>46</v>
      </c>
      <c r="D114" s="51">
        <v>45</v>
      </c>
      <c r="E114" s="51">
        <v>29</v>
      </c>
      <c r="F114" s="51">
        <v>10</v>
      </c>
      <c r="G114" s="51">
        <v>0</v>
      </c>
      <c r="H114" s="51">
        <v>3</v>
      </c>
      <c r="I114" s="52">
        <v>0</v>
      </c>
      <c r="J114" s="29">
        <f t="shared" si="12"/>
        <v>22.222222222222221</v>
      </c>
      <c r="K114" s="9">
        <f t="shared" si="13"/>
        <v>0.64444444444444449</v>
      </c>
    </row>
    <row r="115" spans="1:11" x14ac:dyDescent="0.15">
      <c r="A115" s="7"/>
      <c r="B115" s="2" t="s">
        <v>89</v>
      </c>
      <c r="C115" s="51">
        <v>23</v>
      </c>
      <c r="D115" s="51">
        <v>22</v>
      </c>
      <c r="E115" s="51">
        <v>29</v>
      </c>
      <c r="F115" s="51">
        <v>5</v>
      </c>
      <c r="G115" s="51">
        <v>0</v>
      </c>
      <c r="H115" s="51">
        <v>5</v>
      </c>
      <c r="I115" s="52">
        <v>0</v>
      </c>
      <c r="J115" s="29">
        <f t="shared" si="12"/>
        <v>22.727272727272727</v>
      </c>
      <c r="K115" s="9">
        <f t="shared" si="13"/>
        <v>1.3181818181818181</v>
      </c>
    </row>
    <row r="116" spans="1:11" x14ac:dyDescent="0.15">
      <c r="A116" s="7"/>
      <c r="B116" s="2" t="s">
        <v>90</v>
      </c>
      <c r="C116" s="51">
        <v>16</v>
      </c>
      <c r="D116" s="51">
        <v>16</v>
      </c>
      <c r="E116" s="51">
        <v>23</v>
      </c>
      <c r="F116" s="51">
        <v>4</v>
      </c>
      <c r="G116" s="51">
        <v>0</v>
      </c>
      <c r="H116" s="51">
        <v>2</v>
      </c>
      <c r="I116" s="52">
        <v>0</v>
      </c>
      <c r="J116" s="29">
        <f t="shared" si="12"/>
        <v>25</v>
      </c>
      <c r="K116" s="9">
        <f t="shared" si="13"/>
        <v>1.4375</v>
      </c>
    </row>
    <row r="117" spans="1:11" x14ac:dyDescent="0.15">
      <c r="A117" s="7"/>
      <c r="B117" s="2" t="s">
        <v>91</v>
      </c>
      <c r="C117" s="51">
        <v>23</v>
      </c>
      <c r="D117" s="51">
        <v>23</v>
      </c>
      <c r="E117" s="51">
        <v>28</v>
      </c>
      <c r="F117" s="51">
        <v>3</v>
      </c>
      <c r="G117" s="51">
        <v>0</v>
      </c>
      <c r="H117" s="51">
        <v>0</v>
      </c>
      <c r="I117" s="52">
        <v>2</v>
      </c>
      <c r="J117" s="29">
        <f t="shared" si="12"/>
        <v>13.043478260869565</v>
      </c>
      <c r="K117" s="9">
        <f t="shared" si="13"/>
        <v>1.2173913043478262</v>
      </c>
    </row>
    <row r="118" spans="1:11" x14ac:dyDescent="0.15">
      <c r="A118" s="7"/>
      <c r="B118" s="2" t="s">
        <v>92</v>
      </c>
      <c r="C118" s="51">
        <v>54</v>
      </c>
      <c r="D118" s="51">
        <v>49</v>
      </c>
      <c r="E118" s="51">
        <v>14</v>
      </c>
      <c r="F118" s="51">
        <v>6</v>
      </c>
      <c r="G118" s="51">
        <v>0</v>
      </c>
      <c r="H118" s="51">
        <v>6</v>
      </c>
      <c r="I118" s="52">
        <v>0</v>
      </c>
      <c r="J118" s="29">
        <f t="shared" si="12"/>
        <v>12.244897959183673</v>
      </c>
      <c r="K118" s="9">
        <f t="shared" si="13"/>
        <v>0.2857142857142857</v>
      </c>
    </row>
    <row r="119" spans="1:11" x14ac:dyDescent="0.15">
      <c r="A119" s="7"/>
      <c r="B119" s="2" t="s">
        <v>93</v>
      </c>
      <c r="C119" s="51">
        <v>70</v>
      </c>
      <c r="D119" s="51">
        <v>68</v>
      </c>
      <c r="E119" s="51">
        <v>68</v>
      </c>
      <c r="F119" s="51">
        <v>15</v>
      </c>
      <c r="G119" s="51">
        <v>0</v>
      </c>
      <c r="H119" s="51">
        <v>14</v>
      </c>
      <c r="I119" s="52">
        <v>0</v>
      </c>
      <c r="J119" s="29">
        <f t="shared" si="12"/>
        <v>22.058823529411764</v>
      </c>
      <c r="K119" s="9">
        <f t="shared" si="13"/>
        <v>1</v>
      </c>
    </row>
    <row r="120" spans="1:11" ht="14.25" thickBot="1" x14ac:dyDescent="0.2">
      <c r="A120" s="10"/>
      <c r="B120" s="11" t="s">
        <v>104</v>
      </c>
      <c r="C120" s="38">
        <v>5</v>
      </c>
      <c r="D120" s="38">
        <v>5</v>
      </c>
      <c r="E120" s="38">
        <v>0</v>
      </c>
      <c r="F120" s="38">
        <v>0</v>
      </c>
      <c r="G120" s="38">
        <v>0</v>
      </c>
      <c r="H120" s="38">
        <v>1</v>
      </c>
      <c r="I120" s="39">
        <v>0</v>
      </c>
      <c r="J120" s="32">
        <f t="shared" si="12"/>
        <v>0</v>
      </c>
      <c r="K120" s="12">
        <f t="shared" si="13"/>
        <v>0</v>
      </c>
    </row>
    <row r="121" spans="1:11" x14ac:dyDescent="0.15">
      <c r="A121" s="7" t="s">
        <v>202</v>
      </c>
      <c r="B121" s="8"/>
      <c r="C121" s="49">
        <f>SUM(C122:C129)</f>
        <v>526</v>
      </c>
      <c r="D121" s="49">
        <f t="shared" ref="D121:I121" si="21">SUM(D122:D129)</f>
        <v>490</v>
      </c>
      <c r="E121" s="49">
        <f t="shared" si="21"/>
        <v>358</v>
      </c>
      <c r="F121" s="49">
        <f t="shared" si="21"/>
        <v>88</v>
      </c>
      <c r="G121" s="49">
        <f t="shared" si="21"/>
        <v>8</v>
      </c>
      <c r="H121" s="49">
        <f t="shared" si="21"/>
        <v>36</v>
      </c>
      <c r="I121" s="50">
        <f t="shared" si="21"/>
        <v>4</v>
      </c>
      <c r="J121" s="28">
        <f t="shared" si="12"/>
        <v>17.959183673469386</v>
      </c>
      <c r="K121" s="13">
        <f t="shared" si="13"/>
        <v>0.73061224489795917</v>
      </c>
    </row>
    <row r="122" spans="1:11" x14ac:dyDescent="0.15">
      <c r="A122" s="7"/>
      <c r="B122" s="2" t="s">
        <v>19</v>
      </c>
      <c r="C122" s="51">
        <v>142</v>
      </c>
      <c r="D122" s="51">
        <v>135</v>
      </c>
      <c r="E122" s="51">
        <v>107</v>
      </c>
      <c r="F122" s="51">
        <v>25</v>
      </c>
      <c r="G122" s="51">
        <v>0</v>
      </c>
      <c r="H122" s="51">
        <v>8</v>
      </c>
      <c r="I122" s="52">
        <v>0</v>
      </c>
      <c r="J122" s="29">
        <f t="shared" si="12"/>
        <v>18.518518518518519</v>
      </c>
      <c r="K122" s="9">
        <f t="shared" si="13"/>
        <v>0.79259259259259263</v>
      </c>
    </row>
    <row r="123" spans="1:11" x14ac:dyDescent="0.15">
      <c r="A123" s="7"/>
      <c r="B123" s="2" t="s">
        <v>20</v>
      </c>
      <c r="C123" s="51">
        <v>255</v>
      </c>
      <c r="D123" s="51">
        <v>245</v>
      </c>
      <c r="E123" s="51">
        <v>192</v>
      </c>
      <c r="F123" s="51">
        <v>45</v>
      </c>
      <c r="G123" s="51">
        <v>7</v>
      </c>
      <c r="H123" s="51">
        <v>22</v>
      </c>
      <c r="I123" s="52">
        <v>4</v>
      </c>
      <c r="J123" s="29">
        <f t="shared" si="12"/>
        <v>18.367346938775512</v>
      </c>
      <c r="K123" s="9">
        <f t="shared" si="13"/>
        <v>0.78367346938775506</v>
      </c>
    </row>
    <row r="124" spans="1:11" x14ac:dyDescent="0.15">
      <c r="A124" s="7"/>
      <c r="B124" s="2" t="s">
        <v>98</v>
      </c>
      <c r="C124" s="51">
        <v>27</v>
      </c>
      <c r="D124" s="51">
        <v>27</v>
      </c>
      <c r="E124" s="51">
        <v>36</v>
      </c>
      <c r="F124" s="51">
        <v>11</v>
      </c>
      <c r="G124" s="51">
        <v>1</v>
      </c>
      <c r="H124" s="51">
        <v>4</v>
      </c>
      <c r="I124" s="52">
        <v>0</v>
      </c>
      <c r="J124" s="29">
        <f t="shared" si="12"/>
        <v>40.74074074074074</v>
      </c>
      <c r="K124" s="9">
        <f t="shared" si="13"/>
        <v>1.3333333333333333</v>
      </c>
    </row>
    <row r="125" spans="1:11" x14ac:dyDescent="0.15">
      <c r="A125" s="7"/>
      <c r="B125" s="2" t="s">
        <v>99</v>
      </c>
      <c r="C125" s="51">
        <v>36</v>
      </c>
      <c r="D125" s="51">
        <v>18</v>
      </c>
      <c r="E125" s="51">
        <v>6</v>
      </c>
      <c r="F125" s="51">
        <v>3</v>
      </c>
      <c r="G125" s="51">
        <v>0</v>
      </c>
      <c r="H125" s="51">
        <v>2</v>
      </c>
      <c r="I125" s="52">
        <v>0</v>
      </c>
      <c r="J125" s="29">
        <f t="shared" si="12"/>
        <v>16.666666666666664</v>
      </c>
      <c r="K125" s="9">
        <f t="shared" si="13"/>
        <v>0.33333333333333331</v>
      </c>
    </row>
    <row r="126" spans="1:11" x14ac:dyDescent="0.15">
      <c r="A126" s="7"/>
      <c r="B126" s="2" t="s">
        <v>100</v>
      </c>
      <c r="C126" s="51">
        <v>13</v>
      </c>
      <c r="D126" s="51">
        <v>13</v>
      </c>
      <c r="E126" s="51">
        <v>8</v>
      </c>
      <c r="F126" s="51">
        <v>2</v>
      </c>
      <c r="G126" s="51">
        <v>0</v>
      </c>
      <c r="H126" s="51">
        <v>0</v>
      </c>
      <c r="I126" s="52">
        <v>0</v>
      </c>
      <c r="J126" s="29">
        <f t="shared" si="12"/>
        <v>15.384615384615385</v>
      </c>
      <c r="K126" s="9">
        <f t="shared" si="13"/>
        <v>0.61538461538461542</v>
      </c>
    </row>
    <row r="127" spans="1:11" x14ac:dyDescent="0.15">
      <c r="A127" s="7"/>
      <c r="B127" s="2" t="s">
        <v>101</v>
      </c>
      <c r="C127" s="51">
        <v>32</v>
      </c>
      <c r="D127" s="51">
        <v>32</v>
      </c>
      <c r="E127" s="51">
        <v>1</v>
      </c>
      <c r="F127" s="51">
        <v>1</v>
      </c>
      <c r="G127" s="51">
        <v>0</v>
      </c>
      <c r="H127" s="51">
        <v>0</v>
      </c>
      <c r="I127" s="52">
        <v>0</v>
      </c>
      <c r="J127" s="29">
        <f t="shared" si="12"/>
        <v>3.125</v>
      </c>
      <c r="K127" s="9">
        <f t="shared" si="13"/>
        <v>3.125E-2</v>
      </c>
    </row>
    <row r="128" spans="1:11" x14ac:dyDescent="0.15">
      <c r="A128" s="7"/>
      <c r="B128" s="2" t="s">
        <v>102</v>
      </c>
      <c r="C128" s="51">
        <v>2</v>
      </c>
      <c r="D128" s="51">
        <v>2</v>
      </c>
      <c r="E128" s="51">
        <v>0</v>
      </c>
      <c r="F128" s="51">
        <v>0</v>
      </c>
      <c r="G128" s="51">
        <v>0</v>
      </c>
      <c r="H128" s="51">
        <v>0</v>
      </c>
      <c r="I128" s="52">
        <v>0</v>
      </c>
      <c r="J128" s="29">
        <f t="shared" si="12"/>
        <v>0</v>
      </c>
      <c r="K128" s="9">
        <f t="shared" si="13"/>
        <v>0</v>
      </c>
    </row>
    <row r="129" spans="1:11" ht="14.25" thickBot="1" x14ac:dyDescent="0.2">
      <c r="A129" s="7"/>
      <c r="B129" s="24" t="s">
        <v>103</v>
      </c>
      <c r="C129" s="53">
        <v>19</v>
      </c>
      <c r="D129" s="53">
        <v>18</v>
      </c>
      <c r="E129" s="53">
        <v>8</v>
      </c>
      <c r="F129" s="53">
        <v>1</v>
      </c>
      <c r="G129" s="53">
        <v>0</v>
      </c>
      <c r="H129" s="53">
        <v>0</v>
      </c>
      <c r="I129" s="54">
        <v>0</v>
      </c>
      <c r="J129" s="30">
        <f t="shared" si="12"/>
        <v>5.5555555555555554</v>
      </c>
      <c r="K129" s="23">
        <f t="shared" si="13"/>
        <v>0.44444444444444442</v>
      </c>
    </row>
    <row r="130" spans="1:11" x14ac:dyDescent="0.15">
      <c r="A130" s="4" t="s">
        <v>212</v>
      </c>
      <c r="B130" s="5"/>
      <c r="C130" s="55">
        <f>SUM(C131:C135)</f>
        <v>352</v>
      </c>
      <c r="D130" s="55">
        <f t="shared" ref="D130:I130" si="22">SUM(D131:D135)</f>
        <v>343</v>
      </c>
      <c r="E130" s="55">
        <f t="shared" si="22"/>
        <v>212</v>
      </c>
      <c r="F130" s="55">
        <f t="shared" si="22"/>
        <v>60</v>
      </c>
      <c r="G130" s="55">
        <f t="shared" si="22"/>
        <v>0</v>
      </c>
      <c r="H130" s="55">
        <f t="shared" si="22"/>
        <v>46</v>
      </c>
      <c r="I130" s="56">
        <f t="shared" si="22"/>
        <v>5</v>
      </c>
      <c r="J130" s="31">
        <f t="shared" si="12"/>
        <v>17.492711370262391</v>
      </c>
      <c r="K130" s="16">
        <f t="shared" si="13"/>
        <v>0.61807580174927113</v>
      </c>
    </row>
    <row r="131" spans="1:11" x14ac:dyDescent="0.15">
      <c r="A131" s="7"/>
      <c r="B131" s="2" t="s">
        <v>28</v>
      </c>
      <c r="C131" s="51">
        <v>187</v>
      </c>
      <c r="D131" s="51">
        <v>180</v>
      </c>
      <c r="E131" s="51">
        <v>115</v>
      </c>
      <c r="F131" s="51">
        <v>32</v>
      </c>
      <c r="G131" s="51">
        <v>0</v>
      </c>
      <c r="H131" s="51">
        <v>40</v>
      </c>
      <c r="I131" s="52">
        <v>0</v>
      </c>
      <c r="J131" s="29">
        <f t="shared" si="12"/>
        <v>17.777777777777779</v>
      </c>
      <c r="K131" s="9">
        <f t="shared" si="13"/>
        <v>0.63888888888888884</v>
      </c>
    </row>
    <row r="132" spans="1:11" x14ac:dyDescent="0.15">
      <c r="A132" s="7"/>
      <c r="B132" s="2" t="s">
        <v>94</v>
      </c>
      <c r="C132" s="51">
        <v>100</v>
      </c>
      <c r="D132" s="51">
        <v>100</v>
      </c>
      <c r="E132" s="51">
        <v>47</v>
      </c>
      <c r="F132" s="51">
        <v>16</v>
      </c>
      <c r="G132" s="51">
        <v>0</v>
      </c>
      <c r="H132" s="51">
        <v>5</v>
      </c>
      <c r="I132" s="52">
        <v>5</v>
      </c>
      <c r="J132" s="29">
        <f t="shared" si="12"/>
        <v>16</v>
      </c>
      <c r="K132" s="9">
        <f t="shared" si="13"/>
        <v>0.47</v>
      </c>
    </row>
    <row r="133" spans="1:11" x14ac:dyDescent="0.15">
      <c r="A133" s="7"/>
      <c r="B133" s="2" t="s">
        <v>95</v>
      </c>
      <c r="C133" s="51">
        <v>42</v>
      </c>
      <c r="D133" s="51">
        <v>40</v>
      </c>
      <c r="E133" s="51">
        <v>42</v>
      </c>
      <c r="F133" s="51">
        <v>9</v>
      </c>
      <c r="G133" s="51">
        <v>0</v>
      </c>
      <c r="H133" s="51">
        <v>0</v>
      </c>
      <c r="I133" s="52">
        <v>0</v>
      </c>
      <c r="J133" s="29">
        <f t="shared" si="12"/>
        <v>22.5</v>
      </c>
      <c r="K133" s="9">
        <f t="shared" si="13"/>
        <v>1.05</v>
      </c>
    </row>
    <row r="134" spans="1:11" x14ac:dyDescent="0.15">
      <c r="A134" s="7"/>
      <c r="B134" s="2" t="s">
        <v>96</v>
      </c>
      <c r="C134" s="51">
        <v>17</v>
      </c>
      <c r="D134" s="51">
        <v>17</v>
      </c>
      <c r="E134" s="51">
        <v>8</v>
      </c>
      <c r="F134" s="51">
        <v>3</v>
      </c>
      <c r="G134" s="51">
        <v>0</v>
      </c>
      <c r="H134" s="51">
        <v>0</v>
      </c>
      <c r="I134" s="52">
        <v>0</v>
      </c>
      <c r="J134" s="29">
        <f t="shared" ref="J134:J197" si="23">F134/D134*100</f>
        <v>17.647058823529413</v>
      </c>
      <c r="K134" s="9">
        <f t="shared" ref="K134:K197" si="24">E134/D134</f>
        <v>0.47058823529411764</v>
      </c>
    </row>
    <row r="135" spans="1:11" ht="14.25" thickBot="1" x14ac:dyDescent="0.2">
      <c r="A135" s="10"/>
      <c r="B135" s="11" t="s">
        <v>97</v>
      </c>
      <c r="C135" s="38">
        <v>6</v>
      </c>
      <c r="D135" s="38">
        <v>6</v>
      </c>
      <c r="E135" s="38">
        <v>0</v>
      </c>
      <c r="F135" s="38">
        <v>0</v>
      </c>
      <c r="G135" s="38">
        <v>0</v>
      </c>
      <c r="H135" s="38">
        <v>1</v>
      </c>
      <c r="I135" s="39">
        <v>0</v>
      </c>
      <c r="J135" s="32">
        <f t="shared" si="23"/>
        <v>0</v>
      </c>
      <c r="K135" s="12">
        <f t="shared" si="24"/>
        <v>0</v>
      </c>
    </row>
    <row r="136" spans="1:11" x14ac:dyDescent="0.15">
      <c r="A136" s="7" t="s">
        <v>211</v>
      </c>
      <c r="B136" s="8"/>
      <c r="C136" s="49">
        <f>SUM(C137:C144)</f>
        <v>346</v>
      </c>
      <c r="D136" s="49">
        <f t="shared" ref="D136:I136" si="25">SUM(D137:D144)</f>
        <v>330</v>
      </c>
      <c r="E136" s="49">
        <f t="shared" si="25"/>
        <v>424</v>
      </c>
      <c r="F136" s="49">
        <f t="shared" si="25"/>
        <v>94</v>
      </c>
      <c r="G136" s="49">
        <f t="shared" si="25"/>
        <v>1</v>
      </c>
      <c r="H136" s="49">
        <f t="shared" si="25"/>
        <v>5</v>
      </c>
      <c r="I136" s="50">
        <f t="shared" si="25"/>
        <v>1</v>
      </c>
      <c r="J136" s="28">
        <f t="shared" si="23"/>
        <v>28.484848484848484</v>
      </c>
      <c r="K136" s="13">
        <f t="shared" si="24"/>
        <v>1.2848484848484849</v>
      </c>
    </row>
    <row r="137" spans="1:11" x14ac:dyDescent="0.15">
      <c r="A137" s="7"/>
      <c r="B137" s="2" t="s">
        <v>11</v>
      </c>
      <c r="C137" s="51">
        <v>169</v>
      </c>
      <c r="D137" s="51">
        <v>166</v>
      </c>
      <c r="E137" s="51">
        <v>183</v>
      </c>
      <c r="F137" s="51">
        <v>42</v>
      </c>
      <c r="G137" s="51">
        <v>1</v>
      </c>
      <c r="H137" s="51">
        <v>4</v>
      </c>
      <c r="I137" s="52">
        <v>0</v>
      </c>
      <c r="J137" s="29">
        <f t="shared" si="23"/>
        <v>25.301204819277107</v>
      </c>
      <c r="K137" s="9">
        <f t="shared" si="24"/>
        <v>1.1024096385542168</v>
      </c>
    </row>
    <row r="138" spans="1:11" x14ac:dyDescent="0.15">
      <c r="A138" s="7"/>
      <c r="B138" s="2" t="s">
        <v>105</v>
      </c>
      <c r="C138" s="51">
        <v>24</v>
      </c>
      <c r="D138" s="51">
        <v>24</v>
      </c>
      <c r="E138" s="51">
        <v>31</v>
      </c>
      <c r="F138" s="51">
        <v>7</v>
      </c>
      <c r="G138" s="51">
        <v>0</v>
      </c>
      <c r="H138" s="51">
        <v>0</v>
      </c>
      <c r="I138" s="52">
        <v>0</v>
      </c>
      <c r="J138" s="29">
        <f t="shared" si="23"/>
        <v>29.166666666666668</v>
      </c>
      <c r="K138" s="9">
        <f t="shared" si="24"/>
        <v>1.2916666666666667</v>
      </c>
    </row>
    <row r="139" spans="1:11" x14ac:dyDescent="0.15">
      <c r="A139" s="7"/>
      <c r="B139" s="2" t="s">
        <v>106</v>
      </c>
      <c r="C139" s="51">
        <v>23</v>
      </c>
      <c r="D139" s="51">
        <v>19</v>
      </c>
      <c r="E139" s="51">
        <v>19</v>
      </c>
      <c r="F139" s="51">
        <v>9</v>
      </c>
      <c r="G139" s="51">
        <v>0</v>
      </c>
      <c r="H139" s="51">
        <v>0</v>
      </c>
      <c r="I139" s="52">
        <v>0</v>
      </c>
      <c r="J139" s="29">
        <f t="shared" si="23"/>
        <v>47.368421052631575</v>
      </c>
      <c r="K139" s="9">
        <f t="shared" si="24"/>
        <v>1</v>
      </c>
    </row>
    <row r="140" spans="1:11" x14ac:dyDescent="0.15">
      <c r="A140" s="7"/>
      <c r="B140" s="2" t="s">
        <v>107</v>
      </c>
      <c r="C140" s="51">
        <v>19</v>
      </c>
      <c r="D140" s="51">
        <v>18</v>
      </c>
      <c r="E140" s="51">
        <v>16</v>
      </c>
      <c r="F140" s="51">
        <v>6</v>
      </c>
      <c r="G140" s="51">
        <v>0</v>
      </c>
      <c r="H140" s="51">
        <v>0</v>
      </c>
      <c r="I140" s="52">
        <v>0</v>
      </c>
      <c r="J140" s="29">
        <f t="shared" si="23"/>
        <v>33.333333333333329</v>
      </c>
      <c r="K140" s="9">
        <f t="shared" si="24"/>
        <v>0.88888888888888884</v>
      </c>
    </row>
    <row r="141" spans="1:11" x14ac:dyDescent="0.15">
      <c r="A141" s="7"/>
      <c r="B141" s="2" t="s">
        <v>108</v>
      </c>
      <c r="C141" s="51">
        <v>53</v>
      </c>
      <c r="D141" s="51">
        <v>53</v>
      </c>
      <c r="E141" s="51">
        <v>97</v>
      </c>
      <c r="F141" s="51">
        <v>16</v>
      </c>
      <c r="G141" s="51">
        <v>0</v>
      </c>
      <c r="H141" s="51">
        <v>1</v>
      </c>
      <c r="I141" s="52">
        <v>0</v>
      </c>
      <c r="J141" s="29">
        <f t="shared" si="23"/>
        <v>30.188679245283019</v>
      </c>
      <c r="K141" s="9">
        <f t="shared" si="24"/>
        <v>1.8301886792452831</v>
      </c>
    </row>
    <row r="142" spans="1:11" x14ac:dyDescent="0.15">
      <c r="A142" s="7"/>
      <c r="B142" s="2" t="s">
        <v>109</v>
      </c>
      <c r="C142" s="51">
        <v>6</v>
      </c>
      <c r="D142" s="51">
        <v>6</v>
      </c>
      <c r="E142" s="51">
        <v>11</v>
      </c>
      <c r="F142" s="51">
        <v>1</v>
      </c>
      <c r="G142" s="51">
        <v>0</v>
      </c>
      <c r="H142" s="51">
        <v>0</v>
      </c>
      <c r="I142" s="52">
        <v>0</v>
      </c>
      <c r="J142" s="29">
        <f t="shared" si="23"/>
        <v>16.666666666666664</v>
      </c>
      <c r="K142" s="9">
        <f t="shared" si="24"/>
        <v>1.8333333333333333</v>
      </c>
    </row>
    <row r="143" spans="1:11" x14ac:dyDescent="0.15">
      <c r="A143" s="7"/>
      <c r="B143" s="2" t="s">
        <v>110</v>
      </c>
      <c r="C143" s="51">
        <v>19</v>
      </c>
      <c r="D143" s="51">
        <v>19</v>
      </c>
      <c r="E143" s="51">
        <v>21</v>
      </c>
      <c r="F143" s="51">
        <v>5</v>
      </c>
      <c r="G143" s="51">
        <v>0</v>
      </c>
      <c r="H143" s="51">
        <v>0</v>
      </c>
      <c r="I143" s="52">
        <v>1</v>
      </c>
      <c r="J143" s="29">
        <f t="shared" si="23"/>
        <v>26.315789473684209</v>
      </c>
      <c r="K143" s="9">
        <f t="shared" si="24"/>
        <v>1.1052631578947369</v>
      </c>
    </row>
    <row r="144" spans="1:11" ht="14.25" thickBot="1" x14ac:dyDescent="0.2">
      <c r="A144" s="7"/>
      <c r="B144" s="24" t="s">
        <v>111</v>
      </c>
      <c r="C144" s="53">
        <v>33</v>
      </c>
      <c r="D144" s="53">
        <v>25</v>
      </c>
      <c r="E144" s="53">
        <v>46</v>
      </c>
      <c r="F144" s="53">
        <v>8</v>
      </c>
      <c r="G144" s="53">
        <v>0</v>
      </c>
      <c r="H144" s="53">
        <v>0</v>
      </c>
      <c r="I144" s="54">
        <v>0</v>
      </c>
      <c r="J144" s="30">
        <f t="shared" si="23"/>
        <v>32</v>
      </c>
      <c r="K144" s="23">
        <f t="shared" si="24"/>
        <v>1.84</v>
      </c>
    </row>
    <row r="145" spans="1:11" x14ac:dyDescent="0.15">
      <c r="A145" s="4" t="s">
        <v>210</v>
      </c>
      <c r="B145" s="5"/>
      <c r="C145" s="55">
        <f>SUM(C146:C155)</f>
        <v>501</v>
      </c>
      <c r="D145" s="55">
        <f t="shared" ref="D145:I145" si="26">SUM(D146:D155)</f>
        <v>468</v>
      </c>
      <c r="E145" s="55">
        <f t="shared" si="26"/>
        <v>626</v>
      </c>
      <c r="F145" s="55">
        <f t="shared" si="26"/>
        <v>125</v>
      </c>
      <c r="G145" s="55">
        <f t="shared" si="26"/>
        <v>3</v>
      </c>
      <c r="H145" s="55">
        <f t="shared" si="26"/>
        <v>23</v>
      </c>
      <c r="I145" s="56">
        <f t="shared" si="26"/>
        <v>6</v>
      </c>
      <c r="J145" s="31">
        <f t="shared" si="23"/>
        <v>26.70940170940171</v>
      </c>
      <c r="K145" s="16">
        <f t="shared" si="24"/>
        <v>1.3376068376068375</v>
      </c>
    </row>
    <row r="146" spans="1:11" x14ac:dyDescent="0.15">
      <c r="A146" s="7"/>
      <c r="B146" s="2" t="s">
        <v>13</v>
      </c>
      <c r="C146" s="51">
        <v>269</v>
      </c>
      <c r="D146" s="51">
        <v>256</v>
      </c>
      <c r="E146" s="51">
        <v>288</v>
      </c>
      <c r="F146" s="51">
        <v>62</v>
      </c>
      <c r="G146" s="51">
        <v>1</v>
      </c>
      <c r="H146" s="51">
        <v>18</v>
      </c>
      <c r="I146" s="52">
        <v>0</v>
      </c>
      <c r="J146" s="29">
        <f t="shared" si="23"/>
        <v>24.21875</v>
      </c>
      <c r="K146" s="9">
        <f t="shared" si="24"/>
        <v>1.125</v>
      </c>
    </row>
    <row r="147" spans="1:11" x14ac:dyDescent="0.15">
      <c r="A147" s="7"/>
      <c r="B147" s="2" t="s">
        <v>112</v>
      </c>
      <c r="C147" s="51">
        <v>23</v>
      </c>
      <c r="D147" s="51">
        <v>23</v>
      </c>
      <c r="E147" s="51">
        <v>34</v>
      </c>
      <c r="F147" s="51">
        <v>4</v>
      </c>
      <c r="G147" s="51">
        <v>0</v>
      </c>
      <c r="H147" s="51">
        <v>0</v>
      </c>
      <c r="I147" s="52">
        <v>0</v>
      </c>
      <c r="J147" s="29">
        <f t="shared" si="23"/>
        <v>17.391304347826086</v>
      </c>
      <c r="K147" s="9">
        <f t="shared" si="24"/>
        <v>1.4782608695652173</v>
      </c>
    </row>
    <row r="148" spans="1:11" x14ac:dyDescent="0.15">
      <c r="A148" s="7"/>
      <c r="B148" s="2" t="s">
        <v>113</v>
      </c>
      <c r="C148" s="51">
        <v>21</v>
      </c>
      <c r="D148" s="51">
        <v>21</v>
      </c>
      <c r="E148" s="51">
        <v>17</v>
      </c>
      <c r="F148" s="51">
        <v>5</v>
      </c>
      <c r="G148" s="51">
        <v>0</v>
      </c>
      <c r="H148" s="51">
        <v>1</v>
      </c>
      <c r="I148" s="52">
        <v>0</v>
      </c>
      <c r="J148" s="29">
        <f t="shared" si="23"/>
        <v>23.809523809523807</v>
      </c>
      <c r="K148" s="9">
        <f t="shared" si="24"/>
        <v>0.80952380952380953</v>
      </c>
    </row>
    <row r="149" spans="1:11" x14ac:dyDescent="0.15">
      <c r="A149" s="7"/>
      <c r="B149" s="2" t="s">
        <v>114</v>
      </c>
      <c r="C149" s="51">
        <v>13</v>
      </c>
      <c r="D149" s="51">
        <v>13</v>
      </c>
      <c r="E149" s="51">
        <v>15</v>
      </c>
      <c r="F149" s="51">
        <v>5</v>
      </c>
      <c r="G149" s="51">
        <v>0</v>
      </c>
      <c r="H149" s="51">
        <v>0</v>
      </c>
      <c r="I149" s="52">
        <v>0</v>
      </c>
      <c r="J149" s="29">
        <f t="shared" si="23"/>
        <v>38.461538461538467</v>
      </c>
      <c r="K149" s="9">
        <f t="shared" si="24"/>
        <v>1.1538461538461537</v>
      </c>
    </row>
    <row r="150" spans="1:11" x14ac:dyDescent="0.15">
      <c r="A150" s="7"/>
      <c r="B150" s="2" t="s">
        <v>115</v>
      </c>
      <c r="C150" s="51">
        <v>58</v>
      </c>
      <c r="D150" s="51">
        <v>53</v>
      </c>
      <c r="E150" s="51">
        <v>87</v>
      </c>
      <c r="F150" s="51">
        <v>15</v>
      </c>
      <c r="G150" s="51">
        <v>0</v>
      </c>
      <c r="H150" s="51">
        <v>4</v>
      </c>
      <c r="I150" s="52">
        <v>6</v>
      </c>
      <c r="J150" s="29">
        <f t="shared" si="23"/>
        <v>28.30188679245283</v>
      </c>
      <c r="K150" s="9">
        <f t="shared" si="24"/>
        <v>1.6415094339622642</v>
      </c>
    </row>
    <row r="151" spans="1:11" x14ac:dyDescent="0.15">
      <c r="A151" s="7"/>
      <c r="B151" s="2" t="s">
        <v>116</v>
      </c>
      <c r="C151" s="51">
        <v>26</v>
      </c>
      <c r="D151" s="51">
        <v>25</v>
      </c>
      <c r="E151" s="51">
        <v>35</v>
      </c>
      <c r="F151" s="51">
        <v>7</v>
      </c>
      <c r="G151" s="51">
        <v>0</v>
      </c>
      <c r="H151" s="51">
        <v>0</v>
      </c>
      <c r="I151" s="52">
        <v>0</v>
      </c>
      <c r="J151" s="29">
        <f t="shared" si="23"/>
        <v>28.000000000000004</v>
      </c>
      <c r="K151" s="9">
        <f t="shared" si="24"/>
        <v>1.4</v>
      </c>
    </row>
    <row r="152" spans="1:11" x14ac:dyDescent="0.15">
      <c r="A152" s="7"/>
      <c r="B152" s="2" t="s">
        <v>117</v>
      </c>
      <c r="C152" s="51">
        <v>28</v>
      </c>
      <c r="D152" s="51">
        <v>26</v>
      </c>
      <c r="E152" s="51">
        <v>60</v>
      </c>
      <c r="F152" s="51">
        <v>9</v>
      </c>
      <c r="G152" s="51">
        <v>0</v>
      </c>
      <c r="H152" s="51">
        <v>0</v>
      </c>
      <c r="I152" s="52">
        <v>0</v>
      </c>
      <c r="J152" s="29">
        <f t="shared" si="23"/>
        <v>34.615384615384613</v>
      </c>
      <c r="K152" s="9">
        <f t="shared" si="24"/>
        <v>2.3076923076923075</v>
      </c>
    </row>
    <row r="153" spans="1:11" x14ac:dyDescent="0.15">
      <c r="A153" s="7"/>
      <c r="B153" s="2" t="s">
        <v>118</v>
      </c>
      <c r="C153" s="51">
        <v>15</v>
      </c>
      <c r="D153" s="51">
        <v>15</v>
      </c>
      <c r="E153" s="51">
        <v>58</v>
      </c>
      <c r="F153" s="51">
        <v>11</v>
      </c>
      <c r="G153" s="51">
        <v>0</v>
      </c>
      <c r="H153" s="51">
        <v>0</v>
      </c>
      <c r="I153" s="52">
        <v>0</v>
      </c>
      <c r="J153" s="29">
        <f t="shared" si="23"/>
        <v>73.333333333333329</v>
      </c>
      <c r="K153" s="9">
        <f t="shared" si="24"/>
        <v>3.8666666666666667</v>
      </c>
    </row>
    <row r="154" spans="1:11" x14ac:dyDescent="0.15">
      <c r="A154" s="7"/>
      <c r="B154" s="2" t="s">
        <v>119</v>
      </c>
      <c r="C154" s="51">
        <v>24</v>
      </c>
      <c r="D154" s="51">
        <v>12</v>
      </c>
      <c r="E154" s="51">
        <v>14</v>
      </c>
      <c r="F154" s="51">
        <v>3</v>
      </c>
      <c r="G154" s="51">
        <v>0</v>
      </c>
      <c r="H154" s="51">
        <v>0</v>
      </c>
      <c r="I154" s="52">
        <v>0</v>
      </c>
      <c r="J154" s="29">
        <f t="shared" si="23"/>
        <v>25</v>
      </c>
      <c r="K154" s="9">
        <f t="shared" si="24"/>
        <v>1.1666666666666667</v>
      </c>
    </row>
    <row r="155" spans="1:11" ht="14.25" thickBot="1" x14ac:dyDescent="0.2">
      <c r="A155" s="10"/>
      <c r="B155" s="11" t="s">
        <v>120</v>
      </c>
      <c r="C155" s="38">
        <v>24</v>
      </c>
      <c r="D155" s="38">
        <v>24</v>
      </c>
      <c r="E155" s="38">
        <v>18</v>
      </c>
      <c r="F155" s="38">
        <v>4</v>
      </c>
      <c r="G155" s="38">
        <v>2</v>
      </c>
      <c r="H155" s="38">
        <v>0</v>
      </c>
      <c r="I155" s="39">
        <v>0</v>
      </c>
      <c r="J155" s="32">
        <f t="shared" si="23"/>
        <v>16.666666666666664</v>
      </c>
      <c r="K155" s="12">
        <f t="shared" si="24"/>
        <v>0.75</v>
      </c>
    </row>
    <row r="156" spans="1:11" x14ac:dyDescent="0.15">
      <c r="A156" s="7" t="s">
        <v>209</v>
      </c>
      <c r="B156" s="8"/>
      <c r="C156" s="49">
        <f>SUM(C157:C161)</f>
        <v>578</v>
      </c>
      <c r="D156" s="49">
        <f t="shared" ref="D156:I156" si="27">SUM(D157:D161)</f>
        <v>557</v>
      </c>
      <c r="E156" s="49">
        <f t="shared" si="27"/>
        <v>299</v>
      </c>
      <c r="F156" s="49">
        <f t="shared" si="27"/>
        <v>190</v>
      </c>
      <c r="G156" s="49">
        <f t="shared" si="27"/>
        <v>3</v>
      </c>
      <c r="H156" s="49">
        <f t="shared" si="27"/>
        <v>80</v>
      </c>
      <c r="I156" s="50">
        <f t="shared" si="27"/>
        <v>17</v>
      </c>
      <c r="J156" s="28">
        <f t="shared" si="23"/>
        <v>34.111310592459603</v>
      </c>
      <c r="K156" s="13">
        <f t="shared" si="24"/>
        <v>0.53680430879712748</v>
      </c>
    </row>
    <row r="157" spans="1:11" x14ac:dyDescent="0.15">
      <c r="A157" s="7"/>
      <c r="B157" s="2" t="s">
        <v>10</v>
      </c>
      <c r="C157" s="51">
        <v>328</v>
      </c>
      <c r="D157" s="51">
        <v>317</v>
      </c>
      <c r="E157" s="51">
        <v>204</v>
      </c>
      <c r="F157" s="51">
        <v>54</v>
      </c>
      <c r="G157" s="51">
        <v>2</v>
      </c>
      <c r="H157" s="51">
        <v>51</v>
      </c>
      <c r="I157" s="52">
        <v>16</v>
      </c>
      <c r="J157" s="29">
        <f t="shared" si="23"/>
        <v>17.034700315457414</v>
      </c>
      <c r="K157" s="9">
        <f t="shared" si="24"/>
        <v>0.64353312302839116</v>
      </c>
    </row>
    <row r="158" spans="1:11" x14ac:dyDescent="0.15">
      <c r="A158" s="7"/>
      <c r="B158" s="2" t="s">
        <v>123</v>
      </c>
      <c r="C158" s="51">
        <v>120</v>
      </c>
      <c r="D158" s="51">
        <v>112</v>
      </c>
      <c r="E158" s="51">
        <v>22</v>
      </c>
      <c r="F158" s="51">
        <v>110</v>
      </c>
      <c r="G158" s="51">
        <v>1</v>
      </c>
      <c r="H158" s="51">
        <v>22</v>
      </c>
      <c r="I158" s="52">
        <v>0</v>
      </c>
      <c r="J158" s="29">
        <f t="shared" si="23"/>
        <v>98.214285714285708</v>
      </c>
      <c r="K158" s="9">
        <f t="shared" si="24"/>
        <v>0.19642857142857142</v>
      </c>
    </row>
    <row r="159" spans="1:11" x14ac:dyDescent="0.15">
      <c r="A159" s="7"/>
      <c r="B159" s="2" t="s">
        <v>124</v>
      </c>
      <c r="C159" s="51">
        <v>35</v>
      </c>
      <c r="D159" s="51">
        <v>35</v>
      </c>
      <c r="E159" s="51">
        <v>19</v>
      </c>
      <c r="F159" s="51">
        <v>6</v>
      </c>
      <c r="G159" s="51">
        <v>0</v>
      </c>
      <c r="H159" s="51">
        <v>0</v>
      </c>
      <c r="I159" s="52">
        <v>0</v>
      </c>
      <c r="J159" s="29">
        <f t="shared" si="23"/>
        <v>17.142857142857142</v>
      </c>
      <c r="K159" s="9">
        <f t="shared" si="24"/>
        <v>0.54285714285714282</v>
      </c>
    </row>
    <row r="160" spans="1:11" x14ac:dyDescent="0.15">
      <c r="A160" s="7"/>
      <c r="B160" s="2" t="s">
        <v>125</v>
      </c>
      <c r="C160" s="51">
        <v>35</v>
      </c>
      <c r="D160" s="51">
        <v>33</v>
      </c>
      <c r="E160" s="51">
        <v>2</v>
      </c>
      <c r="F160" s="51">
        <v>1</v>
      </c>
      <c r="G160" s="51">
        <v>0</v>
      </c>
      <c r="H160" s="51">
        <v>0</v>
      </c>
      <c r="I160" s="52">
        <v>0</v>
      </c>
      <c r="J160" s="29">
        <f t="shared" si="23"/>
        <v>3.0303030303030303</v>
      </c>
      <c r="K160" s="9">
        <f t="shared" si="24"/>
        <v>6.0606060606060608E-2</v>
      </c>
    </row>
    <row r="161" spans="1:11" ht="14.25" thickBot="1" x14ac:dyDescent="0.2">
      <c r="A161" s="7"/>
      <c r="B161" s="24" t="s">
        <v>135</v>
      </c>
      <c r="C161" s="53">
        <v>60</v>
      </c>
      <c r="D161" s="53">
        <v>60</v>
      </c>
      <c r="E161" s="53">
        <v>52</v>
      </c>
      <c r="F161" s="53">
        <v>19</v>
      </c>
      <c r="G161" s="53">
        <v>0</v>
      </c>
      <c r="H161" s="53">
        <v>7</v>
      </c>
      <c r="I161" s="54">
        <v>1</v>
      </c>
      <c r="J161" s="30">
        <f t="shared" si="23"/>
        <v>31.666666666666664</v>
      </c>
      <c r="K161" s="23">
        <f t="shared" si="24"/>
        <v>0.8666666666666667</v>
      </c>
    </row>
    <row r="162" spans="1:11" x14ac:dyDescent="0.15">
      <c r="A162" s="4" t="s">
        <v>208</v>
      </c>
      <c r="B162" s="5"/>
      <c r="C162" s="55">
        <f>SUM(C163:C167)</f>
        <v>1122</v>
      </c>
      <c r="D162" s="55">
        <f t="shared" ref="D162:I162" si="28">SUM(D163:D167)</f>
        <v>1023</v>
      </c>
      <c r="E162" s="55">
        <f t="shared" si="28"/>
        <v>608</v>
      </c>
      <c r="F162" s="55">
        <f t="shared" si="28"/>
        <v>158</v>
      </c>
      <c r="G162" s="55">
        <f t="shared" si="28"/>
        <v>31</v>
      </c>
      <c r="H162" s="55">
        <f t="shared" si="28"/>
        <v>160</v>
      </c>
      <c r="I162" s="56">
        <f t="shared" si="28"/>
        <v>66</v>
      </c>
      <c r="J162" s="31">
        <f t="shared" si="23"/>
        <v>15.444770283479961</v>
      </c>
      <c r="K162" s="16">
        <f t="shared" si="24"/>
        <v>0.59433040078201371</v>
      </c>
    </row>
    <row r="163" spans="1:11" x14ac:dyDescent="0.15">
      <c r="A163" s="7"/>
      <c r="B163" s="2" t="s">
        <v>7</v>
      </c>
      <c r="C163" s="51">
        <v>881</v>
      </c>
      <c r="D163" s="51">
        <v>787</v>
      </c>
      <c r="E163" s="51">
        <v>466</v>
      </c>
      <c r="F163" s="51">
        <v>119</v>
      </c>
      <c r="G163" s="51">
        <v>27</v>
      </c>
      <c r="H163" s="51">
        <v>135</v>
      </c>
      <c r="I163" s="52">
        <v>65</v>
      </c>
      <c r="J163" s="29">
        <f t="shared" si="23"/>
        <v>15.120711562897077</v>
      </c>
      <c r="K163" s="9">
        <f t="shared" si="24"/>
        <v>0.5921219822109276</v>
      </c>
    </row>
    <row r="164" spans="1:11" x14ac:dyDescent="0.15">
      <c r="A164" s="7"/>
      <c r="B164" s="2" t="s">
        <v>121</v>
      </c>
      <c r="C164" s="51">
        <v>160</v>
      </c>
      <c r="D164" s="51">
        <v>159</v>
      </c>
      <c r="E164" s="51">
        <v>104</v>
      </c>
      <c r="F164" s="51">
        <v>23</v>
      </c>
      <c r="G164" s="51">
        <v>4</v>
      </c>
      <c r="H164" s="51">
        <v>21</v>
      </c>
      <c r="I164" s="52">
        <v>0</v>
      </c>
      <c r="J164" s="29">
        <f t="shared" si="23"/>
        <v>14.465408805031446</v>
      </c>
      <c r="K164" s="9">
        <f t="shared" si="24"/>
        <v>0.65408805031446537</v>
      </c>
    </row>
    <row r="165" spans="1:11" x14ac:dyDescent="0.15">
      <c r="A165" s="7"/>
      <c r="B165" s="2" t="s">
        <v>122</v>
      </c>
      <c r="C165" s="51">
        <v>19</v>
      </c>
      <c r="D165" s="51">
        <v>19</v>
      </c>
      <c r="E165" s="51">
        <v>9</v>
      </c>
      <c r="F165" s="51">
        <v>3</v>
      </c>
      <c r="G165" s="51">
        <v>0</v>
      </c>
      <c r="H165" s="51">
        <v>0</v>
      </c>
      <c r="I165" s="52">
        <v>0</v>
      </c>
      <c r="J165" s="29">
        <f t="shared" si="23"/>
        <v>15.789473684210526</v>
      </c>
      <c r="K165" s="9">
        <f t="shared" si="24"/>
        <v>0.47368421052631576</v>
      </c>
    </row>
    <row r="166" spans="1:11" x14ac:dyDescent="0.15">
      <c r="A166" s="7"/>
      <c r="B166" s="2" t="s">
        <v>126</v>
      </c>
      <c r="C166" s="51">
        <v>43</v>
      </c>
      <c r="D166" s="51">
        <v>40</v>
      </c>
      <c r="E166" s="51">
        <v>29</v>
      </c>
      <c r="F166" s="51">
        <v>13</v>
      </c>
      <c r="G166" s="51">
        <v>0</v>
      </c>
      <c r="H166" s="51">
        <v>4</v>
      </c>
      <c r="I166" s="52">
        <v>0</v>
      </c>
      <c r="J166" s="29">
        <f t="shared" si="23"/>
        <v>32.5</v>
      </c>
      <c r="K166" s="9">
        <f t="shared" si="24"/>
        <v>0.72499999999999998</v>
      </c>
    </row>
    <row r="167" spans="1:11" ht="14.25" thickBot="1" x14ac:dyDescent="0.2">
      <c r="A167" s="10"/>
      <c r="B167" s="11" t="s">
        <v>127</v>
      </c>
      <c r="C167" s="38">
        <v>19</v>
      </c>
      <c r="D167" s="38">
        <v>18</v>
      </c>
      <c r="E167" s="38">
        <v>0</v>
      </c>
      <c r="F167" s="38">
        <v>0</v>
      </c>
      <c r="G167" s="38">
        <v>0</v>
      </c>
      <c r="H167" s="38">
        <v>0</v>
      </c>
      <c r="I167" s="39">
        <v>1</v>
      </c>
      <c r="J167" s="32">
        <f t="shared" si="23"/>
        <v>0</v>
      </c>
      <c r="K167" s="12">
        <f t="shared" si="24"/>
        <v>0</v>
      </c>
    </row>
    <row r="168" spans="1:11" x14ac:dyDescent="0.15">
      <c r="A168" s="7" t="s">
        <v>207</v>
      </c>
      <c r="B168" s="8"/>
      <c r="C168" s="49">
        <f>SUM(C169:C176)</f>
        <v>518</v>
      </c>
      <c r="D168" s="49">
        <f t="shared" ref="D168:I168" si="29">SUM(D169:D176)</f>
        <v>496</v>
      </c>
      <c r="E168" s="49">
        <f t="shared" si="29"/>
        <v>468</v>
      </c>
      <c r="F168" s="49">
        <f t="shared" si="29"/>
        <v>115</v>
      </c>
      <c r="G168" s="49">
        <f t="shared" si="29"/>
        <v>0</v>
      </c>
      <c r="H168" s="49">
        <f t="shared" si="29"/>
        <v>16</v>
      </c>
      <c r="I168" s="50">
        <f t="shared" si="29"/>
        <v>2</v>
      </c>
      <c r="J168" s="28">
        <f t="shared" si="23"/>
        <v>23.18548387096774</v>
      </c>
      <c r="K168" s="13">
        <f t="shared" si="24"/>
        <v>0.94354838709677424</v>
      </c>
    </row>
    <row r="169" spans="1:11" x14ac:dyDescent="0.15">
      <c r="A169" s="7"/>
      <c r="B169" s="2" t="s">
        <v>18</v>
      </c>
      <c r="C169" s="51">
        <v>171</v>
      </c>
      <c r="D169" s="51">
        <v>156</v>
      </c>
      <c r="E169" s="51">
        <v>139</v>
      </c>
      <c r="F169" s="51">
        <v>33</v>
      </c>
      <c r="G169" s="51">
        <v>0</v>
      </c>
      <c r="H169" s="51">
        <v>1</v>
      </c>
      <c r="I169" s="52">
        <v>0</v>
      </c>
      <c r="J169" s="29">
        <f t="shared" si="23"/>
        <v>21.153846153846153</v>
      </c>
      <c r="K169" s="9">
        <f t="shared" si="24"/>
        <v>0.89102564102564108</v>
      </c>
    </row>
    <row r="170" spans="1:11" x14ac:dyDescent="0.15">
      <c r="A170" s="7"/>
      <c r="B170" s="2" t="s">
        <v>128</v>
      </c>
      <c r="C170" s="51">
        <v>45</v>
      </c>
      <c r="D170" s="51">
        <v>45</v>
      </c>
      <c r="E170" s="51">
        <v>40</v>
      </c>
      <c r="F170" s="51">
        <v>11</v>
      </c>
      <c r="G170" s="51">
        <v>0</v>
      </c>
      <c r="H170" s="51">
        <v>2</v>
      </c>
      <c r="I170" s="52">
        <v>0</v>
      </c>
      <c r="J170" s="29">
        <f t="shared" si="23"/>
        <v>24.444444444444443</v>
      </c>
      <c r="K170" s="9">
        <f t="shared" si="24"/>
        <v>0.88888888888888884</v>
      </c>
    </row>
    <row r="171" spans="1:11" x14ac:dyDescent="0.15">
      <c r="A171" s="7"/>
      <c r="B171" s="2" t="s">
        <v>129</v>
      </c>
      <c r="C171" s="51">
        <v>163</v>
      </c>
      <c r="D171" s="51">
        <v>161</v>
      </c>
      <c r="E171" s="51">
        <v>159</v>
      </c>
      <c r="F171" s="51">
        <v>41</v>
      </c>
      <c r="G171" s="51">
        <v>0</v>
      </c>
      <c r="H171" s="51">
        <v>5</v>
      </c>
      <c r="I171" s="52">
        <v>1</v>
      </c>
      <c r="J171" s="29">
        <f t="shared" si="23"/>
        <v>25.465838509316768</v>
      </c>
      <c r="K171" s="9">
        <f t="shared" si="24"/>
        <v>0.98757763975155277</v>
      </c>
    </row>
    <row r="172" spans="1:11" x14ac:dyDescent="0.15">
      <c r="A172" s="7"/>
      <c r="B172" s="2" t="s">
        <v>130</v>
      </c>
      <c r="C172" s="51">
        <v>47</v>
      </c>
      <c r="D172" s="51">
        <v>46</v>
      </c>
      <c r="E172" s="51">
        <v>59</v>
      </c>
      <c r="F172" s="51">
        <v>11</v>
      </c>
      <c r="G172" s="51">
        <v>0</v>
      </c>
      <c r="H172" s="51">
        <v>3</v>
      </c>
      <c r="I172" s="52">
        <v>1</v>
      </c>
      <c r="J172" s="29">
        <f t="shared" si="23"/>
        <v>23.913043478260871</v>
      </c>
      <c r="K172" s="9">
        <f t="shared" si="24"/>
        <v>1.2826086956521738</v>
      </c>
    </row>
    <row r="173" spans="1:11" x14ac:dyDescent="0.15">
      <c r="A173" s="7"/>
      <c r="B173" s="2" t="s">
        <v>131</v>
      </c>
      <c r="C173" s="51">
        <v>20</v>
      </c>
      <c r="D173" s="51">
        <v>20</v>
      </c>
      <c r="E173" s="51">
        <v>13</v>
      </c>
      <c r="F173" s="51">
        <v>3</v>
      </c>
      <c r="G173" s="51">
        <v>0</v>
      </c>
      <c r="H173" s="51">
        <v>0</v>
      </c>
      <c r="I173" s="52">
        <v>0</v>
      </c>
      <c r="J173" s="29">
        <f t="shared" si="23"/>
        <v>15</v>
      </c>
      <c r="K173" s="9">
        <f t="shared" si="24"/>
        <v>0.65</v>
      </c>
    </row>
    <row r="174" spans="1:11" x14ac:dyDescent="0.15">
      <c r="A174" s="7"/>
      <c r="B174" s="2" t="s">
        <v>132</v>
      </c>
      <c r="C174" s="51">
        <v>27</v>
      </c>
      <c r="D174" s="51">
        <v>27</v>
      </c>
      <c r="E174" s="51">
        <v>40</v>
      </c>
      <c r="F174" s="51">
        <v>10</v>
      </c>
      <c r="G174" s="51">
        <v>0</v>
      </c>
      <c r="H174" s="51">
        <v>2</v>
      </c>
      <c r="I174" s="52">
        <v>0</v>
      </c>
      <c r="J174" s="29">
        <f t="shared" si="23"/>
        <v>37.037037037037038</v>
      </c>
      <c r="K174" s="9">
        <f t="shared" si="24"/>
        <v>1.4814814814814814</v>
      </c>
    </row>
    <row r="175" spans="1:11" x14ac:dyDescent="0.15">
      <c r="A175" s="7"/>
      <c r="B175" s="2" t="s">
        <v>133</v>
      </c>
      <c r="C175" s="51">
        <v>9</v>
      </c>
      <c r="D175" s="51">
        <v>9</v>
      </c>
      <c r="E175" s="51">
        <v>0</v>
      </c>
      <c r="F175" s="51">
        <v>0</v>
      </c>
      <c r="G175" s="51">
        <v>0</v>
      </c>
      <c r="H175" s="51">
        <v>0</v>
      </c>
      <c r="I175" s="52">
        <v>0</v>
      </c>
      <c r="J175" s="29">
        <f t="shared" si="23"/>
        <v>0</v>
      </c>
      <c r="K175" s="9">
        <f t="shared" si="24"/>
        <v>0</v>
      </c>
    </row>
    <row r="176" spans="1:11" ht="14.25" thickBot="1" x14ac:dyDescent="0.2">
      <c r="A176" s="7"/>
      <c r="B176" s="24" t="s">
        <v>134</v>
      </c>
      <c r="C176" s="53">
        <v>36</v>
      </c>
      <c r="D176" s="53">
        <v>32</v>
      </c>
      <c r="E176" s="53">
        <v>18</v>
      </c>
      <c r="F176" s="53">
        <v>6</v>
      </c>
      <c r="G176" s="53">
        <v>0</v>
      </c>
      <c r="H176" s="53">
        <v>3</v>
      </c>
      <c r="I176" s="54">
        <v>0</v>
      </c>
      <c r="J176" s="30">
        <f t="shared" si="23"/>
        <v>18.75</v>
      </c>
      <c r="K176" s="23">
        <f t="shared" si="24"/>
        <v>0.5625</v>
      </c>
    </row>
    <row r="177" spans="1:11" x14ac:dyDescent="0.15">
      <c r="A177" s="4" t="s">
        <v>206</v>
      </c>
      <c r="B177" s="5"/>
      <c r="C177" s="55">
        <f>SUM(C178:C196)</f>
        <v>2807</v>
      </c>
      <c r="D177" s="55">
        <f t="shared" ref="D177:I177" si="30">SUM(D178:D196)</f>
        <v>2714</v>
      </c>
      <c r="E177" s="55">
        <f t="shared" si="30"/>
        <v>1787</v>
      </c>
      <c r="F177" s="55">
        <f t="shared" si="30"/>
        <v>443</v>
      </c>
      <c r="G177" s="55">
        <f t="shared" si="30"/>
        <v>64</v>
      </c>
      <c r="H177" s="55">
        <f t="shared" si="30"/>
        <v>245</v>
      </c>
      <c r="I177" s="56">
        <f t="shared" si="30"/>
        <v>114</v>
      </c>
      <c r="J177" s="31">
        <f t="shared" si="23"/>
        <v>16.322770817980839</v>
      </c>
      <c r="K177" s="16">
        <f t="shared" si="24"/>
        <v>0.65843773028739871</v>
      </c>
    </row>
    <row r="178" spans="1:11" x14ac:dyDescent="0.15">
      <c r="A178" s="7"/>
      <c r="B178" s="2" t="s">
        <v>6</v>
      </c>
      <c r="C178" s="51">
        <v>1403</v>
      </c>
      <c r="D178" s="51">
        <v>1356</v>
      </c>
      <c r="E178" s="51">
        <v>912</v>
      </c>
      <c r="F178" s="51">
        <v>237</v>
      </c>
      <c r="G178" s="51">
        <v>46</v>
      </c>
      <c r="H178" s="51">
        <v>158</v>
      </c>
      <c r="I178" s="52">
        <v>72</v>
      </c>
      <c r="J178" s="29">
        <f t="shared" si="23"/>
        <v>17.477876106194689</v>
      </c>
      <c r="K178" s="9">
        <f t="shared" si="24"/>
        <v>0.67256637168141598</v>
      </c>
    </row>
    <row r="179" spans="1:11" x14ac:dyDescent="0.15">
      <c r="A179" s="7"/>
      <c r="B179" s="2" t="s">
        <v>150</v>
      </c>
      <c r="C179" s="51">
        <v>365</v>
      </c>
      <c r="D179" s="51">
        <v>356</v>
      </c>
      <c r="E179" s="51">
        <v>264</v>
      </c>
      <c r="F179" s="51">
        <v>67</v>
      </c>
      <c r="G179" s="51">
        <v>15</v>
      </c>
      <c r="H179" s="51">
        <v>36</v>
      </c>
      <c r="I179" s="52">
        <v>7</v>
      </c>
      <c r="J179" s="29">
        <f t="shared" si="23"/>
        <v>18.820224719101123</v>
      </c>
      <c r="K179" s="9">
        <f t="shared" si="24"/>
        <v>0.7415730337078652</v>
      </c>
    </row>
    <row r="180" spans="1:11" x14ac:dyDescent="0.15">
      <c r="A180" s="7"/>
      <c r="B180" s="2" t="s">
        <v>151</v>
      </c>
      <c r="C180" s="51">
        <v>47</v>
      </c>
      <c r="D180" s="51">
        <v>45</v>
      </c>
      <c r="E180" s="51">
        <v>9</v>
      </c>
      <c r="F180" s="51">
        <v>4</v>
      </c>
      <c r="G180" s="51">
        <v>0</v>
      </c>
      <c r="H180" s="51">
        <v>4</v>
      </c>
      <c r="I180" s="52">
        <v>0</v>
      </c>
      <c r="J180" s="29">
        <f t="shared" si="23"/>
        <v>8.8888888888888893</v>
      </c>
      <c r="K180" s="9">
        <f t="shared" si="24"/>
        <v>0.2</v>
      </c>
    </row>
    <row r="181" spans="1:11" x14ac:dyDescent="0.15">
      <c r="A181" s="7"/>
      <c r="B181" s="2" t="s">
        <v>152</v>
      </c>
      <c r="C181" s="51">
        <v>37</v>
      </c>
      <c r="D181" s="51">
        <v>37</v>
      </c>
      <c r="E181" s="51">
        <v>26</v>
      </c>
      <c r="F181" s="51">
        <v>6</v>
      </c>
      <c r="G181" s="51">
        <v>0</v>
      </c>
      <c r="H181" s="51">
        <v>0</v>
      </c>
      <c r="I181" s="52">
        <v>0</v>
      </c>
      <c r="J181" s="29">
        <f t="shared" si="23"/>
        <v>16.216216216216218</v>
      </c>
      <c r="K181" s="9">
        <f t="shared" si="24"/>
        <v>0.70270270270270274</v>
      </c>
    </row>
    <row r="182" spans="1:11" x14ac:dyDescent="0.15">
      <c r="A182" s="7"/>
      <c r="B182" s="2" t="s">
        <v>153</v>
      </c>
      <c r="C182" s="51">
        <v>63</v>
      </c>
      <c r="D182" s="51">
        <v>58</v>
      </c>
      <c r="E182" s="51">
        <v>3</v>
      </c>
      <c r="F182" s="51">
        <v>1</v>
      </c>
      <c r="G182" s="51">
        <v>0</v>
      </c>
      <c r="H182" s="51">
        <v>0</v>
      </c>
      <c r="I182" s="52">
        <v>1</v>
      </c>
      <c r="J182" s="29">
        <f t="shared" si="23"/>
        <v>1.7241379310344827</v>
      </c>
      <c r="K182" s="9">
        <f t="shared" si="24"/>
        <v>5.1724137931034482E-2</v>
      </c>
    </row>
    <row r="183" spans="1:11" x14ac:dyDescent="0.15">
      <c r="A183" s="7"/>
      <c r="B183" s="2" t="s">
        <v>154</v>
      </c>
      <c r="C183" s="51">
        <v>44</v>
      </c>
      <c r="D183" s="51">
        <v>41</v>
      </c>
      <c r="E183" s="51">
        <v>64</v>
      </c>
      <c r="F183" s="51">
        <v>16</v>
      </c>
      <c r="G183" s="51">
        <v>0</v>
      </c>
      <c r="H183" s="51">
        <v>0</v>
      </c>
      <c r="I183" s="52">
        <v>5</v>
      </c>
      <c r="J183" s="29">
        <f t="shared" si="23"/>
        <v>39.024390243902438</v>
      </c>
      <c r="K183" s="9">
        <f t="shared" si="24"/>
        <v>1.5609756097560976</v>
      </c>
    </row>
    <row r="184" spans="1:11" x14ac:dyDescent="0.15">
      <c r="A184" s="7"/>
      <c r="B184" s="2" t="s">
        <v>155</v>
      </c>
      <c r="C184" s="51">
        <v>70</v>
      </c>
      <c r="D184" s="51">
        <v>69</v>
      </c>
      <c r="E184" s="51">
        <v>61</v>
      </c>
      <c r="F184" s="51">
        <v>19</v>
      </c>
      <c r="G184" s="51">
        <v>0</v>
      </c>
      <c r="H184" s="51">
        <v>6</v>
      </c>
      <c r="I184" s="52">
        <v>7</v>
      </c>
      <c r="J184" s="29">
        <f t="shared" si="23"/>
        <v>27.536231884057973</v>
      </c>
      <c r="K184" s="9">
        <f t="shared" si="24"/>
        <v>0.88405797101449279</v>
      </c>
    </row>
    <row r="185" spans="1:11" x14ac:dyDescent="0.15">
      <c r="A185" s="7"/>
      <c r="B185" s="2" t="s">
        <v>156</v>
      </c>
      <c r="C185" s="51">
        <v>170</v>
      </c>
      <c r="D185" s="51">
        <v>167</v>
      </c>
      <c r="E185" s="51">
        <v>119</v>
      </c>
      <c r="F185" s="51">
        <v>0</v>
      </c>
      <c r="G185" s="51">
        <v>0</v>
      </c>
      <c r="H185" s="51">
        <v>0</v>
      </c>
      <c r="I185" s="52">
        <v>0</v>
      </c>
      <c r="J185" s="29">
        <f t="shared" si="23"/>
        <v>0</v>
      </c>
      <c r="K185" s="9">
        <f t="shared" si="24"/>
        <v>0.71257485029940115</v>
      </c>
    </row>
    <row r="186" spans="1:11" x14ac:dyDescent="0.15">
      <c r="A186" s="7"/>
      <c r="B186" s="2" t="s">
        <v>157</v>
      </c>
      <c r="C186" s="51">
        <v>33</v>
      </c>
      <c r="D186" s="51">
        <v>33</v>
      </c>
      <c r="E186" s="51">
        <v>7</v>
      </c>
      <c r="F186" s="51">
        <v>3</v>
      </c>
      <c r="G186" s="51">
        <v>0</v>
      </c>
      <c r="H186" s="51">
        <v>1</v>
      </c>
      <c r="I186" s="52">
        <v>0</v>
      </c>
      <c r="J186" s="29">
        <f t="shared" si="23"/>
        <v>9.0909090909090917</v>
      </c>
      <c r="K186" s="9">
        <f t="shared" si="24"/>
        <v>0.21212121212121213</v>
      </c>
    </row>
    <row r="187" spans="1:11" x14ac:dyDescent="0.15">
      <c r="A187" s="7"/>
      <c r="B187" s="2" t="s">
        <v>158</v>
      </c>
      <c r="C187" s="51">
        <v>28</v>
      </c>
      <c r="D187" s="51">
        <v>19</v>
      </c>
      <c r="E187" s="51">
        <v>18</v>
      </c>
      <c r="F187" s="51">
        <v>3</v>
      </c>
      <c r="G187" s="51">
        <v>0</v>
      </c>
      <c r="H187" s="51">
        <v>2</v>
      </c>
      <c r="I187" s="52">
        <v>1</v>
      </c>
      <c r="J187" s="29">
        <f t="shared" si="23"/>
        <v>15.789473684210526</v>
      </c>
      <c r="K187" s="9">
        <f t="shared" si="24"/>
        <v>0.94736842105263153</v>
      </c>
    </row>
    <row r="188" spans="1:11" x14ac:dyDescent="0.15">
      <c r="A188" s="7"/>
      <c r="B188" s="2" t="s">
        <v>159</v>
      </c>
      <c r="C188" s="51">
        <v>59</v>
      </c>
      <c r="D188" s="51">
        <v>58</v>
      </c>
      <c r="E188" s="51">
        <v>34</v>
      </c>
      <c r="F188" s="51">
        <v>5</v>
      </c>
      <c r="G188" s="51">
        <v>0</v>
      </c>
      <c r="H188" s="51">
        <v>2</v>
      </c>
      <c r="I188" s="52">
        <v>4</v>
      </c>
      <c r="J188" s="29">
        <f t="shared" si="23"/>
        <v>8.6206896551724146</v>
      </c>
      <c r="K188" s="9">
        <f t="shared" si="24"/>
        <v>0.58620689655172409</v>
      </c>
    </row>
    <row r="189" spans="1:11" x14ac:dyDescent="0.15">
      <c r="A189" s="7"/>
      <c r="B189" s="2" t="s">
        <v>160</v>
      </c>
      <c r="C189" s="51">
        <v>39</v>
      </c>
      <c r="D189" s="51">
        <v>39</v>
      </c>
      <c r="E189" s="51">
        <v>47</v>
      </c>
      <c r="F189" s="51">
        <v>13</v>
      </c>
      <c r="G189" s="51">
        <v>1</v>
      </c>
      <c r="H189" s="51">
        <v>3</v>
      </c>
      <c r="I189" s="52">
        <v>1</v>
      </c>
      <c r="J189" s="29">
        <f t="shared" si="23"/>
        <v>33.333333333333329</v>
      </c>
      <c r="K189" s="9">
        <f t="shared" si="24"/>
        <v>1.2051282051282051</v>
      </c>
    </row>
    <row r="190" spans="1:11" x14ac:dyDescent="0.15">
      <c r="A190" s="7"/>
      <c r="B190" s="2" t="s">
        <v>161</v>
      </c>
      <c r="C190" s="51">
        <v>230</v>
      </c>
      <c r="D190" s="51">
        <v>228</v>
      </c>
      <c r="E190" s="51">
        <v>165</v>
      </c>
      <c r="F190" s="51">
        <v>43</v>
      </c>
      <c r="G190" s="51">
        <v>1</v>
      </c>
      <c r="H190" s="51">
        <v>16</v>
      </c>
      <c r="I190" s="52">
        <v>10</v>
      </c>
      <c r="J190" s="29">
        <f t="shared" si="23"/>
        <v>18.859649122807017</v>
      </c>
      <c r="K190" s="9">
        <f t="shared" si="24"/>
        <v>0.72368421052631582</v>
      </c>
    </row>
    <row r="191" spans="1:11" x14ac:dyDescent="0.15">
      <c r="A191" s="7"/>
      <c r="B191" s="2" t="s">
        <v>162</v>
      </c>
      <c r="C191" s="51">
        <v>43</v>
      </c>
      <c r="D191" s="51">
        <v>41</v>
      </c>
      <c r="E191" s="51">
        <v>9</v>
      </c>
      <c r="F191" s="51">
        <v>5</v>
      </c>
      <c r="G191" s="51">
        <v>0</v>
      </c>
      <c r="H191" s="51">
        <v>0</v>
      </c>
      <c r="I191" s="52">
        <v>0</v>
      </c>
      <c r="J191" s="29">
        <f t="shared" si="23"/>
        <v>12.195121951219512</v>
      </c>
      <c r="K191" s="9">
        <f t="shared" si="24"/>
        <v>0.21951219512195122</v>
      </c>
    </row>
    <row r="192" spans="1:11" x14ac:dyDescent="0.15">
      <c r="A192" s="7"/>
      <c r="B192" s="2" t="s">
        <v>163</v>
      </c>
      <c r="C192" s="51">
        <v>18</v>
      </c>
      <c r="D192" s="51">
        <v>18</v>
      </c>
      <c r="E192" s="51">
        <v>0</v>
      </c>
      <c r="F192" s="51">
        <v>0</v>
      </c>
      <c r="G192" s="51">
        <v>0</v>
      </c>
      <c r="H192" s="51">
        <v>3</v>
      </c>
      <c r="I192" s="52">
        <v>0</v>
      </c>
      <c r="J192" s="29">
        <f t="shared" si="23"/>
        <v>0</v>
      </c>
      <c r="K192" s="9">
        <f t="shared" si="24"/>
        <v>0</v>
      </c>
    </row>
    <row r="193" spans="1:11" x14ac:dyDescent="0.15">
      <c r="A193" s="7"/>
      <c r="B193" s="2" t="s">
        <v>164</v>
      </c>
      <c r="C193" s="51">
        <v>53</v>
      </c>
      <c r="D193" s="51">
        <v>53</v>
      </c>
      <c r="E193" s="51">
        <v>7</v>
      </c>
      <c r="F193" s="51">
        <v>7</v>
      </c>
      <c r="G193" s="51">
        <v>0</v>
      </c>
      <c r="H193" s="51">
        <v>5</v>
      </c>
      <c r="I193" s="52">
        <v>1</v>
      </c>
      <c r="J193" s="29">
        <f t="shared" si="23"/>
        <v>13.20754716981132</v>
      </c>
      <c r="K193" s="9">
        <f t="shared" si="24"/>
        <v>0.13207547169811321</v>
      </c>
    </row>
    <row r="194" spans="1:11" x14ac:dyDescent="0.15">
      <c r="A194" s="7"/>
      <c r="B194" s="2" t="s">
        <v>165</v>
      </c>
      <c r="C194" s="51">
        <v>52</v>
      </c>
      <c r="D194" s="51">
        <v>51</v>
      </c>
      <c r="E194" s="51">
        <v>32</v>
      </c>
      <c r="F194" s="51">
        <v>11</v>
      </c>
      <c r="G194" s="51">
        <v>0</v>
      </c>
      <c r="H194" s="51">
        <v>7</v>
      </c>
      <c r="I194" s="52">
        <v>5</v>
      </c>
      <c r="J194" s="29">
        <f t="shared" si="23"/>
        <v>21.568627450980394</v>
      </c>
      <c r="K194" s="9">
        <f t="shared" si="24"/>
        <v>0.62745098039215685</v>
      </c>
    </row>
    <row r="195" spans="1:11" x14ac:dyDescent="0.15">
      <c r="A195" s="7"/>
      <c r="B195" s="2" t="s">
        <v>166</v>
      </c>
      <c r="C195" s="51">
        <v>20</v>
      </c>
      <c r="D195" s="51">
        <v>18</v>
      </c>
      <c r="E195" s="51">
        <v>8</v>
      </c>
      <c r="F195" s="51">
        <v>2</v>
      </c>
      <c r="G195" s="51">
        <v>1</v>
      </c>
      <c r="H195" s="51">
        <v>1</v>
      </c>
      <c r="I195" s="52">
        <v>0</v>
      </c>
      <c r="J195" s="29">
        <f t="shared" si="23"/>
        <v>11.111111111111111</v>
      </c>
      <c r="K195" s="9">
        <f t="shared" si="24"/>
        <v>0.44444444444444442</v>
      </c>
    </row>
    <row r="196" spans="1:11" ht="14.25" thickBot="1" x14ac:dyDescent="0.2">
      <c r="A196" s="10"/>
      <c r="B196" s="11" t="s">
        <v>167</v>
      </c>
      <c r="C196" s="38">
        <v>33</v>
      </c>
      <c r="D196" s="38">
        <v>27</v>
      </c>
      <c r="E196" s="38">
        <v>2</v>
      </c>
      <c r="F196" s="38">
        <v>1</v>
      </c>
      <c r="G196" s="38">
        <v>0</v>
      </c>
      <c r="H196" s="38">
        <v>1</v>
      </c>
      <c r="I196" s="39">
        <v>0</v>
      </c>
      <c r="J196" s="32">
        <f t="shared" si="23"/>
        <v>3.7037037037037033</v>
      </c>
      <c r="K196" s="12">
        <f t="shared" si="24"/>
        <v>7.407407407407407E-2</v>
      </c>
    </row>
    <row r="197" spans="1:11" x14ac:dyDescent="0.15">
      <c r="A197" s="7" t="s">
        <v>205</v>
      </c>
      <c r="B197" s="8"/>
      <c r="C197" s="49">
        <f>SUM(C198:C205)</f>
        <v>1688</v>
      </c>
      <c r="D197" s="49">
        <f t="shared" ref="D197:I197" si="31">SUM(D198:D205)</f>
        <v>1617</v>
      </c>
      <c r="E197" s="49">
        <f t="shared" si="31"/>
        <v>1858</v>
      </c>
      <c r="F197" s="49">
        <f t="shared" si="31"/>
        <v>411</v>
      </c>
      <c r="G197" s="49">
        <f t="shared" si="31"/>
        <v>26</v>
      </c>
      <c r="H197" s="49">
        <f t="shared" si="31"/>
        <v>166</v>
      </c>
      <c r="I197" s="50">
        <f t="shared" si="31"/>
        <v>35</v>
      </c>
      <c r="J197" s="28">
        <f t="shared" si="23"/>
        <v>25.417439703153988</v>
      </c>
      <c r="K197" s="13">
        <f t="shared" si="24"/>
        <v>1.1490414347557205</v>
      </c>
    </row>
    <row r="198" spans="1:11" x14ac:dyDescent="0.15">
      <c r="A198" s="7"/>
      <c r="B198" s="2" t="s">
        <v>5</v>
      </c>
      <c r="C198" s="51">
        <v>1243</v>
      </c>
      <c r="D198" s="51">
        <v>1184</v>
      </c>
      <c r="E198" s="51">
        <v>1295</v>
      </c>
      <c r="F198" s="51">
        <v>307</v>
      </c>
      <c r="G198" s="51">
        <v>20</v>
      </c>
      <c r="H198" s="51">
        <v>122</v>
      </c>
      <c r="I198" s="52">
        <v>4</v>
      </c>
      <c r="J198" s="29">
        <f t="shared" ref="J198:J212" si="32">F198/D198*100</f>
        <v>25.929054054054053</v>
      </c>
      <c r="K198" s="9">
        <f t="shared" ref="K198:K212" si="33">E198/D198</f>
        <v>1.09375</v>
      </c>
    </row>
    <row r="199" spans="1:11" x14ac:dyDescent="0.15">
      <c r="A199" s="7"/>
      <c r="B199" s="2" t="s">
        <v>168</v>
      </c>
      <c r="C199" s="51">
        <v>143</v>
      </c>
      <c r="D199" s="51">
        <v>137</v>
      </c>
      <c r="E199" s="51">
        <v>115</v>
      </c>
      <c r="F199" s="51">
        <v>23</v>
      </c>
      <c r="G199" s="51">
        <v>0</v>
      </c>
      <c r="H199" s="51">
        <v>2</v>
      </c>
      <c r="I199" s="52">
        <v>0</v>
      </c>
      <c r="J199" s="29">
        <f t="shared" si="32"/>
        <v>16.788321167883211</v>
      </c>
      <c r="K199" s="9">
        <f t="shared" si="33"/>
        <v>0.83941605839416056</v>
      </c>
    </row>
    <row r="200" spans="1:11" x14ac:dyDescent="0.15">
      <c r="A200" s="7"/>
      <c r="B200" s="2" t="s">
        <v>169</v>
      </c>
      <c r="C200" s="51">
        <v>76</v>
      </c>
      <c r="D200" s="51">
        <v>75</v>
      </c>
      <c r="E200" s="51">
        <v>230</v>
      </c>
      <c r="F200" s="51">
        <v>29</v>
      </c>
      <c r="G200" s="51">
        <v>1</v>
      </c>
      <c r="H200" s="51">
        <v>11</v>
      </c>
      <c r="I200" s="52">
        <v>28</v>
      </c>
      <c r="J200" s="29">
        <f t="shared" si="32"/>
        <v>38.666666666666664</v>
      </c>
      <c r="K200" s="9">
        <f t="shared" si="33"/>
        <v>3.0666666666666669</v>
      </c>
    </row>
    <row r="201" spans="1:11" x14ac:dyDescent="0.15">
      <c r="A201" s="7"/>
      <c r="B201" s="2" t="s">
        <v>170</v>
      </c>
      <c r="C201" s="51">
        <v>41</v>
      </c>
      <c r="D201" s="51">
        <v>37</v>
      </c>
      <c r="E201" s="51">
        <v>46</v>
      </c>
      <c r="F201" s="51">
        <v>10</v>
      </c>
      <c r="G201" s="51">
        <v>5</v>
      </c>
      <c r="H201" s="51">
        <v>4</v>
      </c>
      <c r="I201" s="52">
        <v>0</v>
      </c>
      <c r="J201" s="29">
        <f t="shared" si="32"/>
        <v>27.027027027027028</v>
      </c>
      <c r="K201" s="9">
        <f t="shared" si="33"/>
        <v>1.2432432432432432</v>
      </c>
    </row>
    <row r="202" spans="1:11" x14ac:dyDescent="0.15">
      <c r="A202" s="7"/>
      <c r="B202" s="2" t="s">
        <v>171</v>
      </c>
      <c r="C202" s="51">
        <v>70</v>
      </c>
      <c r="D202" s="51">
        <v>70</v>
      </c>
      <c r="E202" s="51">
        <v>40</v>
      </c>
      <c r="F202" s="51">
        <v>13</v>
      </c>
      <c r="G202" s="51">
        <v>0</v>
      </c>
      <c r="H202" s="51">
        <v>8</v>
      </c>
      <c r="I202" s="52">
        <v>0</v>
      </c>
      <c r="J202" s="29">
        <f t="shared" si="32"/>
        <v>18.571428571428573</v>
      </c>
      <c r="K202" s="9">
        <f t="shared" si="33"/>
        <v>0.5714285714285714</v>
      </c>
    </row>
    <row r="203" spans="1:11" x14ac:dyDescent="0.15">
      <c r="A203" s="7"/>
      <c r="B203" s="2" t="s">
        <v>172</v>
      </c>
      <c r="C203" s="51">
        <v>57</v>
      </c>
      <c r="D203" s="51">
        <v>57</v>
      </c>
      <c r="E203" s="51">
        <v>40</v>
      </c>
      <c r="F203" s="51">
        <v>10</v>
      </c>
      <c r="G203" s="51">
        <v>0</v>
      </c>
      <c r="H203" s="51">
        <v>5</v>
      </c>
      <c r="I203" s="52">
        <v>3</v>
      </c>
      <c r="J203" s="29">
        <f t="shared" si="32"/>
        <v>17.543859649122805</v>
      </c>
      <c r="K203" s="9">
        <f t="shared" si="33"/>
        <v>0.70175438596491224</v>
      </c>
    </row>
    <row r="204" spans="1:11" x14ac:dyDescent="0.15">
      <c r="A204" s="7"/>
      <c r="B204" s="2" t="s">
        <v>173</v>
      </c>
      <c r="C204" s="51">
        <v>15</v>
      </c>
      <c r="D204" s="51">
        <v>15</v>
      </c>
      <c r="E204" s="51">
        <v>38</v>
      </c>
      <c r="F204" s="51">
        <v>8</v>
      </c>
      <c r="G204" s="51">
        <v>0</v>
      </c>
      <c r="H204" s="51">
        <v>1</v>
      </c>
      <c r="I204" s="52">
        <v>0</v>
      </c>
      <c r="J204" s="29">
        <f t="shared" si="32"/>
        <v>53.333333333333336</v>
      </c>
      <c r="K204" s="9">
        <f t="shared" si="33"/>
        <v>2.5333333333333332</v>
      </c>
    </row>
    <row r="205" spans="1:11" ht="14.25" thickBot="1" x14ac:dyDescent="0.2">
      <c r="A205" s="7"/>
      <c r="B205" s="24" t="s">
        <v>177</v>
      </c>
      <c r="C205" s="53">
        <v>43</v>
      </c>
      <c r="D205" s="53">
        <v>42</v>
      </c>
      <c r="E205" s="53">
        <v>54</v>
      </c>
      <c r="F205" s="53">
        <v>11</v>
      </c>
      <c r="G205" s="53">
        <v>0</v>
      </c>
      <c r="H205" s="53">
        <v>13</v>
      </c>
      <c r="I205" s="54">
        <v>0</v>
      </c>
      <c r="J205" s="30">
        <f t="shared" si="32"/>
        <v>26.190476190476193</v>
      </c>
      <c r="K205" s="23">
        <f t="shared" si="33"/>
        <v>1.2857142857142858</v>
      </c>
    </row>
    <row r="206" spans="1:11" x14ac:dyDescent="0.15">
      <c r="A206" s="4" t="s">
        <v>204</v>
      </c>
      <c r="B206" s="5"/>
      <c r="C206" s="55">
        <f>SUM(C207)</f>
        <v>186</v>
      </c>
      <c r="D206" s="55">
        <f t="shared" ref="D206:I206" si="34">SUM(D207)</f>
        <v>173</v>
      </c>
      <c r="E206" s="55">
        <f t="shared" si="34"/>
        <v>141</v>
      </c>
      <c r="F206" s="55">
        <f t="shared" si="34"/>
        <v>39</v>
      </c>
      <c r="G206" s="55">
        <f t="shared" si="34"/>
        <v>0</v>
      </c>
      <c r="H206" s="55">
        <f t="shared" si="34"/>
        <v>5</v>
      </c>
      <c r="I206" s="56">
        <f t="shared" si="34"/>
        <v>0</v>
      </c>
      <c r="J206" s="31">
        <f t="shared" si="32"/>
        <v>22.543352601156069</v>
      </c>
      <c r="K206" s="16">
        <f t="shared" si="33"/>
        <v>0.81502890173410403</v>
      </c>
    </row>
    <row r="207" spans="1:11" ht="14.25" thickBot="1" x14ac:dyDescent="0.2">
      <c r="A207" s="10"/>
      <c r="B207" s="11" t="s">
        <v>22</v>
      </c>
      <c r="C207" s="38">
        <v>186</v>
      </c>
      <c r="D207" s="38">
        <v>173</v>
      </c>
      <c r="E207" s="38">
        <v>141</v>
      </c>
      <c r="F207" s="38">
        <v>39</v>
      </c>
      <c r="G207" s="38">
        <v>0</v>
      </c>
      <c r="H207" s="38">
        <v>5</v>
      </c>
      <c r="I207" s="39">
        <v>0</v>
      </c>
      <c r="J207" s="32">
        <f t="shared" si="32"/>
        <v>22.543352601156069</v>
      </c>
      <c r="K207" s="12">
        <f t="shared" si="33"/>
        <v>0.81502890173410403</v>
      </c>
    </row>
    <row r="208" spans="1:11" x14ac:dyDescent="0.15">
      <c r="A208" s="7" t="s">
        <v>203</v>
      </c>
      <c r="B208" s="8"/>
      <c r="C208" s="49">
        <f>SUM(C209:C212)</f>
        <v>506</v>
      </c>
      <c r="D208" s="49">
        <f t="shared" ref="D208:I208" si="35">SUM(D209:D212)</f>
        <v>501</v>
      </c>
      <c r="E208" s="49">
        <f t="shared" si="35"/>
        <v>612</v>
      </c>
      <c r="F208" s="49">
        <f t="shared" si="35"/>
        <v>136</v>
      </c>
      <c r="G208" s="49">
        <f t="shared" si="35"/>
        <v>80</v>
      </c>
      <c r="H208" s="49">
        <f t="shared" si="35"/>
        <v>199</v>
      </c>
      <c r="I208" s="50">
        <f t="shared" si="35"/>
        <v>28</v>
      </c>
      <c r="J208" s="28">
        <f t="shared" si="32"/>
        <v>27.145708582834331</v>
      </c>
      <c r="K208" s="13">
        <f t="shared" si="33"/>
        <v>1.221556886227545</v>
      </c>
    </row>
    <row r="209" spans="1:11" x14ac:dyDescent="0.15">
      <c r="A209" s="7"/>
      <c r="B209" s="2" t="s">
        <v>174</v>
      </c>
      <c r="C209" s="51">
        <v>151</v>
      </c>
      <c r="D209" s="51">
        <v>151</v>
      </c>
      <c r="E209" s="51">
        <v>169</v>
      </c>
      <c r="F209" s="51">
        <v>44</v>
      </c>
      <c r="G209" s="51">
        <v>76</v>
      </c>
      <c r="H209" s="51">
        <v>140</v>
      </c>
      <c r="I209" s="52">
        <v>0</v>
      </c>
      <c r="J209" s="29">
        <f t="shared" si="32"/>
        <v>29.139072847682119</v>
      </c>
      <c r="K209" s="9">
        <f t="shared" si="33"/>
        <v>1.119205298013245</v>
      </c>
    </row>
    <row r="210" spans="1:11" x14ac:dyDescent="0.15">
      <c r="A210" s="7"/>
      <c r="B210" s="2" t="s">
        <v>178</v>
      </c>
      <c r="C210" s="51">
        <v>257</v>
      </c>
      <c r="D210" s="51">
        <v>254</v>
      </c>
      <c r="E210" s="51">
        <v>313</v>
      </c>
      <c r="F210" s="51">
        <v>63</v>
      </c>
      <c r="G210" s="51">
        <v>4</v>
      </c>
      <c r="H210" s="51">
        <v>57</v>
      </c>
      <c r="I210" s="52">
        <v>28</v>
      </c>
      <c r="J210" s="29">
        <f t="shared" si="32"/>
        <v>24.803149606299215</v>
      </c>
      <c r="K210" s="9">
        <f t="shared" si="33"/>
        <v>1.2322834645669292</v>
      </c>
    </row>
    <row r="211" spans="1:11" x14ac:dyDescent="0.15">
      <c r="A211" s="7"/>
      <c r="B211" s="2" t="s">
        <v>175</v>
      </c>
      <c r="C211" s="51">
        <v>44</v>
      </c>
      <c r="D211" s="51">
        <v>44</v>
      </c>
      <c r="E211" s="51">
        <v>52</v>
      </c>
      <c r="F211" s="51">
        <v>11</v>
      </c>
      <c r="G211" s="51">
        <v>0</v>
      </c>
      <c r="H211" s="51">
        <v>2</v>
      </c>
      <c r="I211" s="52">
        <v>0</v>
      </c>
      <c r="J211" s="29">
        <f t="shared" si="32"/>
        <v>25</v>
      </c>
      <c r="K211" s="9">
        <f t="shared" si="33"/>
        <v>1.1818181818181819</v>
      </c>
    </row>
    <row r="212" spans="1:11" ht="14.25" thickBot="1" x14ac:dyDescent="0.2">
      <c r="A212" s="10"/>
      <c r="B212" s="11" t="s">
        <v>176</v>
      </c>
      <c r="C212" s="38">
        <v>54</v>
      </c>
      <c r="D212" s="38">
        <v>52</v>
      </c>
      <c r="E212" s="38">
        <v>78</v>
      </c>
      <c r="F212" s="38">
        <v>18</v>
      </c>
      <c r="G212" s="38">
        <v>0</v>
      </c>
      <c r="H212" s="38">
        <v>0</v>
      </c>
      <c r="I212" s="39">
        <v>0</v>
      </c>
      <c r="J212" s="32">
        <f t="shared" si="32"/>
        <v>34.615384615384613</v>
      </c>
      <c r="K212" s="12">
        <f t="shared" si="33"/>
        <v>1.5</v>
      </c>
    </row>
  </sheetData>
  <phoneticPr fontId="18"/>
  <pageMargins left="0.7" right="0.7" top="0.75" bottom="0.75" header="0.3" footer="0.3"/>
</worksheet>
</file>