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p1303-34911\01 地域保健ｇ\歯科\(03)● 主査（歯科保健）\（18）健康づくり道民調査\H28　道民歯科保健実態調査\2911結果報告\"/>
    </mc:Choice>
  </mc:AlternateContent>
  <bookViews>
    <workbookView xWindow="0" yWindow="0" windowWidth="17025" windowHeight="5835"/>
  </bookViews>
  <sheets>
    <sheet name="診査本数" sheetId="19" r:id="rId1"/>
    <sheet name="診査本数男" sheetId="18" r:id="rId2"/>
    <sheet name="診査本数女" sheetId="17" r:id="rId3"/>
    <sheet name="２０本以上" sheetId="16" r:id="rId4"/>
    <sheet name="２４本以上" sheetId="15" r:id="rId5"/>
    <sheet name="フッ化物応用" sheetId="14" r:id="rId6"/>
    <sheet name="顎音" sheetId="13" r:id="rId7"/>
    <sheet name="顎音男" sheetId="12" r:id="rId8"/>
    <sheet name="顎音女" sheetId="11" r:id="rId9"/>
    <sheet name="顎痛" sheetId="10" r:id="rId10"/>
    <sheet name="顎痛男" sheetId="9" r:id="rId11"/>
    <sheet name="顎痛女" sheetId="8" r:id="rId12"/>
    <sheet name="気になること１" sheetId="7" r:id="rId13"/>
    <sheet name="気になること２" sheetId="6" r:id="rId14"/>
    <sheet name="気になること３" sheetId="5" r:id="rId15"/>
    <sheet name="歯磨き頻度" sheetId="4" r:id="rId16"/>
    <sheet name="歯磨き頻度男" sheetId="3" r:id="rId17"/>
    <sheet name="歯磨き頻度女" sheetId="2" r:id="rId18"/>
    <sheet name="歯や口の清掃" sheetId="1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4" l="1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</calcChain>
</file>

<file path=xl/sharedStrings.xml><?xml version="1.0" encoding="utf-8"?>
<sst xmlns="http://schemas.openxmlformats.org/spreadsheetml/2006/main" count="1249" uniqueCount="132">
  <si>
    <t>表１９－１　歯や口の清掃（人数：年齢階級・全体/男/女）</t>
    <rPh sb="0" eb="1">
      <t>ヒョウ</t>
    </rPh>
    <rPh sb="6" eb="7">
      <t>ハ</t>
    </rPh>
    <rPh sb="8" eb="9">
      <t>クチ</t>
    </rPh>
    <rPh sb="10" eb="12">
      <t>セイソウ</t>
    </rPh>
    <rPh sb="13" eb="15">
      <t>ニンズウ</t>
    </rPh>
    <rPh sb="16" eb="18">
      <t>ネンレイ</t>
    </rPh>
    <rPh sb="18" eb="20">
      <t>カイキュウ</t>
    </rPh>
    <rPh sb="21" eb="23">
      <t>ゼンタイ</t>
    </rPh>
    <rPh sb="24" eb="25">
      <t>オトコ</t>
    </rPh>
    <rPh sb="26" eb="27">
      <t>オンナ</t>
    </rPh>
    <phoneticPr fontId="1"/>
  </si>
  <si>
    <t>「（歯ブラシを用いた歯磨きに加えて、）以下に示す歯や口の清掃をおこなっていますか？」（複数回答可）</t>
    <rPh sb="2" eb="3">
      <t>ハ</t>
    </rPh>
    <rPh sb="7" eb="8">
      <t>モチ</t>
    </rPh>
    <rPh sb="10" eb="12">
      <t>ハミガ</t>
    </rPh>
    <rPh sb="14" eb="15">
      <t>クワ</t>
    </rPh>
    <rPh sb="19" eb="21">
      <t>イカ</t>
    </rPh>
    <rPh sb="22" eb="23">
      <t>シメ</t>
    </rPh>
    <rPh sb="24" eb="25">
      <t>ハ</t>
    </rPh>
    <rPh sb="26" eb="27">
      <t>クチ</t>
    </rPh>
    <rPh sb="28" eb="30">
      <t>セイソウ</t>
    </rPh>
    <rPh sb="43" eb="45">
      <t>フクスウ</t>
    </rPh>
    <rPh sb="45" eb="47">
      <t>カイトウ</t>
    </rPh>
    <rPh sb="47" eb="48">
      <t>カ</t>
    </rPh>
    <phoneticPr fontId="1"/>
  </si>
  <si>
    <t>デンタルフロスや
歯間ブラシを使って、
歯と歯の間を清掃している</t>
    <rPh sb="9" eb="11">
      <t>シカン</t>
    </rPh>
    <rPh sb="15" eb="16">
      <t>ツカ</t>
    </rPh>
    <rPh sb="20" eb="21">
      <t>ハ</t>
    </rPh>
    <rPh sb="22" eb="23">
      <t>ハ</t>
    </rPh>
    <rPh sb="24" eb="25">
      <t>アイダ</t>
    </rPh>
    <rPh sb="26" eb="28">
      <t>セイソウ</t>
    </rPh>
    <phoneticPr fontId="1"/>
  </si>
  <si>
    <t>舌を清掃している</t>
    <rPh sb="0" eb="1">
      <t>ゼツ</t>
    </rPh>
    <rPh sb="2" eb="4">
      <t>セイソウ</t>
    </rPh>
    <phoneticPr fontId="1"/>
  </si>
  <si>
    <t>その他</t>
    <rPh sb="2" eb="3">
      <t>タ</t>
    </rPh>
    <phoneticPr fontId="1"/>
  </si>
  <si>
    <t>おこなっていない</t>
    <phoneticPr fontId="1"/>
  </si>
  <si>
    <t>年齢</t>
  </si>
  <si>
    <t>男</t>
    <rPh sb="0" eb="1">
      <t>オトコ</t>
    </rPh>
    <phoneticPr fontId="1"/>
  </si>
  <si>
    <t>女</t>
    <rPh sb="0" eb="1">
      <t>オンナ</t>
    </rPh>
    <phoneticPr fontId="1"/>
  </si>
  <si>
    <t>総計</t>
  </si>
  <si>
    <t>1～4歳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</si>
  <si>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</si>
  <si>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</si>
  <si>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</si>
  <si>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</si>
  <si>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</si>
  <si>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</si>
  <si>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</si>
  <si>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</si>
  <si>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</si>
  <si>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</si>
  <si>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</si>
  <si>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</si>
  <si>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</si>
  <si>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</si>
  <si>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</si>
  <si>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</si>
  <si>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</si>
  <si>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総数</t>
    <rPh sb="0" eb="2">
      <t>ソウスウ</t>
    </rPh>
    <phoneticPr fontId="1"/>
  </si>
  <si>
    <t>「口を大きく開け閉めした時、あごの痛みがありますか。」</t>
    <rPh sb="1" eb="2">
      <t>クチ</t>
    </rPh>
    <rPh sb="3" eb="4">
      <t>オオ</t>
    </rPh>
    <rPh sb="6" eb="7">
      <t>ア</t>
    </rPh>
    <rPh sb="8" eb="9">
      <t>シ</t>
    </rPh>
    <rPh sb="12" eb="13">
      <t>トキ</t>
    </rPh>
    <rPh sb="17" eb="18">
      <t>イタ</t>
    </rPh>
    <phoneticPr fontId="1"/>
  </si>
  <si>
    <t>年齢階級</t>
    <rPh sb="0" eb="2">
      <t>ネンレイ</t>
    </rPh>
    <rPh sb="2" eb="4">
      <t>カイキュウ</t>
    </rPh>
    <phoneticPr fontId="1"/>
  </si>
  <si>
    <t>毎日磨く
（１回）</t>
    <rPh sb="0" eb="2">
      <t>マイニチ</t>
    </rPh>
    <rPh sb="2" eb="3">
      <t>ミガ</t>
    </rPh>
    <rPh sb="7" eb="8">
      <t>カイ</t>
    </rPh>
    <phoneticPr fontId="1"/>
  </si>
  <si>
    <t>毎日磨く
（２回）</t>
    <rPh sb="0" eb="2">
      <t>マイニチ</t>
    </rPh>
    <rPh sb="2" eb="3">
      <t>ミガ</t>
    </rPh>
    <rPh sb="7" eb="8">
      <t>カイ</t>
    </rPh>
    <phoneticPr fontId="1"/>
  </si>
  <si>
    <t>毎日磨く
（３回以上）</t>
    <rPh sb="0" eb="2">
      <t>マイニチ</t>
    </rPh>
    <rPh sb="2" eb="3">
      <t>ミガ</t>
    </rPh>
    <rPh sb="7" eb="8">
      <t>カイ</t>
    </rPh>
    <rPh sb="8" eb="10">
      <t>イジョウ</t>
    </rPh>
    <phoneticPr fontId="1"/>
  </si>
  <si>
    <t>時々磨く</t>
    <rPh sb="0" eb="2">
      <t>トキドキ</t>
    </rPh>
    <rPh sb="2" eb="3">
      <t>ミガ</t>
    </rPh>
    <phoneticPr fontId="1"/>
  </si>
  <si>
    <t>磨かない</t>
    <rPh sb="0" eb="1">
      <t>ミガ</t>
    </rPh>
    <phoneticPr fontId="1"/>
  </si>
  <si>
    <t>無回答</t>
    <rPh sb="0" eb="3">
      <t>ムカイトウ</t>
    </rPh>
    <phoneticPr fontId="1"/>
  </si>
  <si>
    <t>総数</t>
  </si>
  <si>
    <t>表１８－３－２　歯を磨く頻度（割合：年齢階級別・女）</t>
    <rPh sb="0" eb="1">
      <t>ヒョウ</t>
    </rPh>
    <rPh sb="8" eb="9">
      <t>ハ</t>
    </rPh>
    <rPh sb="10" eb="11">
      <t>ミガ</t>
    </rPh>
    <rPh sb="12" eb="14">
      <t>ヒンド</t>
    </rPh>
    <rPh sb="15" eb="17">
      <t>ワリアイ</t>
    </rPh>
    <rPh sb="18" eb="20">
      <t>ネンレイ</t>
    </rPh>
    <rPh sb="20" eb="22">
      <t>カイキュウ</t>
    </rPh>
    <rPh sb="22" eb="23">
      <t>ベツ</t>
    </rPh>
    <rPh sb="24" eb="25">
      <t>オンナ</t>
    </rPh>
    <phoneticPr fontId="1"/>
  </si>
  <si>
    <t>表１８－２－１　歯を磨く頻度（人数：年齢階級別・男）</t>
    <rPh sb="0" eb="1">
      <t>ヒョウ</t>
    </rPh>
    <rPh sb="8" eb="9">
      <t>ハ</t>
    </rPh>
    <rPh sb="10" eb="11">
      <t>ミガ</t>
    </rPh>
    <rPh sb="12" eb="14">
      <t>ヒンド</t>
    </rPh>
    <rPh sb="15" eb="17">
      <t>ニンズウ</t>
    </rPh>
    <rPh sb="18" eb="20">
      <t>ネンレイ</t>
    </rPh>
    <rPh sb="20" eb="22">
      <t>カイキュウ</t>
    </rPh>
    <rPh sb="22" eb="23">
      <t>ベツ</t>
    </rPh>
    <rPh sb="24" eb="25">
      <t>オトコ</t>
    </rPh>
    <phoneticPr fontId="1"/>
  </si>
  <si>
    <t>表１８－２－２　歯を磨く頻度（割合：年齢階級別・男）</t>
    <rPh sb="0" eb="1">
      <t>ヒョウ</t>
    </rPh>
    <rPh sb="8" eb="9">
      <t>ハ</t>
    </rPh>
    <rPh sb="10" eb="11">
      <t>ミガ</t>
    </rPh>
    <rPh sb="12" eb="14">
      <t>ヒンド</t>
    </rPh>
    <rPh sb="15" eb="17">
      <t>ワリアイ</t>
    </rPh>
    <rPh sb="18" eb="20">
      <t>ネンレイ</t>
    </rPh>
    <rPh sb="20" eb="22">
      <t>カイキュウ</t>
    </rPh>
    <rPh sb="22" eb="23">
      <t>ベツ</t>
    </rPh>
    <rPh sb="24" eb="25">
      <t>オトコ</t>
    </rPh>
    <phoneticPr fontId="1"/>
  </si>
  <si>
    <t>表１８－１－１　歯を磨く頻度（人数：年齢階級別・全体）</t>
    <rPh sb="0" eb="1">
      <t>ヒョウ</t>
    </rPh>
    <rPh sb="8" eb="9">
      <t>ハ</t>
    </rPh>
    <rPh sb="10" eb="11">
      <t>ミガ</t>
    </rPh>
    <rPh sb="12" eb="14">
      <t>ヒンド</t>
    </rPh>
    <rPh sb="15" eb="17">
      <t>ニンズウ</t>
    </rPh>
    <rPh sb="18" eb="20">
      <t>ネンレイ</t>
    </rPh>
    <rPh sb="20" eb="22">
      <t>カイキュウ</t>
    </rPh>
    <rPh sb="22" eb="23">
      <t>ベツ</t>
    </rPh>
    <rPh sb="24" eb="26">
      <t>ゼンタイ</t>
    </rPh>
    <phoneticPr fontId="1"/>
  </si>
  <si>
    <t>「歯を磨く頻度はどれくらいですか？」（歯がまったくない人は除く）</t>
    <rPh sb="1" eb="2">
      <t>ハ</t>
    </rPh>
    <rPh sb="3" eb="4">
      <t>ミガ</t>
    </rPh>
    <rPh sb="5" eb="7">
      <t>ヒンド</t>
    </rPh>
    <rPh sb="19" eb="20">
      <t>ハ</t>
    </rPh>
    <rPh sb="27" eb="28">
      <t>ヒト</t>
    </rPh>
    <rPh sb="29" eb="30">
      <t>ノゾ</t>
    </rPh>
    <phoneticPr fontId="1"/>
  </si>
  <si>
    <t>表１８－１－２　歯を磨く頻度（割合：年齢階級別・全体）</t>
    <rPh sb="0" eb="1">
      <t>ヒョウ</t>
    </rPh>
    <rPh sb="8" eb="9">
      <t>ハ</t>
    </rPh>
    <rPh sb="10" eb="11">
      <t>ミガ</t>
    </rPh>
    <rPh sb="12" eb="14">
      <t>ヒンド</t>
    </rPh>
    <rPh sb="15" eb="17">
      <t>ワリアイ</t>
    </rPh>
    <rPh sb="18" eb="20">
      <t>ネンレイ</t>
    </rPh>
    <rPh sb="20" eb="22">
      <t>カイキュウ</t>
    </rPh>
    <rPh sb="22" eb="23">
      <t>ベツ</t>
    </rPh>
    <rPh sb="24" eb="26">
      <t>ゼンタイ</t>
    </rPh>
    <phoneticPr fontId="1"/>
  </si>
  <si>
    <t>表１７－３－１　歯や口の状態について気になることのある者　３（人数：年齢階級・全体/男/女）</t>
    <rPh sb="0" eb="1">
      <t>ヒョウ</t>
    </rPh>
    <rPh sb="8" eb="9">
      <t>ハ</t>
    </rPh>
    <rPh sb="10" eb="11">
      <t>クチ</t>
    </rPh>
    <rPh sb="12" eb="14">
      <t>ジョウタイ</t>
    </rPh>
    <rPh sb="18" eb="19">
      <t>キ</t>
    </rPh>
    <rPh sb="27" eb="28">
      <t>モノ</t>
    </rPh>
    <rPh sb="31" eb="33">
      <t>ニンズウ</t>
    </rPh>
    <rPh sb="34" eb="36">
      <t>ネンレイ</t>
    </rPh>
    <rPh sb="36" eb="38">
      <t>カイキュウ</t>
    </rPh>
    <rPh sb="39" eb="41">
      <t>ゼンタイ</t>
    </rPh>
    <rPh sb="42" eb="43">
      <t>オトコ</t>
    </rPh>
    <rPh sb="44" eb="45">
      <t>オンナ</t>
    </rPh>
    <phoneticPr fontId="1"/>
  </si>
  <si>
    <t>「歯や口の状態について気になることはありますか？」（複数回答可）</t>
    <rPh sb="1" eb="2">
      <t>ハ</t>
    </rPh>
    <rPh sb="3" eb="4">
      <t>クチ</t>
    </rPh>
    <rPh sb="5" eb="7">
      <t>ジョウタイ</t>
    </rPh>
    <rPh sb="11" eb="12">
      <t>キ</t>
    </rPh>
    <rPh sb="26" eb="28">
      <t>フクスウ</t>
    </rPh>
    <rPh sb="28" eb="30">
      <t>カイトウ</t>
    </rPh>
    <rPh sb="30" eb="31">
      <t>カ</t>
    </rPh>
    <phoneticPr fontId="1"/>
  </si>
  <si>
    <t>口がかわく</t>
    <rPh sb="0" eb="1">
      <t>クチ</t>
    </rPh>
    <phoneticPr fontId="1"/>
  </si>
  <si>
    <t>口臭がある</t>
    <rPh sb="0" eb="2">
      <t>コウシュウ</t>
    </rPh>
    <phoneticPr fontId="1"/>
  </si>
  <si>
    <t>表１７－３－２　歯や口の状態について気になることのある者　３（割合：年齢階級・全体/男/女）</t>
    <rPh sb="0" eb="1">
      <t>ヒョウ</t>
    </rPh>
    <rPh sb="8" eb="9">
      <t>ハ</t>
    </rPh>
    <rPh sb="10" eb="11">
      <t>クチ</t>
    </rPh>
    <rPh sb="12" eb="14">
      <t>ジョウタイ</t>
    </rPh>
    <rPh sb="18" eb="19">
      <t>キ</t>
    </rPh>
    <rPh sb="27" eb="28">
      <t>モノ</t>
    </rPh>
    <rPh sb="31" eb="33">
      <t>ワリアイ</t>
    </rPh>
    <rPh sb="34" eb="36">
      <t>ネンレイ</t>
    </rPh>
    <rPh sb="36" eb="38">
      <t>カイキュウ</t>
    </rPh>
    <rPh sb="39" eb="41">
      <t>ゼンタイ</t>
    </rPh>
    <rPh sb="42" eb="43">
      <t>オトコ</t>
    </rPh>
    <rPh sb="44" eb="45">
      <t>オンナ</t>
    </rPh>
    <phoneticPr fontId="1"/>
  </si>
  <si>
    <t>表１７－２－１　歯や口の状態について気になることのある者　２（人数：年齢階級・全体/男/女）</t>
    <rPh sb="0" eb="1">
      <t>ヒョウ</t>
    </rPh>
    <rPh sb="8" eb="9">
      <t>ハ</t>
    </rPh>
    <rPh sb="10" eb="11">
      <t>クチ</t>
    </rPh>
    <rPh sb="12" eb="14">
      <t>ジョウタイ</t>
    </rPh>
    <rPh sb="18" eb="19">
      <t>キ</t>
    </rPh>
    <rPh sb="27" eb="28">
      <t>モノ</t>
    </rPh>
    <rPh sb="31" eb="33">
      <t>ニンズウ</t>
    </rPh>
    <rPh sb="34" eb="36">
      <t>ネンレイ</t>
    </rPh>
    <rPh sb="36" eb="38">
      <t>カイキュウ</t>
    </rPh>
    <rPh sb="39" eb="41">
      <t>ゼンタイ</t>
    </rPh>
    <rPh sb="42" eb="43">
      <t>オトコ</t>
    </rPh>
    <rPh sb="44" eb="45">
      <t>オンナ</t>
    </rPh>
    <phoneticPr fontId="1"/>
  </si>
  <si>
    <t>噛めないものがある</t>
    <rPh sb="0" eb="1">
      <t>カ</t>
    </rPh>
    <phoneticPr fontId="1"/>
  </si>
  <si>
    <t>飲み込みにくい</t>
    <rPh sb="0" eb="1">
      <t>ノ</t>
    </rPh>
    <rPh sb="2" eb="3">
      <t>コ</t>
    </rPh>
    <phoneticPr fontId="1"/>
  </si>
  <si>
    <t>味がわかりにくい</t>
    <rPh sb="0" eb="1">
      <t>アジ</t>
    </rPh>
    <phoneticPr fontId="1"/>
  </si>
  <si>
    <t>表１７－２－２　歯や口の状態について気になることのある者　２（割合：年齢階級・全体/男/女）</t>
    <rPh sb="0" eb="1">
      <t>ヒョウ</t>
    </rPh>
    <rPh sb="8" eb="9">
      <t>ハ</t>
    </rPh>
    <rPh sb="10" eb="11">
      <t>クチ</t>
    </rPh>
    <rPh sb="12" eb="14">
      <t>ジョウタイ</t>
    </rPh>
    <rPh sb="18" eb="19">
      <t>キ</t>
    </rPh>
    <rPh sb="27" eb="28">
      <t>モノ</t>
    </rPh>
    <rPh sb="31" eb="33">
      <t>ワリアイ</t>
    </rPh>
    <rPh sb="34" eb="36">
      <t>ネンレイ</t>
    </rPh>
    <rPh sb="36" eb="38">
      <t>カイキュウ</t>
    </rPh>
    <rPh sb="39" eb="41">
      <t>ゼンタイ</t>
    </rPh>
    <rPh sb="42" eb="43">
      <t>オトコ</t>
    </rPh>
    <rPh sb="44" eb="45">
      <t>オンナ</t>
    </rPh>
    <phoneticPr fontId="1"/>
  </si>
  <si>
    <t>表１７－１－１　歯や口の状態について気になることのある者　１（人数：年齢階級・全体/男/女）</t>
    <rPh sb="0" eb="1">
      <t>ヒョウ</t>
    </rPh>
    <rPh sb="8" eb="9">
      <t>ハ</t>
    </rPh>
    <rPh sb="10" eb="11">
      <t>クチ</t>
    </rPh>
    <rPh sb="12" eb="14">
      <t>ジョウタイ</t>
    </rPh>
    <rPh sb="18" eb="19">
      <t>キ</t>
    </rPh>
    <rPh sb="27" eb="28">
      <t>モノ</t>
    </rPh>
    <rPh sb="31" eb="33">
      <t>ニンズウ</t>
    </rPh>
    <rPh sb="34" eb="36">
      <t>ネンレイ</t>
    </rPh>
    <rPh sb="36" eb="38">
      <t>カイキュウ</t>
    </rPh>
    <rPh sb="39" eb="41">
      <t>ゼンタイ</t>
    </rPh>
    <rPh sb="42" eb="43">
      <t>オトコ</t>
    </rPh>
    <rPh sb="44" eb="45">
      <t>オンナ</t>
    </rPh>
    <phoneticPr fontId="1"/>
  </si>
  <si>
    <t>ない</t>
    <phoneticPr fontId="1"/>
  </si>
  <si>
    <t>歯が痛い、しみる</t>
    <rPh sb="0" eb="1">
      <t>ハ</t>
    </rPh>
    <rPh sb="2" eb="3">
      <t>イタ</t>
    </rPh>
    <phoneticPr fontId="1"/>
  </si>
  <si>
    <t>歯ぐきが痛い、はれている、
出血がある</t>
    <rPh sb="0" eb="1">
      <t>ハ</t>
    </rPh>
    <rPh sb="4" eb="5">
      <t>イタ</t>
    </rPh>
    <rPh sb="14" eb="16">
      <t>シュッケツ</t>
    </rPh>
    <phoneticPr fontId="1"/>
  </si>
  <si>
    <t>表１７－１－２　歯や口の状態について気になることのある者　１（割合：年齢階級・全体/男/女）</t>
    <rPh sb="0" eb="1">
      <t>ヒョウ</t>
    </rPh>
    <rPh sb="8" eb="9">
      <t>ハ</t>
    </rPh>
    <rPh sb="10" eb="11">
      <t>クチ</t>
    </rPh>
    <rPh sb="12" eb="14">
      <t>ジョウタイ</t>
    </rPh>
    <rPh sb="18" eb="19">
      <t>キ</t>
    </rPh>
    <rPh sb="27" eb="28">
      <t>モノ</t>
    </rPh>
    <rPh sb="31" eb="33">
      <t>ワリアイ</t>
    </rPh>
    <rPh sb="34" eb="36">
      <t>ネンレイ</t>
    </rPh>
    <rPh sb="36" eb="38">
      <t>カイキュウ</t>
    </rPh>
    <rPh sb="39" eb="41">
      <t>ゼンタイ</t>
    </rPh>
    <rPh sb="42" eb="43">
      <t>オトコ</t>
    </rPh>
    <rPh sb="44" eb="45">
      <t>オンナ</t>
    </rPh>
    <phoneticPr fontId="1"/>
  </si>
  <si>
    <t>はい</t>
    <phoneticPr fontId="1"/>
  </si>
  <si>
    <t>いいえ</t>
    <phoneticPr fontId="1"/>
  </si>
  <si>
    <t>6～9歳</t>
    <rPh sb="3" eb="4">
      <t>サイ</t>
    </rPh>
    <phoneticPr fontId="1"/>
  </si>
  <si>
    <t>10～14歳</t>
    <rPh sb="5" eb="6">
      <t>サイ</t>
    </rPh>
    <phoneticPr fontId="1"/>
  </si>
  <si>
    <t>表１６－３－２　（６歳以上）顎関節の異常　Ｂ　あごの痛み（割合：年齢階級別・女）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イタ</t>
    </rPh>
    <rPh sb="29" eb="31">
      <t>ワリアイ</t>
    </rPh>
    <rPh sb="32" eb="34">
      <t>ネンレイ</t>
    </rPh>
    <rPh sb="34" eb="36">
      <t>カイキュウ</t>
    </rPh>
    <rPh sb="36" eb="37">
      <t>ベツ</t>
    </rPh>
    <rPh sb="38" eb="39">
      <t>オンナ</t>
    </rPh>
    <phoneticPr fontId="1"/>
  </si>
  <si>
    <t>表１６－２－１　（６歳以上）顎関節の異常　Ｂ　あごの痛み（人数：年齢階級別・男）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イタ</t>
    </rPh>
    <rPh sb="29" eb="31">
      <t>ニンズウ</t>
    </rPh>
    <rPh sb="32" eb="34">
      <t>ネンレイ</t>
    </rPh>
    <rPh sb="34" eb="36">
      <t>カイキュウ</t>
    </rPh>
    <rPh sb="36" eb="37">
      <t>ベツ</t>
    </rPh>
    <rPh sb="38" eb="39">
      <t>オトコ</t>
    </rPh>
    <phoneticPr fontId="1"/>
  </si>
  <si>
    <t>表１６－２－２　（６歳以上）顎関節の異常　Ｂ　あごの痛み（割合：年齢階級別・男）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イタ</t>
    </rPh>
    <rPh sb="29" eb="31">
      <t>ワリアイ</t>
    </rPh>
    <rPh sb="32" eb="34">
      <t>ネンレイ</t>
    </rPh>
    <rPh sb="34" eb="36">
      <t>カイキュウ</t>
    </rPh>
    <rPh sb="36" eb="37">
      <t>ベツ</t>
    </rPh>
    <rPh sb="38" eb="39">
      <t>オトコ</t>
    </rPh>
    <phoneticPr fontId="1"/>
  </si>
  <si>
    <t>表１６－１－１　（６歳以上）顎関節の異常　Ｂ　あごの痛み（人数：年齢階級別・全体）</t>
    <rPh sb="0" eb="1">
      <t>ヒョウ</t>
    </rPh>
    <rPh sb="10" eb="11">
      <t>サイ</t>
    </rPh>
    <rPh sb="11" eb="13">
      <t>イジョウ</t>
    </rPh>
    <rPh sb="14" eb="17">
      <t>ガクカンセツ</t>
    </rPh>
    <rPh sb="18" eb="20">
      <t>イジョウ</t>
    </rPh>
    <rPh sb="26" eb="27">
      <t>イタ</t>
    </rPh>
    <rPh sb="29" eb="31">
      <t>ニンズウ</t>
    </rPh>
    <rPh sb="32" eb="34">
      <t>ネンレイ</t>
    </rPh>
    <rPh sb="34" eb="36">
      <t>カイキュウ</t>
    </rPh>
    <rPh sb="36" eb="37">
      <t>ベツ</t>
    </rPh>
    <rPh sb="38" eb="40">
      <t>ゼンタイ</t>
    </rPh>
    <phoneticPr fontId="1"/>
  </si>
  <si>
    <t>表１６－１－２　（６歳以上）顎関節の異常　Ｂ　あごの痛み（割合：年齢階級別・全体）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イタ</t>
    </rPh>
    <rPh sb="29" eb="31">
      <t>ワリアイ</t>
    </rPh>
    <rPh sb="32" eb="34">
      <t>ネンレイ</t>
    </rPh>
    <rPh sb="34" eb="36">
      <t>カイキュウ</t>
    </rPh>
    <rPh sb="36" eb="37">
      <t>ベツ</t>
    </rPh>
    <rPh sb="38" eb="40">
      <t>ゼンタイ</t>
    </rPh>
    <phoneticPr fontId="1"/>
  </si>
  <si>
    <t>「口を大きく開け閉めした時、あごの音がしますか。」</t>
    <rPh sb="1" eb="2">
      <t>クチ</t>
    </rPh>
    <rPh sb="3" eb="4">
      <t>オオ</t>
    </rPh>
    <rPh sb="6" eb="7">
      <t>ア</t>
    </rPh>
    <rPh sb="8" eb="9">
      <t>シ</t>
    </rPh>
    <rPh sb="12" eb="13">
      <t>トキ</t>
    </rPh>
    <rPh sb="17" eb="18">
      <t>オト</t>
    </rPh>
    <phoneticPr fontId="1"/>
  </si>
  <si>
    <t>表１５－３－２　（６歳以上）顎関節の異常　Ａ　あごの音（割合：年齢階級別・女）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オト</t>
    </rPh>
    <rPh sb="28" eb="30">
      <t>ワリアイ</t>
    </rPh>
    <rPh sb="31" eb="33">
      <t>ネンレイ</t>
    </rPh>
    <rPh sb="33" eb="35">
      <t>カイキュウ</t>
    </rPh>
    <rPh sb="35" eb="36">
      <t>ベツ</t>
    </rPh>
    <rPh sb="37" eb="38">
      <t>オンナ</t>
    </rPh>
    <phoneticPr fontId="1"/>
  </si>
  <si>
    <t>表１５－２－１　（６歳以上）顎関節の異常　Ａ　あごの音（人数：年齢階級別・男）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オト</t>
    </rPh>
    <rPh sb="28" eb="30">
      <t>ニンズウ</t>
    </rPh>
    <rPh sb="31" eb="33">
      <t>ネンレイ</t>
    </rPh>
    <rPh sb="33" eb="35">
      <t>カイキュウ</t>
    </rPh>
    <rPh sb="35" eb="36">
      <t>ベツ</t>
    </rPh>
    <rPh sb="37" eb="38">
      <t>オトコ</t>
    </rPh>
    <phoneticPr fontId="1"/>
  </si>
  <si>
    <t>表１５－２－２　（６歳以上）顎関節の異常　Ａ　あごの音（割合：年齢階級別・男）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オト</t>
    </rPh>
    <rPh sb="28" eb="30">
      <t>ワリアイ</t>
    </rPh>
    <rPh sb="31" eb="33">
      <t>ネンレイ</t>
    </rPh>
    <rPh sb="33" eb="35">
      <t>カイキュウ</t>
    </rPh>
    <rPh sb="35" eb="36">
      <t>ベツ</t>
    </rPh>
    <rPh sb="37" eb="38">
      <t>オトコ</t>
    </rPh>
    <phoneticPr fontId="1"/>
  </si>
  <si>
    <t>表１５－１－１　（６歳以上）顎関節の異常　Ａ　あごの音（人数：年齢階級別・全体）</t>
    <rPh sb="0" eb="1">
      <t>ヒョウ</t>
    </rPh>
    <rPh sb="10" eb="11">
      <t>サイ</t>
    </rPh>
    <rPh sb="11" eb="13">
      <t>イジョウ</t>
    </rPh>
    <rPh sb="14" eb="17">
      <t>ガクカンセツ</t>
    </rPh>
    <rPh sb="18" eb="20">
      <t>イジョウ</t>
    </rPh>
    <rPh sb="26" eb="27">
      <t>オト</t>
    </rPh>
    <rPh sb="28" eb="30">
      <t>ニンズウ</t>
    </rPh>
    <rPh sb="31" eb="33">
      <t>ネンレイ</t>
    </rPh>
    <rPh sb="33" eb="35">
      <t>カイキュウ</t>
    </rPh>
    <rPh sb="35" eb="36">
      <t>ベツ</t>
    </rPh>
    <rPh sb="37" eb="39">
      <t>ゼンタイ</t>
    </rPh>
    <phoneticPr fontId="1"/>
  </si>
  <si>
    <t>表１５－１－２　（６歳以上）顎関節の異常　Ａ　あごの音（割合：年齢階級別・全体）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オト</t>
    </rPh>
    <rPh sb="28" eb="30">
      <t>ワリアイ</t>
    </rPh>
    <rPh sb="31" eb="33">
      <t>ネンレイ</t>
    </rPh>
    <rPh sb="33" eb="35">
      <t>カイキュウ</t>
    </rPh>
    <rPh sb="35" eb="36">
      <t>ベツ</t>
    </rPh>
    <rPh sb="37" eb="39">
      <t>ゼンタイ</t>
    </rPh>
    <phoneticPr fontId="1"/>
  </si>
  <si>
    <t>表１４－１　（満１歳以上１４歳以下）フッ化物応用経験のある者（人数：年齢階級・全体/男/女）</t>
    <rPh sb="0" eb="1">
      <t>ヒョウ</t>
    </rPh>
    <rPh sb="7" eb="8">
      <t>マン</t>
    </rPh>
    <rPh sb="9" eb="10">
      <t>サイ</t>
    </rPh>
    <rPh sb="10" eb="12">
      <t>イジョウ</t>
    </rPh>
    <rPh sb="14" eb="15">
      <t>サイ</t>
    </rPh>
    <rPh sb="15" eb="17">
      <t>イカ</t>
    </rPh>
    <rPh sb="20" eb="22">
      <t>カブツ</t>
    </rPh>
    <rPh sb="22" eb="24">
      <t>オウヨウ</t>
    </rPh>
    <rPh sb="24" eb="26">
      <t>ケイケン</t>
    </rPh>
    <rPh sb="29" eb="30">
      <t>モノ</t>
    </rPh>
    <rPh sb="31" eb="33">
      <t>ニンズウ</t>
    </rPh>
    <rPh sb="34" eb="36">
      <t>ネンレイ</t>
    </rPh>
    <rPh sb="36" eb="38">
      <t>カイキュウ</t>
    </rPh>
    <rPh sb="39" eb="41">
      <t>ゼンタイ</t>
    </rPh>
    <rPh sb="42" eb="43">
      <t>オトコ</t>
    </rPh>
    <rPh sb="44" eb="45">
      <t>オンナ</t>
    </rPh>
    <phoneticPr fontId="1"/>
  </si>
  <si>
    <t>「フッ化物応用の経験の有無について」（複数回答可）</t>
    <rPh sb="3" eb="5">
      <t>カブツ</t>
    </rPh>
    <rPh sb="5" eb="7">
      <t>オウヨウ</t>
    </rPh>
    <rPh sb="8" eb="10">
      <t>ケイケン</t>
    </rPh>
    <rPh sb="11" eb="13">
      <t>ウム</t>
    </rPh>
    <rPh sb="19" eb="21">
      <t>フクスウ</t>
    </rPh>
    <rPh sb="21" eb="23">
      <t>カイトウ</t>
    </rPh>
    <rPh sb="23" eb="24">
      <t>カ</t>
    </rPh>
    <phoneticPr fontId="1"/>
  </si>
  <si>
    <t>フッ化物塗布</t>
    <rPh sb="2" eb="4">
      <t>カブツ</t>
    </rPh>
    <rPh sb="4" eb="6">
      <t>トフ</t>
    </rPh>
    <phoneticPr fontId="1"/>
  </si>
  <si>
    <t>フッ化物洗口</t>
    <rPh sb="2" eb="4">
      <t>カブツ</t>
    </rPh>
    <rPh sb="4" eb="6">
      <t>センコウ</t>
    </rPh>
    <phoneticPr fontId="1"/>
  </si>
  <si>
    <t>フッ化物配合歯磨剤</t>
    <rPh sb="2" eb="4">
      <t>カブツ</t>
    </rPh>
    <rPh sb="4" eb="6">
      <t>ハイゴウ</t>
    </rPh>
    <rPh sb="6" eb="7">
      <t>シ</t>
    </rPh>
    <rPh sb="7" eb="8">
      <t>マ</t>
    </rPh>
    <rPh sb="8" eb="9">
      <t>ザイ</t>
    </rPh>
    <phoneticPr fontId="1"/>
  </si>
  <si>
    <t>わからない</t>
    <phoneticPr fontId="1"/>
  </si>
  <si>
    <t>表１４－２　（満１歳以上１４歳以下）フッ化物応用経験のある者（割合：年齢階級・全体/男/女）</t>
    <rPh sb="0" eb="1">
      <t>ヒョウ</t>
    </rPh>
    <rPh sb="7" eb="8">
      <t>マン</t>
    </rPh>
    <rPh sb="9" eb="12">
      <t>サイイジョウ</t>
    </rPh>
    <rPh sb="14" eb="17">
      <t>サイイカ</t>
    </rPh>
    <rPh sb="20" eb="21">
      <t>カ</t>
    </rPh>
    <rPh sb="21" eb="22">
      <t>ブツ</t>
    </rPh>
    <rPh sb="22" eb="24">
      <t>オウヨウ</t>
    </rPh>
    <rPh sb="24" eb="26">
      <t>ケイケン</t>
    </rPh>
    <rPh sb="29" eb="30">
      <t>モノ</t>
    </rPh>
    <rPh sb="31" eb="33">
      <t>ワリアイ</t>
    </rPh>
    <rPh sb="34" eb="36">
      <t>ネンレイ</t>
    </rPh>
    <rPh sb="36" eb="38">
      <t>カイキュウ</t>
    </rPh>
    <rPh sb="39" eb="41">
      <t>ゼンタイ</t>
    </rPh>
    <rPh sb="42" eb="43">
      <t>オトコ</t>
    </rPh>
    <rPh sb="44" eb="45">
      <t>オンナ</t>
    </rPh>
    <phoneticPr fontId="1"/>
  </si>
  <si>
    <t>表１３－１　口腔内診査における現在歯が２４本以上ある者（人数：年齢階級・全体/男/女）</t>
    <rPh sb="0" eb="1">
      <t>ヒョウ</t>
    </rPh>
    <rPh sb="6" eb="8">
      <t>コウクウ</t>
    </rPh>
    <rPh sb="8" eb="9">
      <t>ナイ</t>
    </rPh>
    <rPh sb="9" eb="11">
      <t>シンサ</t>
    </rPh>
    <rPh sb="15" eb="17">
      <t>ゲンザイ</t>
    </rPh>
    <rPh sb="17" eb="18">
      <t>ハ</t>
    </rPh>
    <rPh sb="21" eb="22">
      <t>ホン</t>
    </rPh>
    <rPh sb="22" eb="24">
      <t>イジョウ</t>
    </rPh>
    <rPh sb="26" eb="27">
      <t>モノ</t>
    </rPh>
    <rPh sb="28" eb="30">
      <t>ニンズウ</t>
    </rPh>
    <rPh sb="31" eb="33">
      <t>ネンレイ</t>
    </rPh>
    <rPh sb="33" eb="35">
      <t>カイキュウ</t>
    </rPh>
    <rPh sb="36" eb="38">
      <t>ゼンタイ</t>
    </rPh>
    <rPh sb="39" eb="40">
      <t>オトコ</t>
    </rPh>
    <rPh sb="41" eb="42">
      <t>オンナ</t>
    </rPh>
    <phoneticPr fontId="1"/>
  </si>
  <si>
    <t>現在歯24本以上</t>
    <rPh sb="0" eb="2">
      <t>ゲンザイ</t>
    </rPh>
    <rPh sb="2" eb="3">
      <t>ハ</t>
    </rPh>
    <rPh sb="5" eb="6">
      <t>ホン</t>
    </rPh>
    <rPh sb="6" eb="8">
      <t>イジョウ</t>
    </rPh>
    <phoneticPr fontId="1"/>
  </si>
  <si>
    <t>表１３－２　口腔内診査における現在歯が２４本以上ある者（割合：年齢階級・全体/男/女）</t>
    <rPh sb="0" eb="1">
      <t>ヒョウ</t>
    </rPh>
    <rPh sb="6" eb="8">
      <t>コウクウ</t>
    </rPh>
    <rPh sb="8" eb="9">
      <t>ナイ</t>
    </rPh>
    <rPh sb="9" eb="11">
      <t>シンサ</t>
    </rPh>
    <rPh sb="15" eb="17">
      <t>ゲンザイ</t>
    </rPh>
    <rPh sb="17" eb="18">
      <t>ハ</t>
    </rPh>
    <rPh sb="21" eb="22">
      <t>ホン</t>
    </rPh>
    <rPh sb="22" eb="24">
      <t>イジョウ</t>
    </rPh>
    <rPh sb="26" eb="27">
      <t>モノ</t>
    </rPh>
    <rPh sb="28" eb="30">
      <t>ワリアイ</t>
    </rPh>
    <rPh sb="31" eb="33">
      <t>ネンレイ</t>
    </rPh>
    <rPh sb="33" eb="35">
      <t>カイキュウ</t>
    </rPh>
    <rPh sb="36" eb="38">
      <t>ゼンタイ</t>
    </rPh>
    <rPh sb="39" eb="40">
      <t>オトコ</t>
    </rPh>
    <rPh sb="41" eb="42">
      <t>オンナ</t>
    </rPh>
    <phoneticPr fontId="1"/>
  </si>
  <si>
    <t>表１２－１　口腔内診査における現在歯が２０本以上ある者（人数：年齢階級・全体/男/女）</t>
    <rPh sb="0" eb="1">
      <t>ヒョウ</t>
    </rPh>
    <rPh sb="6" eb="8">
      <t>コウクウ</t>
    </rPh>
    <rPh sb="8" eb="9">
      <t>ナイ</t>
    </rPh>
    <rPh sb="9" eb="11">
      <t>シンサ</t>
    </rPh>
    <rPh sb="15" eb="17">
      <t>ゲンザイ</t>
    </rPh>
    <rPh sb="17" eb="18">
      <t>ハ</t>
    </rPh>
    <rPh sb="21" eb="22">
      <t>ホン</t>
    </rPh>
    <rPh sb="22" eb="24">
      <t>イジョウ</t>
    </rPh>
    <rPh sb="26" eb="27">
      <t>モノ</t>
    </rPh>
    <rPh sb="28" eb="30">
      <t>ニンズウ</t>
    </rPh>
    <rPh sb="31" eb="33">
      <t>ネンレイ</t>
    </rPh>
    <rPh sb="33" eb="35">
      <t>カイキュウ</t>
    </rPh>
    <rPh sb="36" eb="38">
      <t>ゼンタイ</t>
    </rPh>
    <rPh sb="39" eb="40">
      <t>オトコ</t>
    </rPh>
    <rPh sb="41" eb="42">
      <t>オンナ</t>
    </rPh>
    <phoneticPr fontId="1"/>
  </si>
  <si>
    <t>現在歯20本以上</t>
    <rPh sb="0" eb="2">
      <t>ゲンザイ</t>
    </rPh>
    <rPh sb="2" eb="3">
      <t>ハ</t>
    </rPh>
    <rPh sb="5" eb="6">
      <t>ホン</t>
    </rPh>
    <rPh sb="6" eb="8">
      <t>イジョウ</t>
    </rPh>
    <phoneticPr fontId="1"/>
  </si>
  <si>
    <t>表１２－２　口腔内診査における現在歯が２０本以上ある者（割合：年齢階級・全体/男/女）</t>
    <rPh sb="0" eb="1">
      <t>ヒョウ</t>
    </rPh>
    <rPh sb="6" eb="8">
      <t>コウクウ</t>
    </rPh>
    <rPh sb="8" eb="9">
      <t>ナイ</t>
    </rPh>
    <rPh sb="9" eb="11">
      <t>シンサ</t>
    </rPh>
    <rPh sb="15" eb="17">
      <t>ゲンザイ</t>
    </rPh>
    <rPh sb="17" eb="18">
      <t>ハ</t>
    </rPh>
    <rPh sb="21" eb="22">
      <t>ホン</t>
    </rPh>
    <rPh sb="22" eb="24">
      <t>イジョウ</t>
    </rPh>
    <rPh sb="26" eb="27">
      <t>モノ</t>
    </rPh>
    <rPh sb="28" eb="30">
      <t>ワリアイ</t>
    </rPh>
    <rPh sb="31" eb="33">
      <t>ネンレイ</t>
    </rPh>
    <rPh sb="33" eb="35">
      <t>カイキュウ</t>
    </rPh>
    <rPh sb="36" eb="38">
      <t>ゼンタイ</t>
    </rPh>
    <rPh sb="39" eb="40">
      <t>オトコ</t>
    </rPh>
    <rPh sb="41" eb="42">
      <t>オンナ</t>
    </rPh>
    <phoneticPr fontId="1"/>
  </si>
  <si>
    <t>表１１－３－１　口腔内診査における現在歯数（人数：年齢階級・女）</t>
    <rPh sb="0" eb="1">
      <t>ヒョウ</t>
    </rPh>
    <rPh sb="8" eb="10">
      <t>コウクウ</t>
    </rPh>
    <rPh sb="10" eb="11">
      <t>ナイ</t>
    </rPh>
    <rPh sb="11" eb="13">
      <t>シンサ</t>
    </rPh>
    <rPh sb="17" eb="19">
      <t>ゲンザイ</t>
    </rPh>
    <rPh sb="19" eb="20">
      <t>ハ</t>
    </rPh>
    <rPh sb="20" eb="21">
      <t>スウ</t>
    </rPh>
    <rPh sb="22" eb="24">
      <t>ニンズウ</t>
    </rPh>
    <rPh sb="25" eb="27">
      <t>ネンレイ</t>
    </rPh>
    <rPh sb="27" eb="29">
      <t>カイキュウ</t>
    </rPh>
    <rPh sb="30" eb="31">
      <t>オンナ</t>
    </rPh>
    <phoneticPr fontId="1"/>
  </si>
  <si>
    <t>年齢階級</t>
    <rPh sb="2" eb="4">
      <t>カイキュウ</t>
    </rPh>
    <phoneticPr fontId="1"/>
  </si>
  <si>
    <t>平均現在歯数（本）</t>
    <rPh sb="0" eb="2">
      <t>ヘイキン</t>
    </rPh>
    <rPh sb="2" eb="4">
      <t>ゲンザイ</t>
    </rPh>
    <rPh sb="4" eb="5">
      <t>ハ</t>
    </rPh>
    <rPh sb="5" eb="6">
      <t>スウ</t>
    </rPh>
    <rPh sb="7" eb="8">
      <t>ホン</t>
    </rPh>
    <phoneticPr fontId="1"/>
  </si>
  <si>
    <t>0本</t>
    <rPh sb="1" eb="2">
      <t>ホン</t>
    </rPh>
    <phoneticPr fontId="1"/>
  </si>
  <si>
    <t>1本</t>
    <rPh sb="1" eb="2">
      <t>ホン</t>
    </rPh>
    <phoneticPr fontId="1"/>
  </si>
  <si>
    <t>2本</t>
    <rPh sb="1" eb="2">
      <t>ホン</t>
    </rPh>
    <phoneticPr fontId="1"/>
  </si>
  <si>
    <t>3本</t>
    <rPh sb="1" eb="2">
      <t>ホン</t>
    </rPh>
    <phoneticPr fontId="1"/>
  </si>
  <si>
    <t>4本</t>
    <rPh sb="1" eb="2">
      <t>ホン</t>
    </rPh>
    <phoneticPr fontId="1"/>
  </si>
  <si>
    <t>5本</t>
    <rPh sb="1" eb="2">
      <t>ホン</t>
    </rPh>
    <phoneticPr fontId="1"/>
  </si>
  <si>
    <t>6本</t>
    <rPh sb="1" eb="2">
      <t>ホン</t>
    </rPh>
    <phoneticPr fontId="1"/>
  </si>
  <si>
    <t>7本</t>
    <rPh sb="1" eb="2">
      <t>ホン</t>
    </rPh>
    <phoneticPr fontId="1"/>
  </si>
  <si>
    <t>8本</t>
    <rPh sb="1" eb="2">
      <t>ホン</t>
    </rPh>
    <phoneticPr fontId="1"/>
  </si>
  <si>
    <t>9本</t>
    <rPh sb="1" eb="2">
      <t>ホン</t>
    </rPh>
    <phoneticPr fontId="1"/>
  </si>
  <si>
    <t>10本</t>
    <rPh sb="2" eb="3">
      <t>ホン</t>
    </rPh>
    <phoneticPr fontId="1"/>
  </si>
  <si>
    <t>11本</t>
    <rPh sb="2" eb="3">
      <t>ホン</t>
    </rPh>
    <phoneticPr fontId="1"/>
  </si>
  <si>
    <t>12本</t>
    <rPh sb="2" eb="3">
      <t>ホン</t>
    </rPh>
    <phoneticPr fontId="1"/>
  </si>
  <si>
    <t>13本</t>
    <rPh sb="2" eb="3">
      <t>ホン</t>
    </rPh>
    <phoneticPr fontId="1"/>
  </si>
  <si>
    <t>14本</t>
    <rPh sb="2" eb="3">
      <t>ホン</t>
    </rPh>
    <phoneticPr fontId="1"/>
  </si>
  <si>
    <t>15本</t>
    <rPh sb="2" eb="3">
      <t>ホン</t>
    </rPh>
    <phoneticPr fontId="1"/>
  </si>
  <si>
    <t>16本</t>
    <rPh sb="2" eb="3">
      <t>ホン</t>
    </rPh>
    <phoneticPr fontId="1"/>
  </si>
  <si>
    <t>17本</t>
    <rPh sb="2" eb="3">
      <t>ホン</t>
    </rPh>
    <phoneticPr fontId="1"/>
  </si>
  <si>
    <t>18本</t>
    <rPh sb="2" eb="3">
      <t>ホン</t>
    </rPh>
    <phoneticPr fontId="1"/>
  </si>
  <si>
    <t>19本</t>
    <rPh sb="2" eb="3">
      <t>ホン</t>
    </rPh>
    <phoneticPr fontId="1"/>
  </si>
  <si>
    <t>20本</t>
    <rPh sb="2" eb="3">
      <t>ホン</t>
    </rPh>
    <phoneticPr fontId="1"/>
  </si>
  <si>
    <t>21本</t>
    <rPh sb="2" eb="3">
      <t>ホン</t>
    </rPh>
    <phoneticPr fontId="1"/>
  </si>
  <si>
    <t>22本</t>
    <rPh sb="2" eb="3">
      <t>ホン</t>
    </rPh>
    <phoneticPr fontId="1"/>
  </si>
  <si>
    <t>23本</t>
    <rPh sb="2" eb="3">
      <t>ホン</t>
    </rPh>
    <phoneticPr fontId="1"/>
  </si>
  <si>
    <t>24本</t>
    <rPh sb="2" eb="3">
      <t>ホン</t>
    </rPh>
    <phoneticPr fontId="1"/>
  </si>
  <si>
    <t>25本</t>
    <rPh sb="2" eb="3">
      <t>ホン</t>
    </rPh>
    <phoneticPr fontId="1"/>
  </si>
  <si>
    <t>26本</t>
    <rPh sb="2" eb="3">
      <t>ホン</t>
    </rPh>
    <phoneticPr fontId="1"/>
  </si>
  <si>
    <t>27本</t>
    <rPh sb="2" eb="3">
      <t>ホン</t>
    </rPh>
    <phoneticPr fontId="1"/>
  </si>
  <si>
    <t>28本</t>
    <rPh sb="2" eb="3">
      <t>ホン</t>
    </rPh>
    <phoneticPr fontId="1"/>
  </si>
  <si>
    <t>29本</t>
    <rPh sb="2" eb="3">
      <t>ホン</t>
    </rPh>
    <phoneticPr fontId="1"/>
  </si>
  <si>
    <t>30本</t>
    <rPh sb="2" eb="3">
      <t>ホン</t>
    </rPh>
    <phoneticPr fontId="1"/>
  </si>
  <si>
    <t>31本</t>
    <rPh sb="2" eb="3">
      <t>ホン</t>
    </rPh>
    <phoneticPr fontId="1"/>
  </si>
  <si>
    <t>32本</t>
    <rPh sb="2" eb="3">
      <t>ホン</t>
    </rPh>
    <phoneticPr fontId="1"/>
  </si>
  <si>
    <t>表１１－３－２　口腔内診査における現在歯数（割合：年齢階級・女）</t>
    <rPh sb="0" eb="1">
      <t>ヒョウ</t>
    </rPh>
    <rPh sb="8" eb="10">
      <t>コウクウ</t>
    </rPh>
    <rPh sb="10" eb="11">
      <t>ナイ</t>
    </rPh>
    <rPh sb="11" eb="13">
      <t>シンサ</t>
    </rPh>
    <rPh sb="17" eb="19">
      <t>ゲンザイ</t>
    </rPh>
    <rPh sb="19" eb="20">
      <t>ハ</t>
    </rPh>
    <rPh sb="20" eb="21">
      <t>スウ</t>
    </rPh>
    <rPh sb="22" eb="24">
      <t>ワリアイ</t>
    </rPh>
    <rPh sb="25" eb="27">
      <t>ネンレイ</t>
    </rPh>
    <rPh sb="27" eb="29">
      <t>カイキュウ</t>
    </rPh>
    <rPh sb="30" eb="31">
      <t>オンナ</t>
    </rPh>
    <phoneticPr fontId="1"/>
  </si>
  <si>
    <t>表１１－２－１　口腔内診査における現在歯数（人数：年齢階級・男）</t>
    <rPh sb="0" eb="1">
      <t>ヒョウ</t>
    </rPh>
    <rPh sb="8" eb="10">
      <t>コウクウ</t>
    </rPh>
    <rPh sb="10" eb="11">
      <t>ナイ</t>
    </rPh>
    <rPh sb="11" eb="13">
      <t>シンサ</t>
    </rPh>
    <rPh sb="17" eb="19">
      <t>ゲンザイ</t>
    </rPh>
    <rPh sb="19" eb="20">
      <t>ハ</t>
    </rPh>
    <rPh sb="20" eb="21">
      <t>スウ</t>
    </rPh>
    <rPh sb="22" eb="24">
      <t>ニンズウ</t>
    </rPh>
    <rPh sb="25" eb="27">
      <t>ネンレイ</t>
    </rPh>
    <rPh sb="27" eb="29">
      <t>カイキュウ</t>
    </rPh>
    <rPh sb="30" eb="31">
      <t>オトコ</t>
    </rPh>
    <phoneticPr fontId="1"/>
  </si>
  <si>
    <t>表１１－２－２　口腔内診査における現在歯数（割合：年齢階級・男）</t>
    <rPh sb="0" eb="1">
      <t>ヒョウ</t>
    </rPh>
    <rPh sb="8" eb="10">
      <t>コウクウ</t>
    </rPh>
    <rPh sb="10" eb="11">
      <t>ナイ</t>
    </rPh>
    <rPh sb="11" eb="13">
      <t>シンサ</t>
    </rPh>
    <rPh sb="17" eb="19">
      <t>ゲンザイ</t>
    </rPh>
    <rPh sb="19" eb="20">
      <t>ハ</t>
    </rPh>
    <rPh sb="20" eb="21">
      <t>スウ</t>
    </rPh>
    <rPh sb="22" eb="24">
      <t>ワリアイ</t>
    </rPh>
    <rPh sb="25" eb="27">
      <t>ネンレイ</t>
    </rPh>
    <rPh sb="27" eb="29">
      <t>カイキュウ</t>
    </rPh>
    <rPh sb="30" eb="31">
      <t>オトコ</t>
    </rPh>
    <phoneticPr fontId="1"/>
  </si>
  <si>
    <t>表１１－１－１　口腔内診査における現在歯数（人数：年齢階級・全体）</t>
    <rPh sb="0" eb="1">
      <t>ヒョウ</t>
    </rPh>
    <rPh sb="8" eb="10">
      <t>コウクウ</t>
    </rPh>
    <rPh sb="10" eb="11">
      <t>ナイ</t>
    </rPh>
    <rPh sb="11" eb="13">
      <t>シンサ</t>
    </rPh>
    <rPh sb="17" eb="19">
      <t>ゲンザイ</t>
    </rPh>
    <rPh sb="19" eb="20">
      <t>ハ</t>
    </rPh>
    <rPh sb="20" eb="21">
      <t>スウ</t>
    </rPh>
    <rPh sb="22" eb="24">
      <t>ニンズウ</t>
    </rPh>
    <rPh sb="25" eb="27">
      <t>ネンレイ</t>
    </rPh>
    <rPh sb="27" eb="29">
      <t>カイキュウ</t>
    </rPh>
    <rPh sb="30" eb="32">
      <t>ゼンタイ</t>
    </rPh>
    <phoneticPr fontId="1"/>
  </si>
  <si>
    <t>表１１－１－２　口腔内診査における現在歯数（割合：年齢階級・全体）</t>
    <rPh sb="0" eb="1">
      <t>ヒョウ</t>
    </rPh>
    <rPh sb="8" eb="10">
      <t>コウクウ</t>
    </rPh>
    <rPh sb="10" eb="11">
      <t>ナイ</t>
    </rPh>
    <rPh sb="11" eb="13">
      <t>シンサ</t>
    </rPh>
    <rPh sb="17" eb="19">
      <t>ゲンザイ</t>
    </rPh>
    <rPh sb="19" eb="20">
      <t>ハ</t>
    </rPh>
    <rPh sb="20" eb="21">
      <t>スウ</t>
    </rPh>
    <rPh sb="22" eb="24">
      <t>ワリアイ</t>
    </rPh>
    <rPh sb="25" eb="27">
      <t>ネンレイ</t>
    </rPh>
    <rPh sb="27" eb="29">
      <t>カイキュウ</t>
    </rPh>
    <rPh sb="30" eb="32">
      <t>ゼンタイ</t>
    </rPh>
    <phoneticPr fontId="1"/>
  </si>
  <si>
    <t>表１８－３－１　歯を磨く頻度（人数：年齢階級別・女）</t>
    <rPh sb="0" eb="1">
      <t>ヒョウ</t>
    </rPh>
    <rPh sb="8" eb="9">
      <t>ハ</t>
    </rPh>
    <rPh sb="10" eb="11">
      <t>ミガ</t>
    </rPh>
    <rPh sb="12" eb="14">
      <t>ヒンド</t>
    </rPh>
    <rPh sb="15" eb="17">
      <t>ニンズウ</t>
    </rPh>
    <rPh sb="18" eb="20">
      <t>ネンレイ</t>
    </rPh>
    <rPh sb="20" eb="22">
      <t>カイキュウ</t>
    </rPh>
    <rPh sb="22" eb="23">
      <t>ベツ</t>
    </rPh>
    <rPh sb="24" eb="25">
      <t>オンナ</t>
    </rPh>
    <phoneticPr fontId="1"/>
  </si>
  <si>
    <t>表１６－３－１　（６歳以上）顎関節の異常　Ｂ　あごの痛み（割合：年齢階級別・女）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イタ</t>
    </rPh>
    <rPh sb="29" eb="31">
      <t>ワリアイ</t>
    </rPh>
    <rPh sb="32" eb="34">
      <t>ネンレイ</t>
    </rPh>
    <rPh sb="34" eb="36">
      <t>カイキュウ</t>
    </rPh>
    <rPh sb="36" eb="37">
      <t>ベツ</t>
    </rPh>
    <rPh sb="38" eb="39">
      <t>オンナ</t>
    </rPh>
    <phoneticPr fontId="1"/>
  </si>
  <si>
    <t>表１５－３－１　（６歳以上）顎関節の異常　Ａ　あごの音（割合：年齢階級別・女）</t>
    <rPh sb="0" eb="1">
      <t>ヒョウ</t>
    </rPh>
    <rPh sb="10" eb="13">
      <t>サイイジョウ</t>
    </rPh>
    <rPh sb="14" eb="17">
      <t>ガクカンセツ</t>
    </rPh>
    <rPh sb="18" eb="20">
      <t>イジョウ</t>
    </rPh>
    <rPh sb="26" eb="27">
      <t>オト</t>
    </rPh>
    <rPh sb="28" eb="30">
      <t>ワリアイ</t>
    </rPh>
    <rPh sb="31" eb="33">
      <t>ネンレイ</t>
    </rPh>
    <rPh sb="33" eb="35">
      <t>カイキュウ</t>
    </rPh>
    <rPh sb="35" eb="36">
      <t>ベツ</t>
    </rPh>
    <rPh sb="37" eb="38">
      <t>オンナ</t>
    </rPh>
    <phoneticPr fontId="1"/>
  </si>
  <si>
    <t>表１９－２　歯や口の清掃（割合：年齢階級・全体/男/女）</t>
    <rPh sb="0" eb="1">
      <t>ヒョウ</t>
    </rPh>
    <rPh sb="6" eb="7">
      <t>ハ</t>
    </rPh>
    <rPh sb="8" eb="9">
      <t>クチ</t>
    </rPh>
    <rPh sb="10" eb="12">
      <t>セイソウ</t>
    </rPh>
    <rPh sb="13" eb="15">
      <t>ワリアイ</t>
    </rPh>
    <rPh sb="16" eb="18">
      <t>ネンレイ</t>
    </rPh>
    <rPh sb="18" eb="20">
      <t>カイキュウ</t>
    </rPh>
    <rPh sb="21" eb="23">
      <t>ゼンタイ</t>
    </rPh>
    <rPh sb="24" eb="25">
      <t>オトコ</t>
    </rPh>
    <rPh sb="26" eb="27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</si>
</sst>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7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2" applyFont="1" applyBorder="1"/>
    <xf numFmtId="0" fontId="4" fillId="0" borderId="0" xfId="2"/>
    <xf numFmtId="176" fontId="0" fillId="0" borderId="1" xfId="1" applyNumberFormat="1" applyFont="1" applyBorder="1" applyAlignment="1"/>
    <xf numFmtId="176" fontId="0" fillId="0" borderId="1" xfId="3" applyNumberFormat="1" applyFont="1" applyBorder="1" applyAlignment="1"/>
    <xf numFmtId="0" fontId="5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/>
    </xf>
    <xf numFmtId="176" fontId="5" fillId="0" borderId="1" xfId="1" applyNumberFormat="1" applyFont="1" applyBorder="1" applyAlignment="1">
      <alignment horizontal="right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/>
    <xf numFmtId="0" fontId="4" fillId="0" borderId="1" xfId="2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">
    <cellStyle name="パーセント" xfId="1" builtinId="5"/>
    <cellStyle name="パーセント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styles" Target="styles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calcChain" Target="calcChain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6"/>
  <sheetViews>
    <sheetView tabSelected="1" workbookViewId="0">
      <selection activeCell="A27" sqref="A27"/>
    </sheetView>
  </sheetViews>
  <sheetFormatPr defaultRowHeight="13.5"/>
  <cols>
    <col min="1" max="1" width="8.75" customWidth="1"/>
    <col min="2" max="2" width="13" customWidth="1"/>
    <col min="3" max="3" width="5.875" bestFit="1" customWidth="1"/>
    <col min="4" max="12" width="4.875" bestFit="1" customWidth="1"/>
    <col min="13" max="13" width="6.875" bestFit="1" customWidth="1"/>
    <col min="14" max="18" width="5.375" bestFit="1" customWidth="1"/>
    <col min="19" max="19" width="6.875" bestFit="1" customWidth="1"/>
    <col min="20" max="25" width="5.375" bestFit="1" customWidth="1"/>
    <col min="26" max="26" width="5.875" bestFit="1" customWidth="1"/>
    <col min="27" max="27" width="5.375" bestFit="1" customWidth="1"/>
    <col min="28" max="35" width="5.875" bestFit="1" customWidth="1"/>
    <col min="36" max="36" width="6.875" bestFit="1" customWidth="1"/>
  </cols>
  <sheetData>
    <row r="1" spans="1:36">
      <c r="A1" t="s">
        <v>126</v>
      </c>
    </row>
    <row r="3" spans="1:36" s="19" customFormat="1" ht="27">
      <c r="A3" s="17" t="s">
        <v>88</v>
      </c>
      <c r="B3" s="18" t="s">
        <v>89</v>
      </c>
      <c r="C3" s="17" t="s">
        <v>90</v>
      </c>
      <c r="D3" s="17" t="s">
        <v>91</v>
      </c>
      <c r="E3" s="17" t="s">
        <v>92</v>
      </c>
      <c r="F3" s="17" t="s">
        <v>93</v>
      </c>
      <c r="G3" s="17" t="s">
        <v>94</v>
      </c>
      <c r="H3" s="17" t="s">
        <v>95</v>
      </c>
      <c r="I3" s="17" t="s">
        <v>96</v>
      </c>
      <c r="J3" s="17" t="s">
        <v>97</v>
      </c>
      <c r="K3" s="17" t="s">
        <v>98</v>
      </c>
      <c r="L3" s="17" t="s">
        <v>99</v>
      </c>
      <c r="M3" s="17" t="s">
        <v>100</v>
      </c>
      <c r="N3" s="17" t="s">
        <v>101</v>
      </c>
      <c r="O3" s="17" t="s">
        <v>102</v>
      </c>
      <c r="P3" s="17" t="s">
        <v>103</v>
      </c>
      <c r="Q3" s="17" t="s">
        <v>104</v>
      </c>
      <c r="R3" s="17" t="s">
        <v>105</v>
      </c>
      <c r="S3" s="17" t="s">
        <v>106</v>
      </c>
      <c r="T3" s="17" t="s">
        <v>107</v>
      </c>
      <c r="U3" s="17" t="s">
        <v>108</v>
      </c>
      <c r="V3" s="17" t="s">
        <v>109</v>
      </c>
      <c r="W3" s="17" t="s">
        <v>110</v>
      </c>
      <c r="X3" s="17" t="s">
        <v>111</v>
      </c>
      <c r="Y3" s="17" t="s">
        <v>112</v>
      </c>
      <c r="Z3" s="17" t="s">
        <v>113</v>
      </c>
      <c r="AA3" s="17" t="s">
        <v>114</v>
      </c>
      <c r="AB3" s="17" t="s">
        <v>115</v>
      </c>
      <c r="AC3" s="17" t="s">
        <v>116</v>
      </c>
      <c r="AD3" s="17" t="s">
        <v>117</v>
      </c>
      <c r="AE3" s="17" t="s">
        <v>118</v>
      </c>
      <c r="AF3" s="17" t="s">
        <v>119</v>
      </c>
      <c r="AG3" s="17" t="s">
        <v>120</v>
      </c>
      <c r="AH3" s="17" t="s">
        <v>121</v>
      </c>
      <c r="AI3" s="17" t="s">
        <v>122</v>
      </c>
      <c r="AJ3" s="17" t="s">
        <v>9</v>
      </c>
    </row>
    <row r="4" spans="1:36">
      <c r="A4" s="2" t="s">
        <v>10</v>
      </c>
      <c r="B4" s="20">
        <v>16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>
        <v>1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>
        <v>1</v>
      </c>
    </row>
    <row r="5" spans="1:36">
      <c r="A5" s="2" t="s">
        <v>11</v>
      </c>
      <c r="B5" s="20">
        <v>10</v>
      </c>
      <c r="C5" s="2"/>
      <c r="D5" s="2"/>
      <c r="E5" s="2"/>
      <c r="F5" s="2"/>
      <c r="G5" s="2"/>
      <c r="H5" s="2"/>
      <c r="I5" s="2"/>
      <c r="J5" s="2"/>
      <c r="K5" s="2"/>
      <c r="L5" s="2"/>
      <c r="M5" s="2">
        <v>1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>
        <v>1</v>
      </c>
    </row>
    <row r="6" spans="1:36">
      <c r="A6" s="2" t="s">
        <v>12</v>
      </c>
      <c r="B6" s="20">
        <v>26.846153846153847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>
        <v>1</v>
      </c>
      <c r="Y6" s="2"/>
      <c r="Z6" s="2"/>
      <c r="AA6" s="2">
        <v>1</v>
      </c>
      <c r="AB6" s="2"/>
      <c r="AC6" s="2">
        <v>1</v>
      </c>
      <c r="AD6" s="2">
        <v>2</v>
      </c>
      <c r="AE6" s="2">
        <v>8</v>
      </c>
      <c r="AF6" s="2"/>
      <c r="AG6" s="2"/>
      <c r="AH6" s="2"/>
      <c r="AI6" s="2"/>
      <c r="AJ6" s="2">
        <v>13</v>
      </c>
    </row>
    <row r="7" spans="1:36">
      <c r="A7" s="2" t="s">
        <v>13</v>
      </c>
      <c r="B7" s="20">
        <v>27.954545454545453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>
        <v>1</v>
      </c>
      <c r="AC7" s="2">
        <v>1</v>
      </c>
      <c r="AD7" s="2">
        <v>1</v>
      </c>
      <c r="AE7" s="2">
        <v>17</v>
      </c>
      <c r="AF7" s="2"/>
      <c r="AG7" s="2">
        <v>1</v>
      </c>
      <c r="AH7" s="2">
        <v>1</v>
      </c>
      <c r="AI7" s="2"/>
      <c r="AJ7" s="2">
        <v>22</v>
      </c>
    </row>
    <row r="8" spans="1:36">
      <c r="A8" s="2" t="s">
        <v>14</v>
      </c>
      <c r="B8" s="20">
        <v>28.363636363636363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1</v>
      </c>
      <c r="AB8" s="2"/>
      <c r="AC8" s="2"/>
      <c r="AD8" s="2"/>
      <c r="AE8" s="2">
        <v>5</v>
      </c>
      <c r="AF8" s="2">
        <v>3</v>
      </c>
      <c r="AG8" s="2">
        <v>1</v>
      </c>
      <c r="AH8" s="2">
        <v>1</v>
      </c>
      <c r="AI8" s="2"/>
      <c r="AJ8" s="2">
        <v>11</v>
      </c>
    </row>
    <row r="9" spans="1:36">
      <c r="A9" s="2" t="s">
        <v>15</v>
      </c>
      <c r="B9" s="20">
        <v>28.692307692307693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>
        <v>2</v>
      </c>
      <c r="AE9" s="2">
        <v>15</v>
      </c>
      <c r="AF9" s="2">
        <v>3</v>
      </c>
      <c r="AG9" s="2">
        <v>2</v>
      </c>
      <c r="AH9" s="2">
        <v>3</v>
      </c>
      <c r="AI9" s="2">
        <v>1</v>
      </c>
      <c r="AJ9" s="2">
        <v>26</v>
      </c>
    </row>
    <row r="10" spans="1:36">
      <c r="A10" s="2" t="s">
        <v>16</v>
      </c>
      <c r="B10" s="20">
        <v>28.466666666666665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>
        <v>1</v>
      </c>
      <c r="AA10" s="2"/>
      <c r="AB10" s="2">
        <v>1</v>
      </c>
      <c r="AC10" s="2">
        <v>2</v>
      </c>
      <c r="AD10" s="2">
        <v>2</v>
      </c>
      <c r="AE10" s="2">
        <v>12</v>
      </c>
      <c r="AF10" s="2">
        <v>3</v>
      </c>
      <c r="AG10" s="2">
        <v>5</v>
      </c>
      <c r="AH10" s="2">
        <v>1</v>
      </c>
      <c r="AI10" s="2">
        <v>3</v>
      </c>
      <c r="AJ10" s="2">
        <v>30</v>
      </c>
    </row>
    <row r="11" spans="1:36">
      <c r="A11" s="2" t="s">
        <v>17</v>
      </c>
      <c r="B11" s="20">
        <v>28.254901960784313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1</v>
      </c>
      <c r="AA11" s="2">
        <v>1</v>
      </c>
      <c r="AB11" s="2">
        <v>2</v>
      </c>
      <c r="AC11" s="2">
        <v>1</v>
      </c>
      <c r="AD11" s="2">
        <v>5</v>
      </c>
      <c r="AE11" s="2">
        <v>21</v>
      </c>
      <c r="AF11" s="2">
        <v>9</v>
      </c>
      <c r="AG11" s="2">
        <v>8</v>
      </c>
      <c r="AH11" s="2">
        <v>2</v>
      </c>
      <c r="AI11" s="2">
        <v>1</v>
      </c>
      <c r="AJ11" s="2">
        <v>51</v>
      </c>
    </row>
    <row r="12" spans="1:36">
      <c r="A12" s="2" t="s">
        <v>18</v>
      </c>
      <c r="B12" s="20">
        <v>27.452380952380953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v>1</v>
      </c>
      <c r="U12" s="2"/>
      <c r="V12" s="2">
        <v>1</v>
      </c>
      <c r="W12" s="2">
        <v>1</v>
      </c>
      <c r="X12" s="2">
        <v>1</v>
      </c>
      <c r="Y12" s="2">
        <v>2</v>
      </c>
      <c r="Z12" s="2">
        <v>1</v>
      </c>
      <c r="AA12" s="2">
        <v>3</v>
      </c>
      <c r="AB12" s="2">
        <v>3</v>
      </c>
      <c r="AC12" s="2">
        <v>5</v>
      </c>
      <c r="AD12" s="2">
        <v>13</v>
      </c>
      <c r="AE12" s="2">
        <v>28</v>
      </c>
      <c r="AF12" s="2">
        <v>11</v>
      </c>
      <c r="AG12" s="2">
        <v>6</v>
      </c>
      <c r="AH12" s="2">
        <v>5</v>
      </c>
      <c r="AI12" s="2">
        <v>3</v>
      </c>
      <c r="AJ12" s="2">
        <v>84</v>
      </c>
    </row>
    <row r="13" spans="1:36">
      <c r="A13" s="2" t="s">
        <v>19</v>
      </c>
      <c r="B13" s="20">
        <v>27.37142857142857</v>
      </c>
      <c r="C13" s="2"/>
      <c r="D13" s="2">
        <v>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>
        <v>1</v>
      </c>
      <c r="AA13" s="2">
        <v>5</v>
      </c>
      <c r="AB13" s="2">
        <v>7</v>
      </c>
      <c r="AC13" s="2">
        <v>4</v>
      </c>
      <c r="AD13" s="2">
        <v>6</v>
      </c>
      <c r="AE13" s="2">
        <v>25</v>
      </c>
      <c r="AF13" s="2">
        <v>7</v>
      </c>
      <c r="AG13" s="2">
        <v>9</v>
      </c>
      <c r="AH13" s="2">
        <v>2</v>
      </c>
      <c r="AI13" s="2">
        <v>3</v>
      </c>
      <c r="AJ13" s="2">
        <v>70</v>
      </c>
    </row>
    <row r="14" spans="1:36">
      <c r="A14" s="2" t="s">
        <v>20</v>
      </c>
      <c r="B14" s="20">
        <v>26.633333333333333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</v>
      </c>
      <c r="W14" s="2">
        <v>1</v>
      </c>
      <c r="X14" s="2">
        <v>1</v>
      </c>
      <c r="Y14" s="2">
        <v>1</v>
      </c>
      <c r="Z14" s="2">
        <v>2</v>
      </c>
      <c r="AA14" s="2">
        <v>4</v>
      </c>
      <c r="AB14" s="2">
        <v>6</v>
      </c>
      <c r="AC14" s="2">
        <v>8</v>
      </c>
      <c r="AD14" s="2">
        <v>10</v>
      </c>
      <c r="AE14" s="2">
        <v>14</v>
      </c>
      <c r="AF14" s="2">
        <v>7</v>
      </c>
      <c r="AG14" s="2">
        <v>4</v>
      </c>
      <c r="AH14" s="2">
        <v>1</v>
      </c>
      <c r="AI14" s="2"/>
      <c r="AJ14" s="2">
        <v>60</v>
      </c>
    </row>
    <row r="15" spans="1:36">
      <c r="A15" s="2" t="s">
        <v>21</v>
      </c>
      <c r="B15" s="20">
        <v>23.404040404040405</v>
      </c>
      <c r="C15" s="2"/>
      <c r="D15" s="2"/>
      <c r="E15" s="2"/>
      <c r="F15" s="2"/>
      <c r="G15" s="2">
        <v>1</v>
      </c>
      <c r="H15" s="2"/>
      <c r="I15" s="2"/>
      <c r="J15" s="2">
        <v>1</v>
      </c>
      <c r="K15" s="2"/>
      <c r="L15" s="2">
        <v>2</v>
      </c>
      <c r="M15" s="2"/>
      <c r="N15" s="2"/>
      <c r="O15" s="2">
        <v>1</v>
      </c>
      <c r="P15" s="2"/>
      <c r="Q15" s="2">
        <v>1</v>
      </c>
      <c r="R15" s="2">
        <v>2</v>
      </c>
      <c r="S15" s="2">
        <v>1</v>
      </c>
      <c r="T15" s="2">
        <v>1</v>
      </c>
      <c r="U15" s="2">
        <v>3</v>
      </c>
      <c r="V15" s="2">
        <v>5</v>
      </c>
      <c r="W15" s="2">
        <v>3</v>
      </c>
      <c r="X15" s="2">
        <v>2</v>
      </c>
      <c r="Y15" s="2">
        <v>9</v>
      </c>
      <c r="Z15" s="2">
        <v>10</v>
      </c>
      <c r="AA15" s="2">
        <v>8</v>
      </c>
      <c r="AB15" s="2">
        <v>13</v>
      </c>
      <c r="AC15" s="2">
        <v>7</v>
      </c>
      <c r="AD15" s="2">
        <v>8</v>
      </c>
      <c r="AE15" s="2">
        <v>11</v>
      </c>
      <c r="AF15" s="2">
        <v>5</v>
      </c>
      <c r="AG15" s="2">
        <v>3</v>
      </c>
      <c r="AH15" s="2">
        <v>2</v>
      </c>
      <c r="AI15" s="2"/>
      <c r="AJ15" s="2">
        <v>99</v>
      </c>
    </row>
    <row r="16" spans="1:36">
      <c r="A16" s="2" t="s">
        <v>22</v>
      </c>
      <c r="B16" s="20">
        <v>18.622950819672131</v>
      </c>
      <c r="C16" s="2">
        <v>8</v>
      </c>
      <c r="D16" s="2">
        <v>2</v>
      </c>
      <c r="E16" s="2">
        <v>1</v>
      </c>
      <c r="F16" s="2">
        <v>1</v>
      </c>
      <c r="G16" s="2">
        <v>2</v>
      </c>
      <c r="H16" s="2">
        <v>1</v>
      </c>
      <c r="I16" s="2">
        <v>2</v>
      </c>
      <c r="J16" s="2">
        <v>2</v>
      </c>
      <c r="K16" s="2">
        <v>3</v>
      </c>
      <c r="L16" s="2">
        <v>3</v>
      </c>
      <c r="M16" s="2"/>
      <c r="N16" s="2">
        <v>2</v>
      </c>
      <c r="O16" s="2">
        <v>2</v>
      </c>
      <c r="P16" s="2">
        <v>2</v>
      </c>
      <c r="Q16" s="2">
        <v>1</v>
      </c>
      <c r="R16" s="2">
        <v>1</v>
      </c>
      <c r="S16" s="2">
        <v>2</v>
      </c>
      <c r="T16" s="2">
        <v>5</v>
      </c>
      <c r="U16" s="2">
        <v>4</v>
      </c>
      <c r="V16" s="2">
        <v>2</v>
      </c>
      <c r="W16" s="2">
        <v>12</v>
      </c>
      <c r="X16" s="2">
        <v>4</v>
      </c>
      <c r="Y16" s="2">
        <v>5</v>
      </c>
      <c r="Z16" s="2">
        <v>6</v>
      </c>
      <c r="AA16" s="2">
        <v>10</v>
      </c>
      <c r="AB16" s="2">
        <v>12</v>
      </c>
      <c r="AC16" s="2">
        <v>6</v>
      </c>
      <c r="AD16" s="2">
        <v>11</v>
      </c>
      <c r="AE16" s="2">
        <v>8</v>
      </c>
      <c r="AF16" s="2">
        <v>2</v>
      </c>
      <c r="AG16" s="2"/>
      <c r="AH16" s="2"/>
      <c r="AI16" s="2"/>
      <c r="AJ16" s="2">
        <v>122</v>
      </c>
    </row>
    <row r="17" spans="1:36">
      <c r="A17" s="2" t="s">
        <v>23</v>
      </c>
      <c r="B17" s="20">
        <v>17.17766497461929</v>
      </c>
      <c r="C17" s="2">
        <v>14</v>
      </c>
      <c r="D17" s="2">
        <v>1</v>
      </c>
      <c r="E17" s="2">
        <v>3</v>
      </c>
      <c r="F17" s="2">
        <v>5</v>
      </c>
      <c r="G17" s="2">
        <v>5</v>
      </c>
      <c r="H17" s="2">
        <v>3</v>
      </c>
      <c r="I17" s="2">
        <v>3</v>
      </c>
      <c r="J17" s="2">
        <v>8</v>
      </c>
      <c r="K17" s="2">
        <v>5</v>
      </c>
      <c r="L17" s="2">
        <v>4</v>
      </c>
      <c r="M17" s="2">
        <v>4</v>
      </c>
      <c r="N17" s="2">
        <v>3</v>
      </c>
      <c r="O17" s="2">
        <v>5</v>
      </c>
      <c r="P17" s="2">
        <v>5</v>
      </c>
      <c r="Q17" s="2">
        <v>3</v>
      </c>
      <c r="R17" s="2">
        <v>5</v>
      </c>
      <c r="S17" s="2">
        <v>2</v>
      </c>
      <c r="T17" s="2">
        <v>7</v>
      </c>
      <c r="U17" s="2">
        <v>5</v>
      </c>
      <c r="V17" s="2">
        <v>3</v>
      </c>
      <c r="W17" s="2">
        <v>3</v>
      </c>
      <c r="X17" s="2">
        <v>6</v>
      </c>
      <c r="Y17" s="2">
        <v>14</v>
      </c>
      <c r="Z17" s="2">
        <v>8</v>
      </c>
      <c r="AA17" s="2">
        <v>17</v>
      </c>
      <c r="AB17" s="2">
        <v>18</v>
      </c>
      <c r="AC17" s="2">
        <v>19</v>
      </c>
      <c r="AD17" s="2">
        <v>4</v>
      </c>
      <c r="AE17" s="2">
        <v>12</v>
      </c>
      <c r="AF17" s="2">
        <v>1</v>
      </c>
      <c r="AG17" s="2">
        <v>1</v>
      </c>
      <c r="AH17" s="2">
        <v>1</v>
      </c>
      <c r="AI17" s="2"/>
      <c r="AJ17" s="2">
        <v>197</v>
      </c>
    </row>
    <row r="18" spans="1:36">
      <c r="A18" s="2" t="s">
        <v>24</v>
      </c>
      <c r="B18" s="20">
        <v>14.7987012987013</v>
      </c>
      <c r="C18" s="2">
        <v>21</v>
      </c>
      <c r="D18" s="2">
        <v>2</v>
      </c>
      <c r="E18" s="2">
        <v>1</v>
      </c>
      <c r="F18" s="2">
        <v>4</v>
      </c>
      <c r="G18" s="2">
        <v>4</v>
      </c>
      <c r="H18" s="2">
        <v>1</v>
      </c>
      <c r="I18" s="2">
        <v>2</v>
      </c>
      <c r="J18" s="2">
        <v>5</v>
      </c>
      <c r="K18" s="2">
        <v>7</v>
      </c>
      <c r="L18" s="2">
        <v>4</v>
      </c>
      <c r="M18" s="2">
        <v>3</v>
      </c>
      <c r="N18" s="2">
        <v>4</v>
      </c>
      <c r="O18" s="2">
        <v>2</v>
      </c>
      <c r="P18" s="2">
        <v>4</v>
      </c>
      <c r="Q18" s="2">
        <v>5</v>
      </c>
      <c r="R18" s="2">
        <v>3</v>
      </c>
      <c r="S18" s="2">
        <v>7</v>
      </c>
      <c r="T18" s="2">
        <v>8</v>
      </c>
      <c r="U18" s="2">
        <v>3</v>
      </c>
      <c r="V18" s="2">
        <v>7</v>
      </c>
      <c r="W18" s="2">
        <v>2</v>
      </c>
      <c r="X18" s="2">
        <v>8</v>
      </c>
      <c r="Y18" s="2">
        <v>7</v>
      </c>
      <c r="Z18" s="2">
        <v>7</v>
      </c>
      <c r="AA18" s="2">
        <v>4</v>
      </c>
      <c r="AB18" s="2">
        <v>6</v>
      </c>
      <c r="AC18" s="2">
        <v>4</v>
      </c>
      <c r="AD18" s="2">
        <v>8</v>
      </c>
      <c r="AE18" s="2">
        <v>8</v>
      </c>
      <c r="AF18" s="2">
        <v>2</v>
      </c>
      <c r="AG18" s="2"/>
      <c r="AH18" s="2"/>
      <c r="AI18" s="2">
        <v>1</v>
      </c>
      <c r="AJ18" s="2">
        <v>154</v>
      </c>
    </row>
    <row r="19" spans="1:36">
      <c r="A19" s="2" t="s">
        <v>25</v>
      </c>
      <c r="B19" s="20">
        <v>14.223214285714286</v>
      </c>
      <c r="C19" s="2">
        <v>20</v>
      </c>
      <c r="D19" s="2">
        <v>1</v>
      </c>
      <c r="E19" s="2">
        <v>3</v>
      </c>
      <c r="F19" s="2">
        <v>1</v>
      </c>
      <c r="G19" s="2">
        <v>2</v>
      </c>
      <c r="H19" s="2">
        <v>2</v>
      </c>
      <c r="I19" s="2">
        <v>2</v>
      </c>
      <c r="J19" s="2">
        <v>2</v>
      </c>
      <c r="K19" s="2">
        <v>3</v>
      </c>
      <c r="L19" s="2">
        <v>1</v>
      </c>
      <c r="M19" s="2">
        <v>4</v>
      </c>
      <c r="N19" s="2">
        <v>4</v>
      </c>
      <c r="O19" s="2">
        <v>2</v>
      </c>
      <c r="P19" s="2"/>
      <c r="Q19" s="2">
        <v>2</v>
      </c>
      <c r="R19" s="2">
        <v>3</v>
      </c>
      <c r="S19" s="2">
        <v>3</v>
      </c>
      <c r="T19" s="2">
        <v>6</v>
      </c>
      <c r="U19" s="2">
        <v>2</v>
      </c>
      <c r="V19" s="2">
        <v>2</v>
      </c>
      <c r="W19" s="2">
        <v>5</v>
      </c>
      <c r="X19" s="2">
        <v>8</v>
      </c>
      <c r="Y19" s="2">
        <v>8</v>
      </c>
      <c r="Z19" s="2">
        <v>7</v>
      </c>
      <c r="AA19" s="2">
        <v>6</v>
      </c>
      <c r="AB19" s="2">
        <v>3</v>
      </c>
      <c r="AC19" s="2">
        <v>4</v>
      </c>
      <c r="AD19" s="2">
        <v>1</v>
      </c>
      <c r="AE19" s="2">
        <v>2</v>
      </c>
      <c r="AF19" s="2">
        <v>2</v>
      </c>
      <c r="AG19" s="2"/>
      <c r="AH19" s="2"/>
      <c r="AI19" s="2">
        <v>1</v>
      </c>
      <c r="AJ19" s="2">
        <v>112</v>
      </c>
    </row>
    <row r="20" spans="1:36">
      <c r="A20" s="2" t="s">
        <v>26</v>
      </c>
      <c r="B20" s="20">
        <v>9.9135802469135808</v>
      </c>
      <c r="C20" s="2">
        <v>20</v>
      </c>
      <c r="D20" s="2">
        <v>2</v>
      </c>
      <c r="E20" s="2">
        <v>3</v>
      </c>
      <c r="F20" s="2">
        <v>6</v>
      </c>
      <c r="G20" s="2">
        <v>3</v>
      </c>
      <c r="H20" s="2">
        <v>2</v>
      </c>
      <c r="I20" s="2">
        <v>3</v>
      </c>
      <c r="J20" s="2">
        <v>2</v>
      </c>
      <c r="K20" s="2">
        <v>2</v>
      </c>
      <c r="L20" s="2">
        <v>2</v>
      </c>
      <c r="M20" s="2">
        <v>2</v>
      </c>
      <c r="N20" s="2">
        <v>2</v>
      </c>
      <c r="O20" s="2">
        <v>1</v>
      </c>
      <c r="P20" s="2">
        <v>1</v>
      </c>
      <c r="Q20" s="2">
        <v>2</v>
      </c>
      <c r="R20" s="2">
        <v>4</v>
      </c>
      <c r="S20" s="2">
        <v>1</v>
      </c>
      <c r="T20" s="2">
        <v>2</v>
      </c>
      <c r="U20" s="2"/>
      <c r="V20" s="2">
        <v>2</v>
      </c>
      <c r="W20" s="2">
        <v>2</v>
      </c>
      <c r="X20" s="2">
        <v>4</v>
      </c>
      <c r="Y20" s="2">
        <v>1</v>
      </c>
      <c r="Z20" s="2">
        <v>3</v>
      </c>
      <c r="AA20" s="2">
        <v>2</v>
      </c>
      <c r="AB20" s="2">
        <v>3</v>
      </c>
      <c r="AC20" s="2">
        <v>3</v>
      </c>
      <c r="AD20" s="2"/>
      <c r="AE20" s="2"/>
      <c r="AF20" s="2"/>
      <c r="AG20" s="2">
        <v>1</v>
      </c>
      <c r="AH20" s="2"/>
      <c r="AI20" s="2"/>
      <c r="AJ20" s="2">
        <v>81</v>
      </c>
    </row>
    <row r="21" spans="1:36">
      <c r="A21" s="2" t="s">
        <v>27</v>
      </c>
      <c r="B21" s="20">
        <v>8.2972972972972965</v>
      </c>
      <c r="C21" s="2">
        <v>11</v>
      </c>
      <c r="D21" s="2">
        <v>2</v>
      </c>
      <c r="E21" s="2">
        <v>1</v>
      </c>
      <c r="F21" s="2">
        <v>2</v>
      </c>
      <c r="G21" s="2">
        <v>1</v>
      </c>
      <c r="H21" s="2"/>
      <c r="I21" s="2">
        <v>2</v>
      </c>
      <c r="J21" s="2">
        <v>2</v>
      </c>
      <c r="K21" s="2">
        <v>1</v>
      </c>
      <c r="L21" s="2"/>
      <c r="M21" s="2">
        <v>2</v>
      </c>
      <c r="N21" s="2"/>
      <c r="O21" s="2">
        <v>2</v>
      </c>
      <c r="P21" s="2"/>
      <c r="Q21" s="2">
        <v>3</v>
      </c>
      <c r="R21" s="2"/>
      <c r="S21" s="2"/>
      <c r="T21" s="2">
        <v>2</v>
      </c>
      <c r="U21" s="2"/>
      <c r="V21" s="2">
        <v>1</v>
      </c>
      <c r="W21" s="2"/>
      <c r="X21" s="2">
        <v>1</v>
      </c>
      <c r="Y21" s="2">
        <v>1</v>
      </c>
      <c r="Z21" s="2">
        <v>1</v>
      </c>
      <c r="AA21" s="2"/>
      <c r="AB21" s="2"/>
      <c r="AC21" s="2"/>
      <c r="AD21" s="2">
        <v>2</v>
      </c>
      <c r="AE21" s="2"/>
      <c r="AF21" s="2"/>
      <c r="AG21" s="2"/>
      <c r="AH21" s="2"/>
      <c r="AI21" s="2"/>
      <c r="AJ21" s="2">
        <v>37</v>
      </c>
    </row>
    <row r="22" spans="1:36">
      <c r="A22" s="2" t="s">
        <v>28</v>
      </c>
      <c r="B22" s="20">
        <v>19.74210076857387</v>
      </c>
      <c r="C22" s="2">
        <v>94</v>
      </c>
      <c r="D22" s="2">
        <v>11</v>
      </c>
      <c r="E22" s="2">
        <v>12</v>
      </c>
      <c r="F22" s="2">
        <v>19</v>
      </c>
      <c r="G22" s="2">
        <v>18</v>
      </c>
      <c r="H22" s="2">
        <v>9</v>
      </c>
      <c r="I22" s="2">
        <v>14</v>
      </c>
      <c r="J22" s="2">
        <v>22</v>
      </c>
      <c r="K22" s="2">
        <v>21</v>
      </c>
      <c r="L22" s="2">
        <v>16</v>
      </c>
      <c r="M22" s="2">
        <v>16</v>
      </c>
      <c r="N22" s="2">
        <v>15</v>
      </c>
      <c r="O22" s="2">
        <v>15</v>
      </c>
      <c r="P22" s="2">
        <v>12</v>
      </c>
      <c r="Q22" s="2">
        <v>17</v>
      </c>
      <c r="R22" s="2">
        <v>18</v>
      </c>
      <c r="S22" s="2">
        <v>17</v>
      </c>
      <c r="T22" s="2">
        <v>32</v>
      </c>
      <c r="U22" s="2">
        <v>17</v>
      </c>
      <c r="V22" s="2">
        <v>24</v>
      </c>
      <c r="W22" s="2">
        <v>29</v>
      </c>
      <c r="X22" s="2">
        <v>36</v>
      </c>
      <c r="Y22" s="2">
        <v>48</v>
      </c>
      <c r="Z22" s="2">
        <v>48</v>
      </c>
      <c r="AA22" s="2">
        <v>62</v>
      </c>
      <c r="AB22" s="2">
        <v>75</v>
      </c>
      <c r="AC22" s="2">
        <v>65</v>
      </c>
      <c r="AD22" s="2">
        <v>75</v>
      </c>
      <c r="AE22" s="2">
        <v>186</v>
      </c>
      <c r="AF22" s="2">
        <v>55</v>
      </c>
      <c r="AG22" s="2">
        <v>41</v>
      </c>
      <c r="AH22" s="2">
        <v>19</v>
      </c>
      <c r="AI22" s="2">
        <v>13</v>
      </c>
      <c r="AJ22" s="2">
        <v>1171</v>
      </c>
    </row>
    <row r="25" spans="1:36">
      <c r="A25" t="s">
        <v>127</v>
      </c>
    </row>
    <row r="27" spans="1:36" s="21" customFormat="1">
      <c r="A27" s="3" t="s">
        <v>88</v>
      </c>
      <c r="B27" s="3"/>
      <c r="C27" s="3" t="s">
        <v>90</v>
      </c>
      <c r="D27" s="3" t="s">
        <v>91</v>
      </c>
      <c r="E27" s="3" t="s">
        <v>92</v>
      </c>
      <c r="F27" s="3" t="s">
        <v>93</v>
      </c>
      <c r="G27" s="3" t="s">
        <v>94</v>
      </c>
      <c r="H27" s="3" t="s">
        <v>95</v>
      </c>
      <c r="I27" s="3" t="s">
        <v>96</v>
      </c>
      <c r="J27" s="3" t="s">
        <v>97</v>
      </c>
      <c r="K27" s="3" t="s">
        <v>98</v>
      </c>
      <c r="L27" s="3" t="s">
        <v>99</v>
      </c>
      <c r="M27" s="3" t="s">
        <v>100</v>
      </c>
      <c r="N27" s="3" t="s">
        <v>101</v>
      </c>
      <c r="O27" s="3" t="s">
        <v>102</v>
      </c>
      <c r="P27" s="3" t="s">
        <v>103</v>
      </c>
      <c r="Q27" s="3" t="s">
        <v>104</v>
      </c>
      <c r="R27" s="3" t="s">
        <v>105</v>
      </c>
      <c r="S27" s="3" t="s">
        <v>106</v>
      </c>
      <c r="T27" s="3" t="s">
        <v>107</v>
      </c>
      <c r="U27" s="3" t="s">
        <v>108</v>
      </c>
      <c r="V27" s="3" t="s">
        <v>109</v>
      </c>
      <c r="W27" s="3" t="s">
        <v>110</v>
      </c>
      <c r="X27" s="3" t="s">
        <v>111</v>
      </c>
      <c r="Y27" s="3" t="s">
        <v>112</v>
      </c>
      <c r="Z27" s="3" t="s">
        <v>113</v>
      </c>
      <c r="AA27" s="3" t="s">
        <v>114</v>
      </c>
      <c r="AB27" s="3" t="s">
        <v>115</v>
      </c>
      <c r="AC27" s="3" t="s">
        <v>116</v>
      </c>
      <c r="AD27" s="3" t="s">
        <v>117</v>
      </c>
      <c r="AE27" s="3" t="s">
        <v>118</v>
      </c>
      <c r="AF27" s="3" t="s">
        <v>119</v>
      </c>
      <c r="AG27" s="3" t="s">
        <v>120</v>
      </c>
      <c r="AH27" s="3" t="s">
        <v>121</v>
      </c>
      <c r="AI27" s="3" t="s">
        <v>122</v>
      </c>
      <c r="AJ27" s="3" t="s">
        <v>9</v>
      </c>
    </row>
    <row r="28" spans="1:36">
      <c r="A28" s="2" t="s">
        <v>10</v>
      </c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>
        <v>1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>
        <v>1</v>
      </c>
    </row>
    <row r="29" spans="1:36">
      <c r="A29" s="2" t="s">
        <v>11</v>
      </c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  <c r="M29" s="6">
        <v>1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>
        <v>1</v>
      </c>
    </row>
    <row r="30" spans="1:36">
      <c r="A30" s="2" t="s">
        <v>12</v>
      </c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v>7.6923076923076927E-2</v>
      </c>
      <c r="Y30" s="6"/>
      <c r="Z30" s="6"/>
      <c r="AA30" s="6">
        <v>7.6923076923076927E-2</v>
      </c>
      <c r="AB30" s="6"/>
      <c r="AC30" s="6">
        <v>7.6923076923076927E-2</v>
      </c>
      <c r="AD30" s="6">
        <v>0.15384615384615385</v>
      </c>
      <c r="AE30" s="6">
        <v>0.61538461538461542</v>
      </c>
      <c r="AF30" s="6"/>
      <c r="AG30" s="6"/>
      <c r="AH30" s="6"/>
      <c r="AI30" s="6"/>
      <c r="AJ30" s="6">
        <v>1</v>
      </c>
    </row>
    <row r="31" spans="1:36">
      <c r="A31" s="2" t="s">
        <v>13</v>
      </c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>
        <v>4.5454545454545456E-2</v>
      </c>
      <c r="AC31" s="6">
        <v>4.5454545454545456E-2</v>
      </c>
      <c r="AD31" s="6">
        <v>4.5454545454545456E-2</v>
      </c>
      <c r="AE31" s="6">
        <v>0.77272727272727271</v>
      </c>
      <c r="AF31" s="6"/>
      <c r="AG31" s="6">
        <v>4.5454545454545456E-2</v>
      </c>
      <c r="AH31" s="6">
        <v>4.5454545454545456E-2</v>
      </c>
      <c r="AI31" s="6"/>
      <c r="AJ31" s="6">
        <v>1</v>
      </c>
    </row>
    <row r="32" spans="1:36">
      <c r="A32" s="2" t="s">
        <v>14</v>
      </c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v>9.0909090909090912E-2</v>
      </c>
      <c r="AB32" s="6"/>
      <c r="AC32" s="6"/>
      <c r="AD32" s="6"/>
      <c r="AE32" s="6">
        <v>0.45454545454545453</v>
      </c>
      <c r="AF32" s="6">
        <v>0.27272727272727271</v>
      </c>
      <c r="AG32" s="6">
        <v>9.0909090909090912E-2</v>
      </c>
      <c r="AH32" s="6">
        <v>9.0909090909090912E-2</v>
      </c>
      <c r="AI32" s="6"/>
      <c r="AJ32" s="6">
        <v>1</v>
      </c>
    </row>
    <row r="33" spans="1:36">
      <c r="A33" s="2" t="s">
        <v>15</v>
      </c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>
        <v>7.6923076923076927E-2</v>
      </c>
      <c r="AE33" s="6">
        <v>0.57692307692307687</v>
      </c>
      <c r="AF33" s="6">
        <v>0.11538461538461539</v>
      </c>
      <c r="AG33" s="6">
        <v>7.6923076923076927E-2</v>
      </c>
      <c r="AH33" s="6">
        <v>0.11538461538461539</v>
      </c>
      <c r="AI33" s="6">
        <v>3.8461538461538464E-2</v>
      </c>
      <c r="AJ33" s="6">
        <v>1</v>
      </c>
    </row>
    <row r="34" spans="1:36">
      <c r="A34" s="2" t="s">
        <v>16</v>
      </c>
      <c r="B34" s="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>
        <v>3.3333333333333333E-2</v>
      </c>
      <c r="AA34" s="6"/>
      <c r="AB34" s="6">
        <v>3.3333333333333333E-2</v>
      </c>
      <c r="AC34" s="6">
        <v>6.6666666666666666E-2</v>
      </c>
      <c r="AD34" s="6">
        <v>6.6666666666666666E-2</v>
      </c>
      <c r="AE34" s="6">
        <v>0.4</v>
      </c>
      <c r="AF34" s="6">
        <v>0.1</v>
      </c>
      <c r="AG34" s="6">
        <v>0.16666666666666666</v>
      </c>
      <c r="AH34" s="6">
        <v>3.3333333333333333E-2</v>
      </c>
      <c r="AI34" s="6">
        <v>0.1</v>
      </c>
      <c r="AJ34" s="6">
        <v>1</v>
      </c>
    </row>
    <row r="35" spans="1:36">
      <c r="A35" s="2" t="s">
        <v>17</v>
      </c>
      <c r="B35" s="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>
        <v>1.9607843137254902E-2</v>
      </c>
      <c r="AA35" s="6">
        <v>1.9607843137254902E-2</v>
      </c>
      <c r="AB35" s="6">
        <v>3.9215686274509803E-2</v>
      </c>
      <c r="AC35" s="6">
        <v>1.9607843137254902E-2</v>
      </c>
      <c r="AD35" s="6">
        <v>9.8039215686274508E-2</v>
      </c>
      <c r="AE35" s="6">
        <v>0.41176470588235292</v>
      </c>
      <c r="AF35" s="6">
        <v>0.17647058823529413</v>
      </c>
      <c r="AG35" s="6">
        <v>0.15686274509803921</v>
      </c>
      <c r="AH35" s="6">
        <v>3.9215686274509803E-2</v>
      </c>
      <c r="AI35" s="6">
        <v>1.9607843137254902E-2</v>
      </c>
      <c r="AJ35" s="6">
        <v>1</v>
      </c>
    </row>
    <row r="36" spans="1:36">
      <c r="A36" s="2" t="s">
        <v>18</v>
      </c>
      <c r="B36" s="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>
        <v>1.1904761904761904E-2</v>
      </c>
      <c r="U36" s="6"/>
      <c r="V36" s="6">
        <v>1.1904761904761904E-2</v>
      </c>
      <c r="W36" s="6">
        <v>1.1904761904761904E-2</v>
      </c>
      <c r="X36" s="6">
        <v>1.1904761904761904E-2</v>
      </c>
      <c r="Y36" s="6">
        <v>2.3809523809523808E-2</v>
      </c>
      <c r="Z36" s="6">
        <v>1.1904761904761904E-2</v>
      </c>
      <c r="AA36" s="6">
        <v>3.5714285714285712E-2</v>
      </c>
      <c r="AB36" s="6">
        <v>3.5714285714285712E-2</v>
      </c>
      <c r="AC36" s="6">
        <v>5.9523809523809521E-2</v>
      </c>
      <c r="AD36" s="6">
        <v>0.15476190476190477</v>
      </c>
      <c r="AE36" s="6">
        <v>0.33333333333333331</v>
      </c>
      <c r="AF36" s="6">
        <v>0.13095238095238096</v>
      </c>
      <c r="AG36" s="6">
        <v>7.1428571428571425E-2</v>
      </c>
      <c r="AH36" s="6">
        <v>5.9523809523809521E-2</v>
      </c>
      <c r="AI36" s="6">
        <v>3.5714285714285712E-2</v>
      </c>
      <c r="AJ36" s="6">
        <v>1</v>
      </c>
    </row>
    <row r="37" spans="1:36">
      <c r="A37" s="2" t="s">
        <v>19</v>
      </c>
      <c r="B37" s="2"/>
      <c r="C37" s="6"/>
      <c r="D37" s="6">
        <v>1.4285714285714285E-2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>
        <v>1.4285714285714285E-2</v>
      </c>
      <c r="AA37" s="6">
        <v>7.1428571428571425E-2</v>
      </c>
      <c r="AB37" s="6">
        <v>0.1</v>
      </c>
      <c r="AC37" s="6">
        <v>5.7142857142857141E-2</v>
      </c>
      <c r="AD37" s="6">
        <v>8.5714285714285715E-2</v>
      </c>
      <c r="AE37" s="6">
        <v>0.35714285714285715</v>
      </c>
      <c r="AF37" s="6">
        <v>0.1</v>
      </c>
      <c r="AG37" s="6">
        <v>0.12857142857142856</v>
      </c>
      <c r="AH37" s="6">
        <v>2.8571428571428571E-2</v>
      </c>
      <c r="AI37" s="6">
        <v>4.2857142857142858E-2</v>
      </c>
      <c r="AJ37" s="6">
        <v>1</v>
      </c>
    </row>
    <row r="38" spans="1:36">
      <c r="A38" s="2" t="s">
        <v>20</v>
      </c>
      <c r="B38" s="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>
        <v>1.6666666666666666E-2</v>
      </c>
      <c r="W38" s="6">
        <v>1.6666666666666666E-2</v>
      </c>
      <c r="X38" s="6">
        <v>1.6666666666666666E-2</v>
      </c>
      <c r="Y38" s="6">
        <v>1.6666666666666666E-2</v>
      </c>
      <c r="Z38" s="6">
        <v>3.3333333333333333E-2</v>
      </c>
      <c r="AA38" s="6">
        <v>6.6666666666666666E-2</v>
      </c>
      <c r="AB38" s="6">
        <v>0.1</v>
      </c>
      <c r="AC38" s="6">
        <v>0.13333333333333333</v>
      </c>
      <c r="AD38" s="6">
        <v>0.16666666666666666</v>
      </c>
      <c r="AE38" s="6">
        <v>0.23333333333333334</v>
      </c>
      <c r="AF38" s="6">
        <v>0.11666666666666667</v>
      </c>
      <c r="AG38" s="6">
        <v>6.6666666666666666E-2</v>
      </c>
      <c r="AH38" s="6">
        <v>1.6666666666666666E-2</v>
      </c>
      <c r="AI38" s="6"/>
      <c r="AJ38" s="6">
        <v>1</v>
      </c>
    </row>
    <row r="39" spans="1:36">
      <c r="A39" s="2" t="s">
        <v>21</v>
      </c>
      <c r="B39" s="2"/>
      <c r="C39" s="6"/>
      <c r="D39" s="6"/>
      <c r="E39" s="6"/>
      <c r="F39" s="6"/>
      <c r="G39" s="6">
        <v>1.0101010101010102E-2</v>
      </c>
      <c r="H39" s="6"/>
      <c r="I39" s="6"/>
      <c r="J39" s="6">
        <v>1.0101010101010102E-2</v>
      </c>
      <c r="K39" s="6"/>
      <c r="L39" s="6">
        <v>2.0202020202020204E-2</v>
      </c>
      <c r="M39" s="6"/>
      <c r="N39" s="6"/>
      <c r="O39" s="6">
        <v>1.0101010101010102E-2</v>
      </c>
      <c r="P39" s="6"/>
      <c r="Q39" s="6">
        <v>1.0101010101010102E-2</v>
      </c>
      <c r="R39" s="6">
        <v>2.0202020202020204E-2</v>
      </c>
      <c r="S39" s="6">
        <v>1.0101010101010102E-2</v>
      </c>
      <c r="T39" s="6">
        <v>1.0101010101010102E-2</v>
      </c>
      <c r="U39" s="6">
        <v>3.0303030303030304E-2</v>
      </c>
      <c r="V39" s="6">
        <v>5.0505050505050504E-2</v>
      </c>
      <c r="W39" s="6">
        <v>3.0303030303030304E-2</v>
      </c>
      <c r="X39" s="6">
        <v>2.0202020202020204E-2</v>
      </c>
      <c r="Y39" s="6">
        <v>9.0909090909090912E-2</v>
      </c>
      <c r="Z39" s="6">
        <v>0.10101010101010101</v>
      </c>
      <c r="AA39" s="6">
        <v>8.0808080808080815E-2</v>
      </c>
      <c r="AB39" s="6">
        <v>0.13131313131313133</v>
      </c>
      <c r="AC39" s="6">
        <v>7.0707070707070704E-2</v>
      </c>
      <c r="AD39" s="6">
        <v>8.0808080808080815E-2</v>
      </c>
      <c r="AE39" s="6">
        <v>0.1111111111111111</v>
      </c>
      <c r="AF39" s="6">
        <v>5.0505050505050504E-2</v>
      </c>
      <c r="AG39" s="6">
        <v>3.0303030303030304E-2</v>
      </c>
      <c r="AH39" s="6">
        <v>2.0202020202020204E-2</v>
      </c>
      <c r="AI39" s="6"/>
      <c r="AJ39" s="6">
        <v>1</v>
      </c>
    </row>
    <row r="40" spans="1:36">
      <c r="A40" s="2" t="s">
        <v>22</v>
      </c>
      <c r="B40" s="2"/>
      <c r="C40" s="6">
        <v>6.5573770491803282E-2</v>
      </c>
      <c r="D40" s="6">
        <v>1.6393442622950821E-2</v>
      </c>
      <c r="E40" s="6">
        <v>8.1967213114754103E-3</v>
      </c>
      <c r="F40" s="6">
        <v>8.1967213114754103E-3</v>
      </c>
      <c r="G40" s="6">
        <v>1.6393442622950821E-2</v>
      </c>
      <c r="H40" s="6">
        <v>8.1967213114754103E-3</v>
      </c>
      <c r="I40" s="6">
        <v>1.6393442622950821E-2</v>
      </c>
      <c r="J40" s="6">
        <v>1.6393442622950821E-2</v>
      </c>
      <c r="K40" s="6">
        <v>2.4590163934426229E-2</v>
      </c>
      <c r="L40" s="6">
        <v>2.4590163934426229E-2</v>
      </c>
      <c r="M40" s="6"/>
      <c r="N40" s="6">
        <v>1.6393442622950821E-2</v>
      </c>
      <c r="O40" s="6">
        <v>1.6393442622950821E-2</v>
      </c>
      <c r="P40" s="6">
        <v>1.6393442622950821E-2</v>
      </c>
      <c r="Q40" s="6">
        <v>8.1967213114754103E-3</v>
      </c>
      <c r="R40" s="6">
        <v>8.1967213114754103E-3</v>
      </c>
      <c r="S40" s="6">
        <v>1.6393442622950821E-2</v>
      </c>
      <c r="T40" s="6">
        <v>4.0983606557377046E-2</v>
      </c>
      <c r="U40" s="6">
        <v>3.2786885245901641E-2</v>
      </c>
      <c r="V40" s="6">
        <v>1.6393442622950821E-2</v>
      </c>
      <c r="W40" s="6">
        <v>9.8360655737704916E-2</v>
      </c>
      <c r="X40" s="6">
        <v>3.2786885245901641E-2</v>
      </c>
      <c r="Y40" s="6">
        <v>4.0983606557377046E-2</v>
      </c>
      <c r="Z40" s="6">
        <v>4.9180327868852458E-2</v>
      </c>
      <c r="AA40" s="6">
        <v>8.1967213114754092E-2</v>
      </c>
      <c r="AB40" s="6">
        <v>9.8360655737704916E-2</v>
      </c>
      <c r="AC40" s="6">
        <v>4.9180327868852458E-2</v>
      </c>
      <c r="AD40" s="6">
        <v>9.0163934426229511E-2</v>
      </c>
      <c r="AE40" s="6">
        <v>6.5573770491803282E-2</v>
      </c>
      <c r="AF40" s="6">
        <v>1.6393442622950821E-2</v>
      </c>
      <c r="AG40" s="6"/>
      <c r="AH40" s="6"/>
      <c r="AI40" s="6"/>
      <c r="AJ40" s="6">
        <v>1</v>
      </c>
    </row>
    <row r="41" spans="1:36">
      <c r="A41" s="2" t="s">
        <v>23</v>
      </c>
      <c r="B41" s="2"/>
      <c r="C41" s="6">
        <v>7.1065989847715741E-2</v>
      </c>
      <c r="D41" s="6">
        <v>5.076142131979695E-3</v>
      </c>
      <c r="E41" s="6">
        <v>1.5228426395939087E-2</v>
      </c>
      <c r="F41" s="6">
        <v>2.5380710659898477E-2</v>
      </c>
      <c r="G41" s="6">
        <v>2.5380710659898477E-2</v>
      </c>
      <c r="H41" s="6">
        <v>1.5228426395939087E-2</v>
      </c>
      <c r="I41" s="6">
        <v>1.5228426395939087E-2</v>
      </c>
      <c r="J41" s="6">
        <v>4.060913705583756E-2</v>
      </c>
      <c r="K41" s="6">
        <v>2.5380710659898477E-2</v>
      </c>
      <c r="L41" s="6">
        <v>2.030456852791878E-2</v>
      </c>
      <c r="M41" s="6">
        <v>2.030456852791878E-2</v>
      </c>
      <c r="N41" s="6">
        <v>1.5228426395939087E-2</v>
      </c>
      <c r="O41" s="6">
        <v>2.5380710659898477E-2</v>
      </c>
      <c r="P41" s="6">
        <v>2.5380710659898477E-2</v>
      </c>
      <c r="Q41" s="6">
        <v>1.5228426395939087E-2</v>
      </c>
      <c r="R41" s="6">
        <v>2.5380710659898477E-2</v>
      </c>
      <c r="S41" s="6">
        <v>1.015228426395939E-2</v>
      </c>
      <c r="T41" s="6">
        <v>3.553299492385787E-2</v>
      </c>
      <c r="U41" s="6">
        <v>2.5380710659898477E-2</v>
      </c>
      <c r="V41" s="6">
        <v>1.5228426395939087E-2</v>
      </c>
      <c r="W41" s="6">
        <v>1.5228426395939087E-2</v>
      </c>
      <c r="X41" s="6">
        <v>3.0456852791878174E-2</v>
      </c>
      <c r="Y41" s="6">
        <v>7.1065989847715741E-2</v>
      </c>
      <c r="Z41" s="6">
        <v>4.060913705583756E-2</v>
      </c>
      <c r="AA41" s="6">
        <v>8.6294416243654817E-2</v>
      </c>
      <c r="AB41" s="6">
        <v>9.1370558375634514E-2</v>
      </c>
      <c r="AC41" s="6">
        <v>9.6446700507614211E-2</v>
      </c>
      <c r="AD41" s="6">
        <v>2.030456852791878E-2</v>
      </c>
      <c r="AE41" s="6">
        <v>6.0913705583756347E-2</v>
      </c>
      <c r="AF41" s="6">
        <v>5.076142131979695E-3</v>
      </c>
      <c r="AG41" s="6">
        <v>5.076142131979695E-3</v>
      </c>
      <c r="AH41" s="6">
        <v>5.076142131979695E-3</v>
      </c>
      <c r="AI41" s="6"/>
      <c r="AJ41" s="6">
        <v>1</v>
      </c>
    </row>
    <row r="42" spans="1:36">
      <c r="A42" s="2" t="s">
        <v>24</v>
      </c>
      <c r="B42" s="2"/>
      <c r="C42" s="6">
        <v>0.13636363636363635</v>
      </c>
      <c r="D42" s="6">
        <v>1.2987012987012988E-2</v>
      </c>
      <c r="E42" s="6">
        <v>6.4935064935064939E-3</v>
      </c>
      <c r="F42" s="6">
        <v>2.5974025974025976E-2</v>
      </c>
      <c r="G42" s="6">
        <v>2.5974025974025976E-2</v>
      </c>
      <c r="H42" s="6">
        <v>6.4935064935064939E-3</v>
      </c>
      <c r="I42" s="6">
        <v>1.2987012987012988E-2</v>
      </c>
      <c r="J42" s="6">
        <v>3.2467532467532464E-2</v>
      </c>
      <c r="K42" s="6">
        <v>4.5454545454545456E-2</v>
      </c>
      <c r="L42" s="6">
        <v>2.5974025974025976E-2</v>
      </c>
      <c r="M42" s="6">
        <v>1.948051948051948E-2</v>
      </c>
      <c r="N42" s="6">
        <v>2.5974025974025976E-2</v>
      </c>
      <c r="O42" s="6">
        <v>1.2987012987012988E-2</v>
      </c>
      <c r="P42" s="6">
        <v>2.5974025974025976E-2</v>
      </c>
      <c r="Q42" s="6">
        <v>3.2467532467532464E-2</v>
      </c>
      <c r="R42" s="6">
        <v>1.948051948051948E-2</v>
      </c>
      <c r="S42" s="6">
        <v>4.5454545454545456E-2</v>
      </c>
      <c r="T42" s="6">
        <v>5.1948051948051951E-2</v>
      </c>
      <c r="U42" s="6">
        <v>1.948051948051948E-2</v>
      </c>
      <c r="V42" s="6">
        <v>4.5454545454545456E-2</v>
      </c>
      <c r="W42" s="6">
        <v>1.2987012987012988E-2</v>
      </c>
      <c r="X42" s="6">
        <v>5.1948051948051951E-2</v>
      </c>
      <c r="Y42" s="6">
        <v>4.5454545454545456E-2</v>
      </c>
      <c r="Z42" s="6">
        <v>4.5454545454545456E-2</v>
      </c>
      <c r="AA42" s="6">
        <v>2.5974025974025976E-2</v>
      </c>
      <c r="AB42" s="6">
        <v>3.896103896103896E-2</v>
      </c>
      <c r="AC42" s="6">
        <v>2.5974025974025976E-2</v>
      </c>
      <c r="AD42" s="6">
        <v>5.1948051948051951E-2</v>
      </c>
      <c r="AE42" s="6">
        <v>5.1948051948051951E-2</v>
      </c>
      <c r="AF42" s="6">
        <v>1.2987012987012988E-2</v>
      </c>
      <c r="AG42" s="6"/>
      <c r="AH42" s="6"/>
      <c r="AI42" s="6">
        <v>6.4935064935064939E-3</v>
      </c>
      <c r="AJ42" s="6">
        <v>1</v>
      </c>
    </row>
    <row r="43" spans="1:36">
      <c r="A43" s="2" t="s">
        <v>25</v>
      </c>
      <c r="B43" s="2"/>
      <c r="C43" s="6">
        <v>0.17857142857142858</v>
      </c>
      <c r="D43" s="6">
        <v>8.9285714285714281E-3</v>
      </c>
      <c r="E43" s="6">
        <v>2.6785714285714284E-2</v>
      </c>
      <c r="F43" s="6">
        <v>8.9285714285714281E-3</v>
      </c>
      <c r="G43" s="6">
        <v>1.7857142857142856E-2</v>
      </c>
      <c r="H43" s="6">
        <v>1.7857142857142856E-2</v>
      </c>
      <c r="I43" s="6">
        <v>1.7857142857142856E-2</v>
      </c>
      <c r="J43" s="6">
        <v>1.7857142857142856E-2</v>
      </c>
      <c r="K43" s="6">
        <v>2.6785714285714284E-2</v>
      </c>
      <c r="L43" s="6">
        <v>8.9285714285714281E-3</v>
      </c>
      <c r="M43" s="6">
        <v>3.5714285714285712E-2</v>
      </c>
      <c r="N43" s="6">
        <v>3.5714285714285712E-2</v>
      </c>
      <c r="O43" s="6">
        <v>1.7857142857142856E-2</v>
      </c>
      <c r="P43" s="6"/>
      <c r="Q43" s="6">
        <v>1.7857142857142856E-2</v>
      </c>
      <c r="R43" s="6">
        <v>2.6785714285714284E-2</v>
      </c>
      <c r="S43" s="6">
        <v>2.6785714285714284E-2</v>
      </c>
      <c r="T43" s="6">
        <v>5.3571428571428568E-2</v>
      </c>
      <c r="U43" s="6">
        <v>1.7857142857142856E-2</v>
      </c>
      <c r="V43" s="6">
        <v>1.7857142857142856E-2</v>
      </c>
      <c r="W43" s="6">
        <v>4.4642857142857144E-2</v>
      </c>
      <c r="X43" s="6">
        <v>7.1428571428571425E-2</v>
      </c>
      <c r="Y43" s="6">
        <v>7.1428571428571425E-2</v>
      </c>
      <c r="Z43" s="6">
        <v>6.25E-2</v>
      </c>
      <c r="AA43" s="6">
        <v>5.3571428571428568E-2</v>
      </c>
      <c r="AB43" s="6">
        <v>2.6785714285714284E-2</v>
      </c>
      <c r="AC43" s="6">
        <v>3.5714285714285712E-2</v>
      </c>
      <c r="AD43" s="6">
        <v>8.9285714285714281E-3</v>
      </c>
      <c r="AE43" s="6">
        <v>1.7857142857142856E-2</v>
      </c>
      <c r="AF43" s="6">
        <v>1.7857142857142856E-2</v>
      </c>
      <c r="AG43" s="6"/>
      <c r="AH43" s="6"/>
      <c r="AI43" s="6">
        <v>8.9285714285714281E-3</v>
      </c>
      <c r="AJ43" s="6">
        <v>1</v>
      </c>
    </row>
    <row r="44" spans="1:36">
      <c r="A44" s="2" t="s">
        <v>26</v>
      </c>
      <c r="B44" s="2"/>
      <c r="C44" s="6">
        <v>0.24691358024691357</v>
      </c>
      <c r="D44" s="6">
        <v>2.4691358024691357E-2</v>
      </c>
      <c r="E44" s="6">
        <v>3.7037037037037035E-2</v>
      </c>
      <c r="F44" s="6">
        <v>7.407407407407407E-2</v>
      </c>
      <c r="G44" s="6">
        <v>3.7037037037037035E-2</v>
      </c>
      <c r="H44" s="6">
        <v>2.4691358024691357E-2</v>
      </c>
      <c r="I44" s="6">
        <v>3.7037037037037035E-2</v>
      </c>
      <c r="J44" s="6">
        <v>2.4691358024691357E-2</v>
      </c>
      <c r="K44" s="6">
        <v>2.4691358024691357E-2</v>
      </c>
      <c r="L44" s="6">
        <v>2.4691358024691357E-2</v>
      </c>
      <c r="M44" s="6">
        <v>2.4691358024691357E-2</v>
      </c>
      <c r="N44" s="6">
        <v>2.4691358024691357E-2</v>
      </c>
      <c r="O44" s="6">
        <v>1.2345679012345678E-2</v>
      </c>
      <c r="P44" s="6">
        <v>1.2345679012345678E-2</v>
      </c>
      <c r="Q44" s="6">
        <v>2.4691358024691357E-2</v>
      </c>
      <c r="R44" s="6">
        <v>4.9382716049382713E-2</v>
      </c>
      <c r="S44" s="6">
        <v>1.2345679012345678E-2</v>
      </c>
      <c r="T44" s="6">
        <v>2.4691358024691357E-2</v>
      </c>
      <c r="U44" s="6"/>
      <c r="V44" s="6">
        <v>2.4691358024691357E-2</v>
      </c>
      <c r="W44" s="6">
        <v>2.4691358024691357E-2</v>
      </c>
      <c r="X44" s="6">
        <v>4.9382716049382713E-2</v>
      </c>
      <c r="Y44" s="6">
        <v>1.2345679012345678E-2</v>
      </c>
      <c r="Z44" s="6">
        <v>3.7037037037037035E-2</v>
      </c>
      <c r="AA44" s="6">
        <v>2.4691358024691357E-2</v>
      </c>
      <c r="AB44" s="6">
        <v>3.7037037037037035E-2</v>
      </c>
      <c r="AC44" s="6">
        <v>3.7037037037037035E-2</v>
      </c>
      <c r="AD44" s="6"/>
      <c r="AE44" s="6"/>
      <c r="AF44" s="6"/>
      <c r="AG44" s="6">
        <v>1.2345679012345678E-2</v>
      </c>
      <c r="AH44" s="6"/>
      <c r="AI44" s="6"/>
      <c r="AJ44" s="6">
        <v>1</v>
      </c>
    </row>
    <row r="45" spans="1:36">
      <c r="A45" s="2" t="s">
        <v>27</v>
      </c>
      <c r="B45" s="2"/>
      <c r="C45" s="6">
        <v>0.29729729729729731</v>
      </c>
      <c r="D45" s="6">
        <v>5.4054054054054057E-2</v>
      </c>
      <c r="E45" s="6">
        <v>2.7027027027027029E-2</v>
      </c>
      <c r="F45" s="6">
        <v>5.4054054054054057E-2</v>
      </c>
      <c r="G45" s="6">
        <v>2.7027027027027029E-2</v>
      </c>
      <c r="H45" s="6"/>
      <c r="I45" s="6">
        <v>5.4054054054054057E-2</v>
      </c>
      <c r="J45" s="6">
        <v>5.4054054054054057E-2</v>
      </c>
      <c r="K45" s="6">
        <v>2.7027027027027029E-2</v>
      </c>
      <c r="L45" s="6"/>
      <c r="M45" s="6">
        <v>5.4054054054054057E-2</v>
      </c>
      <c r="N45" s="6"/>
      <c r="O45" s="6">
        <v>5.4054054054054057E-2</v>
      </c>
      <c r="P45" s="6"/>
      <c r="Q45" s="6">
        <v>8.1081081081081086E-2</v>
      </c>
      <c r="R45" s="6"/>
      <c r="S45" s="6"/>
      <c r="T45" s="6">
        <v>5.4054054054054057E-2</v>
      </c>
      <c r="U45" s="6"/>
      <c r="V45" s="6">
        <v>2.7027027027027029E-2</v>
      </c>
      <c r="W45" s="6"/>
      <c r="X45" s="6">
        <v>2.7027027027027029E-2</v>
      </c>
      <c r="Y45" s="6">
        <v>2.7027027027027029E-2</v>
      </c>
      <c r="Z45" s="6">
        <v>2.7027027027027029E-2</v>
      </c>
      <c r="AA45" s="6"/>
      <c r="AB45" s="6"/>
      <c r="AC45" s="6"/>
      <c r="AD45" s="6">
        <v>5.4054054054054057E-2</v>
      </c>
      <c r="AE45" s="6"/>
      <c r="AF45" s="6"/>
      <c r="AG45" s="6"/>
      <c r="AH45" s="6"/>
      <c r="AI45" s="6"/>
      <c r="AJ45" s="6">
        <v>1</v>
      </c>
    </row>
    <row r="46" spans="1:36">
      <c r="A46" s="2" t="s">
        <v>28</v>
      </c>
      <c r="B46" s="2"/>
      <c r="C46" s="6">
        <v>8.0273270708795905E-2</v>
      </c>
      <c r="D46" s="6">
        <v>9.3936806148590939E-3</v>
      </c>
      <c r="E46" s="6">
        <v>1.0247651579846286E-2</v>
      </c>
      <c r="F46" s="6">
        <v>1.6225448334756618E-2</v>
      </c>
      <c r="G46" s="6">
        <v>1.5371477369769428E-2</v>
      </c>
      <c r="H46" s="6">
        <v>7.6857386848847142E-3</v>
      </c>
      <c r="I46" s="6">
        <v>1.1955593509820665E-2</v>
      </c>
      <c r="J46" s="6">
        <v>1.8787361229718188E-2</v>
      </c>
      <c r="K46" s="6">
        <v>1.7933390264730998E-2</v>
      </c>
      <c r="L46" s="6">
        <v>1.3663535439795047E-2</v>
      </c>
      <c r="M46" s="6">
        <v>1.3663535439795047E-2</v>
      </c>
      <c r="N46" s="6">
        <v>1.2809564474807857E-2</v>
      </c>
      <c r="O46" s="6">
        <v>1.2809564474807857E-2</v>
      </c>
      <c r="P46" s="6">
        <v>1.0247651579846286E-2</v>
      </c>
      <c r="Q46" s="6">
        <v>1.4517506404782237E-2</v>
      </c>
      <c r="R46" s="6">
        <v>1.5371477369769428E-2</v>
      </c>
      <c r="S46" s="6">
        <v>1.4517506404782237E-2</v>
      </c>
      <c r="T46" s="6">
        <v>2.7327070879590094E-2</v>
      </c>
      <c r="U46" s="6">
        <v>1.4517506404782237E-2</v>
      </c>
      <c r="V46" s="6">
        <v>2.0495303159692571E-2</v>
      </c>
      <c r="W46" s="6">
        <v>2.4765157984628524E-2</v>
      </c>
      <c r="X46" s="6">
        <v>3.0742954739538857E-2</v>
      </c>
      <c r="Y46" s="6">
        <v>4.0990606319385142E-2</v>
      </c>
      <c r="Z46" s="6">
        <v>4.0990606319385142E-2</v>
      </c>
      <c r="AA46" s="6">
        <v>5.2946199829205808E-2</v>
      </c>
      <c r="AB46" s="6">
        <v>6.4047822374039276E-2</v>
      </c>
      <c r="AC46" s="6">
        <v>5.5508112724167377E-2</v>
      </c>
      <c r="AD46" s="6">
        <v>6.4047822374039276E-2</v>
      </c>
      <c r="AE46" s="6">
        <v>0.15883859948761742</v>
      </c>
      <c r="AF46" s="6">
        <v>4.6968403074295471E-2</v>
      </c>
      <c r="AG46" s="6">
        <v>3.5012809564474806E-2</v>
      </c>
      <c r="AH46" s="6">
        <v>1.6225448334756618E-2</v>
      </c>
      <c r="AI46" s="6">
        <v>1.1101622544833475E-2</v>
      </c>
      <c r="AJ46" s="6">
        <v>1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0" workbookViewId="0">
      <selection activeCell="A27" sqref="A27"/>
    </sheetView>
  </sheetViews>
  <sheetFormatPr defaultColWidth="8.75" defaultRowHeight="12"/>
  <cols>
    <col min="1" max="16384" width="8.75" style="5"/>
  </cols>
  <sheetData>
    <row r="1" spans="1:5" ht="13.5">
      <c r="A1" s="8" t="s">
        <v>66</v>
      </c>
      <c r="B1" s="8"/>
      <c r="C1" s="8"/>
      <c r="D1" s="8"/>
      <c r="E1" s="8"/>
    </row>
    <row r="2" spans="1:5" ht="13.5">
      <c r="A2" s="8"/>
      <c r="B2" s="8" t="s">
        <v>29</v>
      </c>
      <c r="C2" s="8"/>
      <c r="D2" s="8"/>
      <c r="E2" s="8"/>
    </row>
    <row r="3" spans="1:5" ht="13.5">
      <c r="A3" s="14" t="s">
        <v>30</v>
      </c>
      <c r="B3" s="14" t="s">
        <v>59</v>
      </c>
      <c r="C3" s="14" t="s">
        <v>60</v>
      </c>
      <c r="D3" s="14" t="s">
        <v>36</v>
      </c>
      <c r="E3" s="14" t="s">
        <v>37</v>
      </c>
    </row>
    <row r="4" spans="1:5" ht="13.5">
      <c r="A4" s="15" t="s">
        <v>61</v>
      </c>
      <c r="B4" s="11">
        <v>0</v>
      </c>
      <c r="C4" s="11">
        <v>42</v>
      </c>
      <c r="D4" s="11">
        <v>13</v>
      </c>
      <c r="E4" s="11">
        <v>55</v>
      </c>
    </row>
    <row r="5" spans="1:5" ht="13.5">
      <c r="A5" s="15" t="s">
        <v>62</v>
      </c>
      <c r="B5" s="11">
        <v>0</v>
      </c>
      <c r="C5" s="11">
        <v>55</v>
      </c>
      <c r="D5" s="11">
        <v>12</v>
      </c>
      <c r="E5" s="11">
        <v>67</v>
      </c>
    </row>
    <row r="6" spans="1:5" ht="13.5">
      <c r="A6" s="4" t="s">
        <v>13</v>
      </c>
      <c r="B6" s="4">
        <v>1</v>
      </c>
      <c r="C6" s="4">
        <v>27</v>
      </c>
      <c r="D6" s="4">
        <v>5</v>
      </c>
      <c r="E6" s="4">
        <v>33</v>
      </c>
    </row>
    <row r="7" spans="1:5" ht="13.5">
      <c r="A7" s="4" t="s">
        <v>14</v>
      </c>
      <c r="B7" s="4">
        <v>0</v>
      </c>
      <c r="C7" s="4">
        <v>14</v>
      </c>
      <c r="D7" s="4">
        <v>0</v>
      </c>
      <c r="E7" s="4">
        <v>14</v>
      </c>
    </row>
    <row r="8" spans="1:5" ht="13.5">
      <c r="A8" s="4" t="s">
        <v>15</v>
      </c>
      <c r="B8" s="4">
        <v>3</v>
      </c>
      <c r="C8" s="4">
        <v>23</v>
      </c>
      <c r="D8" s="4">
        <v>4</v>
      </c>
      <c r="E8" s="4">
        <v>30</v>
      </c>
    </row>
    <row r="9" spans="1:5" ht="13.5">
      <c r="A9" s="4" t="s">
        <v>16</v>
      </c>
      <c r="B9" s="4">
        <v>1</v>
      </c>
      <c r="C9" s="4">
        <v>30</v>
      </c>
      <c r="D9" s="4">
        <v>13</v>
      </c>
      <c r="E9" s="4">
        <v>44</v>
      </c>
    </row>
    <row r="10" spans="1:5" ht="13.5">
      <c r="A10" s="4" t="s">
        <v>17</v>
      </c>
      <c r="B10" s="4">
        <v>3</v>
      </c>
      <c r="C10" s="4">
        <v>52</v>
      </c>
      <c r="D10" s="4">
        <v>9</v>
      </c>
      <c r="E10" s="4">
        <v>64</v>
      </c>
    </row>
    <row r="11" spans="1:5" ht="13.5">
      <c r="A11" s="4" t="s">
        <v>18</v>
      </c>
      <c r="B11" s="4">
        <v>6</v>
      </c>
      <c r="C11" s="4">
        <v>80</v>
      </c>
      <c r="D11" s="4">
        <v>14</v>
      </c>
      <c r="E11" s="4">
        <v>100</v>
      </c>
    </row>
    <row r="12" spans="1:5" ht="13.5">
      <c r="A12" s="4" t="s">
        <v>19</v>
      </c>
      <c r="B12" s="4">
        <v>2</v>
      </c>
      <c r="C12" s="4">
        <v>72</v>
      </c>
      <c r="D12" s="4">
        <v>9</v>
      </c>
      <c r="E12" s="4">
        <v>83</v>
      </c>
    </row>
    <row r="13" spans="1:5" ht="13.5">
      <c r="A13" s="4" t="s">
        <v>20</v>
      </c>
      <c r="B13" s="4">
        <v>3</v>
      </c>
      <c r="C13" s="4">
        <v>59</v>
      </c>
      <c r="D13" s="4">
        <v>6</v>
      </c>
      <c r="E13" s="4">
        <v>68</v>
      </c>
    </row>
    <row r="14" spans="1:5" ht="13.5">
      <c r="A14" s="4" t="s">
        <v>21</v>
      </c>
      <c r="B14" s="4">
        <v>6</v>
      </c>
      <c r="C14" s="4">
        <v>95</v>
      </c>
      <c r="D14" s="4">
        <v>7</v>
      </c>
      <c r="E14" s="4">
        <v>108</v>
      </c>
    </row>
    <row r="15" spans="1:5" ht="13.5">
      <c r="A15" s="4" t="s">
        <v>22</v>
      </c>
      <c r="B15" s="4">
        <v>4</v>
      </c>
      <c r="C15" s="4">
        <v>110</v>
      </c>
      <c r="D15" s="4">
        <v>12</v>
      </c>
      <c r="E15" s="4">
        <v>126</v>
      </c>
    </row>
    <row r="16" spans="1:5" ht="13.5">
      <c r="A16" s="4" t="s">
        <v>23</v>
      </c>
      <c r="B16" s="4">
        <v>3</v>
      </c>
      <c r="C16" s="4">
        <v>184</v>
      </c>
      <c r="D16" s="4">
        <v>14</v>
      </c>
      <c r="E16" s="4">
        <v>201</v>
      </c>
    </row>
    <row r="17" spans="1:5" ht="13.5">
      <c r="A17" s="4" t="s">
        <v>24</v>
      </c>
      <c r="B17" s="4">
        <v>2</v>
      </c>
      <c r="C17" s="4">
        <v>150</v>
      </c>
      <c r="D17" s="4">
        <v>15</v>
      </c>
      <c r="E17" s="4">
        <v>167</v>
      </c>
    </row>
    <row r="18" spans="1:5" ht="13.5">
      <c r="A18" s="4" t="s">
        <v>25</v>
      </c>
      <c r="B18" s="4">
        <v>2</v>
      </c>
      <c r="C18" s="4">
        <v>110</v>
      </c>
      <c r="D18" s="4">
        <v>7</v>
      </c>
      <c r="E18" s="4">
        <v>119</v>
      </c>
    </row>
    <row r="19" spans="1:5" ht="13.5">
      <c r="A19" s="4" t="s">
        <v>26</v>
      </c>
      <c r="B19" s="4">
        <v>2</v>
      </c>
      <c r="C19" s="4">
        <v>74</v>
      </c>
      <c r="D19" s="4">
        <v>7</v>
      </c>
      <c r="E19" s="4">
        <v>83</v>
      </c>
    </row>
    <row r="20" spans="1:5" ht="13.5">
      <c r="A20" s="4" t="s">
        <v>27</v>
      </c>
      <c r="B20" s="4">
        <v>1</v>
      </c>
      <c r="C20" s="4">
        <v>34</v>
      </c>
      <c r="D20" s="4">
        <v>3</v>
      </c>
      <c r="E20" s="4">
        <v>38</v>
      </c>
    </row>
    <row r="21" spans="1:5" ht="13.5">
      <c r="A21" s="4" t="s">
        <v>37</v>
      </c>
      <c r="B21" s="4">
        <v>39</v>
      </c>
      <c r="C21" s="4">
        <v>1211</v>
      </c>
      <c r="D21" s="4">
        <v>150</v>
      </c>
      <c r="E21" s="4">
        <v>1400</v>
      </c>
    </row>
    <row r="22" spans="1:5" ht="13.5">
      <c r="A22" s="8"/>
      <c r="B22" s="8"/>
      <c r="C22" s="8"/>
      <c r="D22" s="8"/>
      <c r="E22" s="8"/>
    </row>
    <row r="23" spans="1:5" ht="13.5">
      <c r="A23" s="8"/>
      <c r="B23" s="8"/>
      <c r="C23" s="8"/>
      <c r="D23" s="8"/>
      <c r="E23" s="8"/>
    </row>
    <row r="24" spans="1:5" ht="13.5">
      <c r="A24" s="8" t="s">
        <v>67</v>
      </c>
      <c r="B24" s="8"/>
      <c r="C24" s="8"/>
      <c r="D24" s="8"/>
      <c r="E24" s="8"/>
    </row>
    <row r="25" spans="1:5" ht="13.5">
      <c r="A25" s="8"/>
      <c r="B25" s="8" t="s">
        <v>29</v>
      </c>
      <c r="C25" s="8"/>
      <c r="D25" s="8"/>
      <c r="E25" s="8"/>
    </row>
    <row r="26" spans="1:5">
      <c r="A26" s="16" t="s">
        <v>30</v>
      </c>
      <c r="B26" s="16" t="s">
        <v>59</v>
      </c>
      <c r="C26" s="16" t="s">
        <v>60</v>
      </c>
      <c r="D26" s="16" t="s">
        <v>36</v>
      </c>
      <c r="E26" s="16" t="s">
        <v>37</v>
      </c>
    </row>
    <row r="27" spans="1:5" ht="13.5">
      <c r="A27" s="15" t="s">
        <v>61</v>
      </c>
      <c r="B27" s="12">
        <v>0</v>
      </c>
      <c r="C27" s="12">
        <v>0.76363636363636367</v>
      </c>
      <c r="D27" s="12">
        <v>0.23636363636363636</v>
      </c>
      <c r="E27" s="12">
        <v>1</v>
      </c>
    </row>
    <row r="28" spans="1:5" ht="13.5">
      <c r="A28" s="15" t="s">
        <v>62</v>
      </c>
      <c r="B28" s="12">
        <v>0</v>
      </c>
      <c r="C28" s="12">
        <v>0.82089552238805974</v>
      </c>
      <c r="D28" s="12">
        <v>0.17910447761194029</v>
      </c>
      <c r="E28" s="12">
        <v>1</v>
      </c>
    </row>
    <row r="29" spans="1:5" ht="13.5">
      <c r="A29" s="7" t="s">
        <v>13</v>
      </c>
      <c r="B29" s="7">
        <v>3.0303030303030304E-2</v>
      </c>
      <c r="C29" s="7">
        <v>0.81818181818181823</v>
      </c>
      <c r="D29" s="7">
        <v>0.15151515151515152</v>
      </c>
      <c r="E29" s="7">
        <v>1</v>
      </c>
    </row>
    <row r="30" spans="1:5" ht="13.5">
      <c r="A30" s="7" t="s">
        <v>14</v>
      </c>
      <c r="B30" s="7">
        <v>0</v>
      </c>
      <c r="C30" s="7">
        <v>1</v>
      </c>
      <c r="D30" s="7">
        <v>0</v>
      </c>
      <c r="E30" s="7">
        <v>1</v>
      </c>
    </row>
    <row r="31" spans="1:5" ht="13.5">
      <c r="A31" s="7" t="s">
        <v>15</v>
      </c>
      <c r="B31" s="7">
        <v>0.1</v>
      </c>
      <c r="C31" s="7">
        <v>0.76666666666666672</v>
      </c>
      <c r="D31" s="7">
        <v>0.13333333333333333</v>
      </c>
      <c r="E31" s="7">
        <v>1</v>
      </c>
    </row>
    <row r="32" spans="1:5" ht="13.5">
      <c r="A32" s="7" t="s">
        <v>16</v>
      </c>
      <c r="B32" s="7">
        <v>2.2727272727272728E-2</v>
      </c>
      <c r="C32" s="7">
        <v>0.68181818181818177</v>
      </c>
      <c r="D32" s="7">
        <v>0.29545454545454547</v>
      </c>
      <c r="E32" s="7">
        <v>1</v>
      </c>
    </row>
    <row r="33" spans="1:5" ht="13.5">
      <c r="A33" s="7" t="s">
        <v>17</v>
      </c>
      <c r="B33" s="7">
        <v>4.6875E-2</v>
      </c>
      <c r="C33" s="7">
        <v>0.8125</v>
      </c>
      <c r="D33" s="7">
        <v>0.140625</v>
      </c>
      <c r="E33" s="7">
        <v>1</v>
      </c>
    </row>
    <row r="34" spans="1:5" ht="13.5">
      <c r="A34" s="7" t="s">
        <v>18</v>
      </c>
      <c r="B34" s="7">
        <v>0.06</v>
      </c>
      <c r="C34" s="7">
        <v>0.8</v>
      </c>
      <c r="D34" s="7">
        <v>0.14000000000000001</v>
      </c>
      <c r="E34" s="7">
        <v>1</v>
      </c>
    </row>
    <row r="35" spans="1:5" ht="13.5">
      <c r="A35" s="7" t="s">
        <v>19</v>
      </c>
      <c r="B35" s="7">
        <v>2.4096385542168676E-2</v>
      </c>
      <c r="C35" s="7">
        <v>0.86746987951807231</v>
      </c>
      <c r="D35" s="7">
        <v>0.10843373493975904</v>
      </c>
      <c r="E35" s="7">
        <v>1</v>
      </c>
    </row>
    <row r="36" spans="1:5" ht="13.5">
      <c r="A36" s="7" t="s">
        <v>20</v>
      </c>
      <c r="B36" s="7">
        <v>4.4117647058823532E-2</v>
      </c>
      <c r="C36" s="7">
        <v>0.86764705882352944</v>
      </c>
      <c r="D36" s="7">
        <v>8.8235294117647065E-2</v>
      </c>
      <c r="E36" s="7">
        <v>1</v>
      </c>
    </row>
    <row r="37" spans="1:5" ht="13.5">
      <c r="A37" s="7" t="s">
        <v>21</v>
      </c>
      <c r="B37" s="7">
        <v>5.5555555555555552E-2</v>
      </c>
      <c r="C37" s="7">
        <v>0.87962962962962965</v>
      </c>
      <c r="D37" s="7">
        <v>6.4814814814814811E-2</v>
      </c>
      <c r="E37" s="7">
        <v>1</v>
      </c>
    </row>
    <row r="38" spans="1:5" ht="13.5">
      <c r="A38" s="7" t="s">
        <v>22</v>
      </c>
      <c r="B38" s="7">
        <v>3.1746031746031744E-2</v>
      </c>
      <c r="C38" s="7">
        <v>0.87301587301587302</v>
      </c>
      <c r="D38" s="7">
        <v>9.5238095238095233E-2</v>
      </c>
      <c r="E38" s="7">
        <v>1</v>
      </c>
    </row>
    <row r="39" spans="1:5" ht="13.5">
      <c r="A39" s="7" t="s">
        <v>23</v>
      </c>
      <c r="B39" s="7">
        <v>1.4925373134328358E-2</v>
      </c>
      <c r="C39" s="7">
        <v>0.91542288557213936</v>
      </c>
      <c r="D39" s="7">
        <v>6.965174129353234E-2</v>
      </c>
      <c r="E39" s="7">
        <v>1</v>
      </c>
    </row>
    <row r="40" spans="1:5" ht="13.5">
      <c r="A40" s="7" t="s">
        <v>24</v>
      </c>
      <c r="B40" s="7">
        <v>1.1976047904191617E-2</v>
      </c>
      <c r="C40" s="7">
        <v>0.89820359281437123</v>
      </c>
      <c r="D40" s="7">
        <v>8.9820359281437126E-2</v>
      </c>
      <c r="E40" s="7">
        <v>1</v>
      </c>
    </row>
    <row r="41" spans="1:5" ht="13.5">
      <c r="A41" s="7" t="s">
        <v>25</v>
      </c>
      <c r="B41" s="7">
        <v>1.680672268907563E-2</v>
      </c>
      <c r="C41" s="7">
        <v>0.92436974789915971</v>
      </c>
      <c r="D41" s="7">
        <v>5.8823529411764705E-2</v>
      </c>
      <c r="E41" s="7">
        <v>1</v>
      </c>
    </row>
    <row r="42" spans="1:5" ht="13.5">
      <c r="A42" s="7" t="s">
        <v>26</v>
      </c>
      <c r="B42" s="7">
        <v>2.4096385542168676E-2</v>
      </c>
      <c r="C42" s="7">
        <v>0.89156626506024095</v>
      </c>
      <c r="D42" s="7">
        <v>8.4337349397590355E-2</v>
      </c>
      <c r="E42" s="7">
        <v>1</v>
      </c>
    </row>
    <row r="43" spans="1:5" ht="13.5">
      <c r="A43" s="7" t="s">
        <v>27</v>
      </c>
      <c r="B43" s="7">
        <v>2.6315789473684209E-2</v>
      </c>
      <c r="C43" s="7">
        <v>0.89473684210526316</v>
      </c>
      <c r="D43" s="7">
        <v>7.8947368421052627E-2</v>
      </c>
      <c r="E43" s="7">
        <v>1</v>
      </c>
    </row>
    <row r="44" spans="1:5" ht="13.5">
      <c r="A44" s="7" t="s">
        <v>37</v>
      </c>
      <c r="B44" s="7">
        <v>2.7857142857142858E-2</v>
      </c>
      <c r="C44" s="7">
        <v>0.86499999999999999</v>
      </c>
      <c r="D44" s="7">
        <v>0.10714285714285714</v>
      </c>
      <c r="E44" s="7">
        <v>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7" workbookViewId="0">
      <selection activeCell="A27" sqref="A27"/>
    </sheetView>
  </sheetViews>
  <sheetFormatPr defaultColWidth="8.75" defaultRowHeight="12"/>
  <cols>
    <col min="1" max="16384" width="8.75" style="5"/>
  </cols>
  <sheetData>
    <row r="1" spans="1:5" ht="13.5">
      <c r="A1" s="8" t="s">
        <v>64</v>
      </c>
      <c r="B1" s="8"/>
    </row>
    <row r="2" spans="1:5" ht="13.5">
      <c r="A2" s="8"/>
      <c r="B2" s="8" t="s">
        <v>29</v>
      </c>
    </row>
    <row r="3" spans="1:5" ht="13.5">
      <c r="A3" s="14" t="s">
        <v>30</v>
      </c>
      <c r="B3" s="14" t="s">
        <v>59</v>
      </c>
      <c r="C3" s="14" t="s">
        <v>60</v>
      </c>
      <c r="D3" s="14" t="s">
        <v>36</v>
      </c>
      <c r="E3" s="14" t="s">
        <v>37</v>
      </c>
    </row>
    <row r="4" spans="1:5" ht="13.5">
      <c r="A4" s="15" t="s">
        <v>61</v>
      </c>
      <c r="B4" s="11">
        <v>0</v>
      </c>
      <c r="C4" s="11">
        <v>27</v>
      </c>
      <c r="D4" s="11">
        <v>9</v>
      </c>
      <c r="E4" s="11">
        <v>36</v>
      </c>
    </row>
    <row r="5" spans="1:5" ht="13.5">
      <c r="A5" s="15" t="s">
        <v>62</v>
      </c>
      <c r="B5" s="11">
        <v>0</v>
      </c>
      <c r="C5" s="11">
        <v>24</v>
      </c>
      <c r="D5" s="11">
        <v>8</v>
      </c>
      <c r="E5" s="11">
        <v>32</v>
      </c>
    </row>
    <row r="6" spans="1:5" ht="13.5">
      <c r="A6" s="4" t="s">
        <v>13</v>
      </c>
      <c r="B6" s="4">
        <v>1</v>
      </c>
      <c r="C6" s="4">
        <v>12</v>
      </c>
      <c r="D6" s="4">
        <v>2</v>
      </c>
      <c r="E6" s="4">
        <v>15</v>
      </c>
    </row>
    <row r="7" spans="1:5" ht="13.5">
      <c r="A7" s="4" t="s">
        <v>14</v>
      </c>
      <c r="B7" s="4">
        <v>0</v>
      </c>
      <c r="C7" s="4">
        <v>8</v>
      </c>
      <c r="D7" s="4">
        <v>0</v>
      </c>
      <c r="E7" s="4">
        <v>8</v>
      </c>
    </row>
    <row r="8" spans="1:5" ht="13.5">
      <c r="A8" s="4" t="s">
        <v>15</v>
      </c>
      <c r="B8" s="4">
        <v>1</v>
      </c>
      <c r="C8" s="4">
        <v>7</v>
      </c>
      <c r="D8" s="4">
        <v>3</v>
      </c>
      <c r="E8" s="4">
        <v>11</v>
      </c>
    </row>
    <row r="9" spans="1:5" ht="13.5">
      <c r="A9" s="4" t="s">
        <v>16</v>
      </c>
      <c r="B9" s="4">
        <v>0</v>
      </c>
      <c r="C9" s="4">
        <v>15</v>
      </c>
      <c r="D9" s="4">
        <v>7</v>
      </c>
      <c r="E9" s="4">
        <v>22</v>
      </c>
    </row>
    <row r="10" spans="1:5" ht="13.5">
      <c r="A10" s="4" t="s">
        <v>17</v>
      </c>
      <c r="B10" s="4">
        <v>1</v>
      </c>
      <c r="C10" s="4">
        <v>21</v>
      </c>
      <c r="D10" s="4">
        <v>3</v>
      </c>
      <c r="E10" s="4">
        <v>25</v>
      </c>
    </row>
    <row r="11" spans="1:5" ht="13.5">
      <c r="A11" s="4" t="s">
        <v>18</v>
      </c>
      <c r="B11" s="4">
        <v>4</v>
      </c>
      <c r="C11" s="4">
        <v>31</v>
      </c>
      <c r="D11" s="4">
        <v>6</v>
      </c>
      <c r="E11" s="4">
        <v>41</v>
      </c>
    </row>
    <row r="12" spans="1:5" ht="13.5">
      <c r="A12" s="4" t="s">
        <v>19</v>
      </c>
      <c r="B12" s="4">
        <v>0</v>
      </c>
      <c r="C12" s="4">
        <v>32</v>
      </c>
      <c r="D12" s="4">
        <v>5</v>
      </c>
      <c r="E12" s="4">
        <v>37</v>
      </c>
    </row>
    <row r="13" spans="1:5" ht="13.5">
      <c r="A13" s="4" t="s">
        <v>20</v>
      </c>
      <c r="B13" s="4">
        <v>1</v>
      </c>
      <c r="C13" s="4">
        <v>29</v>
      </c>
      <c r="D13" s="4">
        <v>1</v>
      </c>
      <c r="E13" s="4">
        <v>31</v>
      </c>
    </row>
    <row r="14" spans="1:5" ht="13.5">
      <c r="A14" s="4" t="s">
        <v>21</v>
      </c>
      <c r="B14" s="4">
        <v>2</v>
      </c>
      <c r="C14" s="4">
        <v>40</v>
      </c>
      <c r="D14" s="4">
        <v>3</v>
      </c>
      <c r="E14" s="4">
        <v>45</v>
      </c>
    </row>
    <row r="15" spans="1:5" ht="13.5">
      <c r="A15" s="4" t="s">
        <v>22</v>
      </c>
      <c r="B15" s="4">
        <v>1</v>
      </c>
      <c r="C15" s="4">
        <v>47</v>
      </c>
      <c r="D15" s="4">
        <v>2</v>
      </c>
      <c r="E15" s="4">
        <v>50</v>
      </c>
    </row>
    <row r="16" spans="1:5" ht="13.5">
      <c r="A16" s="4" t="s">
        <v>23</v>
      </c>
      <c r="B16" s="4">
        <v>2</v>
      </c>
      <c r="C16" s="4">
        <v>93</v>
      </c>
      <c r="D16" s="4">
        <v>5</v>
      </c>
      <c r="E16" s="4">
        <v>100</v>
      </c>
    </row>
    <row r="17" spans="1:5" ht="13.5">
      <c r="A17" s="4" t="s">
        <v>24</v>
      </c>
      <c r="B17" s="4">
        <v>2</v>
      </c>
      <c r="C17" s="4">
        <v>66</v>
      </c>
      <c r="D17" s="4">
        <v>6</v>
      </c>
      <c r="E17" s="4">
        <v>74</v>
      </c>
    </row>
    <row r="18" spans="1:5" ht="13.5">
      <c r="A18" s="4" t="s">
        <v>25</v>
      </c>
      <c r="B18" s="4">
        <v>2</v>
      </c>
      <c r="C18" s="4">
        <v>55</v>
      </c>
      <c r="D18" s="4">
        <v>3</v>
      </c>
      <c r="E18" s="4">
        <v>60</v>
      </c>
    </row>
    <row r="19" spans="1:5" ht="13.5">
      <c r="A19" s="4" t="s">
        <v>26</v>
      </c>
      <c r="B19" s="4">
        <v>0</v>
      </c>
      <c r="C19" s="4">
        <v>38</v>
      </c>
      <c r="D19" s="4">
        <v>3</v>
      </c>
      <c r="E19" s="4">
        <v>41</v>
      </c>
    </row>
    <row r="20" spans="1:5" ht="13.5">
      <c r="A20" s="4" t="s">
        <v>27</v>
      </c>
      <c r="B20" s="4">
        <v>0</v>
      </c>
      <c r="C20" s="4">
        <v>14</v>
      </c>
      <c r="D20" s="4">
        <v>2</v>
      </c>
      <c r="E20" s="4">
        <v>16</v>
      </c>
    </row>
    <row r="21" spans="1:5" ht="13.5">
      <c r="A21" s="4" t="s">
        <v>37</v>
      </c>
      <c r="B21" s="4">
        <v>17</v>
      </c>
      <c r="C21" s="4">
        <v>559</v>
      </c>
      <c r="D21" s="4">
        <v>68</v>
      </c>
      <c r="E21" s="4">
        <v>644</v>
      </c>
    </row>
    <row r="24" spans="1:5" ht="13.5">
      <c r="A24" s="8" t="s">
        <v>65</v>
      </c>
      <c r="B24" s="8"/>
      <c r="C24" s="8"/>
    </row>
    <row r="25" spans="1:5" ht="13.5">
      <c r="A25" s="8"/>
      <c r="B25" s="8" t="s">
        <v>29</v>
      </c>
      <c r="C25" s="8"/>
    </row>
    <row r="26" spans="1:5">
      <c r="A26" s="16" t="s">
        <v>30</v>
      </c>
      <c r="B26" s="16" t="s">
        <v>59</v>
      </c>
      <c r="C26" s="16" t="s">
        <v>60</v>
      </c>
      <c r="D26" s="16" t="s">
        <v>36</v>
      </c>
      <c r="E26" s="16" t="s">
        <v>37</v>
      </c>
    </row>
    <row r="27" spans="1:5" ht="13.5">
      <c r="A27" s="15" t="s">
        <v>61</v>
      </c>
      <c r="B27" s="12">
        <v>0</v>
      </c>
      <c r="C27" s="12">
        <v>0.75</v>
      </c>
      <c r="D27" s="12">
        <v>0.25</v>
      </c>
      <c r="E27" s="12">
        <v>1</v>
      </c>
    </row>
    <row r="28" spans="1:5" ht="13.5">
      <c r="A28" s="15" t="s">
        <v>62</v>
      </c>
      <c r="B28" s="12">
        <v>0</v>
      </c>
      <c r="C28" s="12">
        <v>0.75</v>
      </c>
      <c r="D28" s="12">
        <v>0.25</v>
      </c>
      <c r="E28" s="12">
        <v>1</v>
      </c>
    </row>
    <row r="29" spans="1:5" ht="13.5">
      <c r="A29" s="7" t="s">
        <v>13</v>
      </c>
      <c r="B29" s="7">
        <v>6.6666666666666666E-2</v>
      </c>
      <c r="C29" s="7">
        <v>0.8</v>
      </c>
      <c r="D29" s="7">
        <v>0.13333333333333333</v>
      </c>
      <c r="E29" s="7">
        <v>1</v>
      </c>
    </row>
    <row r="30" spans="1:5" ht="13.5">
      <c r="A30" s="7" t="s">
        <v>14</v>
      </c>
      <c r="B30" s="7">
        <v>0</v>
      </c>
      <c r="C30" s="7">
        <v>1</v>
      </c>
      <c r="D30" s="7">
        <v>0</v>
      </c>
      <c r="E30" s="7">
        <v>1</v>
      </c>
    </row>
    <row r="31" spans="1:5" ht="13.5">
      <c r="A31" s="7" t="s">
        <v>15</v>
      </c>
      <c r="B31" s="7">
        <v>9.0909090909090912E-2</v>
      </c>
      <c r="C31" s="7">
        <v>0.63636363636363635</v>
      </c>
      <c r="D31" s="7">
        <v>0.27272727272727271</v>
      </c>
      <c r="E31" s="7">
        <v>1</v>
      </c>
    </row>
    <row r="32" spans="1:5" ht="13.5">
      <c r="A32" s="7" t="s">
        <v>16</v>
      </c>
      <c r="B32" s="7">
        <v>0</v>
      </c>
      <c r="C32" s="7">
        <v>0.68181818181818177</v>
      </c>
      <c r="D32" s="7">
        <v>0.31818181818181818</v>
      </c>
      <c r="E32" s="7">
        <v>1</v>
      </c>
    </row>
    <row r="33" spans="1:5" ht="13.5">
      <c r="A33" s="7" t="s">
        <v>17</v>
      </c>
      <c r="B33" s="7">
        <v>0.04</v>
      </c>
      <c r="C33" s="7">
        <v>0.84</v>
      </c>
      <c r="D33" s="7">
        <v>0.12</v>
      </c>
      <c r="E33" s="7">
        <v>1</v>
      </c>
    </row>
    <row r="34" spans="1:5" ht="13.5">
      <c r="A34" s="7" t="s">
        <v>18</v>
      </c>
      <c r="B34" s="7">
        <v>9.7560975609756101E-2</v>
      </c>
      <c r="C34" s="7">
        <v>0.75609756097560976</v>
      </c>
      <c r="D34" s="7">
        <v>0.14634146341463414</v>
      </c>
      <c r="E34" s="7">
        <v>1</v>
      </c>
    </row>
    <row r="35" spans="1:5" ht="13.5">
      <c r="A35" s="7" t="s">
        <v>19</v>
      </c>
      <c r="B35" s="7">
        <v>0</v>
      </c>
      <c r="C35" s="7">
        <v>0.86486486486486491</v>
      </c>
      <c r="D35" s="7">
        <v>0.13513513513513514</v>
      </c>
      <c r="E35" s="7">
        <v>1</v>
      </c>
    </row>
    <row r="36" spans="1:5" ht="13.5">
      <c r="A36" s="7" t="s">
        <v>20</v>
      </c>
      <c r="B36" s="7">
        <v>3.2258064516129031E-2</v>
      </c>
      <c r="C36" s="7">
        <v>0.93548387096774188</v>
      </c>
      <c r="D36" s="7">
        <v>3.2258064516129031E-2</v>
      </c>
      <c r="E36" s="7">
        <v>1</v>
      </c>
    </row>
    <row r="37" spans="1:5" ht="13.5">
      <c r="A37" s="7" t="s">
        <v>21</v>
      </c>
      <c r="B37" s="7">
        <v>4.4444444444444446E-2</v>
      </c>
      <c r="C37" s="7">
        <v>0.88888888888888884</v>
      </c>
      <c r="D37" s="7">
        <v>6.6666666666666666E-2</v>
      </c>
      <c r="E37" s="7">
        <v>1</v>
      </c>
    </row>
    <row r="38" spans="1:5" ht="13.5">
      <c r="A38" s="7" t="s">
        <v>22</v>
      </c>
      <c r="B38" s="7">
        <v>0.02</v>
      </c>
      <c r="C38" s="7">
        <v>0.94</v>
      </c>
      <c r="D38" s="7">
        <v>0.04</v>
      </c>
      <c r="E38" s="7">
        <v>1</v>
      </c>
    </row>
    <row r="39" spans="1:5" ht="13.5">
      <c r="A39" s="7" t="s">
        <v>23</v>
      </c>
      <c r="B39" s="7">
        <v>0.02</v>
      </c>
      <c r="C39" s="7">
        <v>0.93</v>
      </c>
      <c r="D39" s="7">
        <v>0.05</v>
      </c>
      <c r="E39" s="7">
        <v>1</v>
      </c>
    </row>
    <row r="40" spans="1:5" ht="13.5">
      <c r="A40" s="7" t="s">
        <v>24</v>
      </c>
      <c r="B40" s="7">
        <v>2.7027027027027029E-2</v>
      </c>
      <c r="C40" s="7">
        <v>0.89189189189189189</v>
      </c>
      <c r="D40" s="7">
        <v>8.1081081081081086E-2</v>
      </c>
      <c r="E40" s="7">
        <v>1</v>
      </c>
    </row>
    <row r="41" spans="1:5" ht="13.5">
      <c r="A41" s="7" t="s">
        <v>25</v>
      </c>
      <c r="B41" s="7">
        <v>3.3333333333333333E-2</v>
      </c>
      <c r="C41" s="7">
        <v>0.91666666666666663</v>
      </c>
      <c r="D41" s="7">
        <v>0.05</v>
      </c>
      <c r="E41" s="7">
        <v>1</v>
      </c>
    </row>
    <row r="42" spans="1:5" ht="13.5">
      <c r="A42" s="7" t="s">
        <v>26</v>
      </c>
      <c r="B42" s="7">
        <v>0</v>
      </c>
      <c r="C42" s="7">
        <v>0.92682926829268297</v>
      </c>
      <c r="D42" s="7">
        <v>7.3170731707317069E-2</v>
      </c>
      <c r="E42" s="7">
        <v>1</v>
      </c>
    </row>
    <row r="43" spans="1:5" ht="13.5">
      <c r="A43" s="7" t="s">
        <v>27</v>
      </c>
      <c r="B43" s="7">
        <v>0</v>
      </c>
      <c r="C43" s="7">
        <v>0.875</v>
      </c>
      <c r="D43" s="7">
        <v>0.125</v>
      </c>
      <c r="E43" s="7">
        <v>1</v>
      </c>
    </row>
    <row r="44" spans="1:5" ht="13.5">
      <c r="A44" s="7" t="s">
        <v>37</v>
      </c>
      <c r="B44" s="7">
        <v>2.6397515527950312E-2</v>
      </c>
      <c r="C44" s="7">
        <v>0.86801242236024845</v>
      </c>
      <c r="D44" s="7">
        <v>0.10559006211180125</v>
      </c>
      <c r="E44" s="7">
        <v>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27" sqref="A27"/>
    </sheetView>
  </sheetViews>
  <sheetFormatPr defaultColWidth="8.75" defaultRowHeight="12"/>
  <cols>
    <col min="1" max="16384" width="8.75" style="5"/>
  </cols>
  <sheetData>
    <row r="1" spans="1:5" ht="13.5">
      <c r="A1" s="8" t="s">
        <v>129</v>
      </c>
      <c r="B1" s="8"/>
    </row>
    <row r="2" spans="1:5" ht="13.5">
      <c r="A2" s="8"/>
      <c r="B2" s="8" t="s">
        <v>29</v>
      </c>
    </row>
    <row r="3" spans="1:5" ht="13.5">
      <c r="A3" s="14" t="s">
        <v>30</v>
      </c>
      <c r="B3" s="14" t="s">
        <v>59</v>
      </c>
      <c r="C3" s="14" t="s">
        <v>60</v>
      </c>
      <c r="D3" s="14" t="s">
        <v>36</v>
      </c>
      <c r="E3" s="14" t="s">
        <v>37</v>
      </c>
    </row>
    <row r="4" spans="1:5" ht="13.5">
      <c r="A4" s="15" t="s">
        <v>61</v>
      </c>
      <c r="B4" s="11">
        <v>0</v>
      </c>
      <c r="C4" s="11">
        <v>15</v>
      </c>
      <c r="D4" s="11">
        <v>4</v>
      </c>
      <c r="E4" s="11">
        <v>19</v>
      </c>
    </row>
    <row r="5" spans="1:5" ht="13.5">
      <c r="A5" s="15" t="s">
        <v>62</v>
      </c>
      <c r="B5" s="11">
        <v>0</v>
      </c>
      <c r="C5" s="11">
        <v>31</v>
      </c>
      <c r="D5" s="11">
        <v>4</v>
      </c>
      <c r="E5" s="11">
        <v>35</v>
      </c>
    </row>
    <row r="6" spans="1:5" ht="13.5">
      <c r="A6" s="4" t="s">
        <v>13</v>
      </c>
      <c r="B6" s="4">
        <v>0</v>
      </c>
      <c r="C6" s="4">
        <v>15</v>
      </c>
      <c r="D6" s="4">
        <v>3</v>
      </c>
      <c r="E6" s="4">
        <v>18</v>
      </c>
    </row>
    <row r="7" spans="1:5" ht="13.5">
      <c r="A7" s="4" t="s">
        <v>14</v>
      </c>
      <c r="B7" s="4">
        <v>0</v>
      </c>
      <c r="C7" s="4">
        <v>6</v>
      </c>
      <c r="D7" s="4">
        <v>0</v>
      </c>
      <c r="E7" s="4">
        <v>6</v>
      </c>
    </row>
    <row r="8" spans="1:5" ht="13.5">
      <c r="A8" s="4" t="s">
        <v>15</v>
      </c>
      <c r="B8" s="4">
        <v>2</v>
      </c>
      <c r="C8" s="4">
        <v>16</v>
      </c>
      <c r="D8" s="4">
        <v>1</v>
      </c>
      <c r="E8" s="4">
        <v>19</v>
      </c>
    </row>
    <row r="9" spans="1:5" ht="13.5">
      <c r="A9" s="4" t="s">
        <v>16</v>
      </c>
      <c r="B9" s="4">
        <v>1</v>
      </c>
      <c r="C9" s="4">
        <v>15</v>
      </c>
      <c r="D9" s="4">
        <v>6</v>
      </c>
      <c r="E9" s="4">
        <v>22</v>
      </c>
    </row>
    <row r="10" spans="1:5" ht="13.5">
      <c r="A10" s="4" t="s">
        <v>17</v>
      </c>
      <c r="B10" s="4">
        <v>2</v>
      </c>
      <c r="C10" s="4">
        <v>31</v>
      </c>
      <c r="D10" s="4">
        <v>6</v>
      </c>
      <c r="E10" s="4">
        <v>39</v>
      </c>
    </row>
    <row r="11" spans="1:5" ht="13.5">
      <c r="A11" s="4" t="s">
        <v>18</v>
      </c>
      <c r="B11" s="4">
        <v>2</v>
      </c>
      <c r="C11" s="4">
        <v>49</v>
      </c>
      <c r="D11" s="4">
        <v>8</v>
      </c>
      <c r="E11" s="4">
        <v>59</v>
      </c>
    </row>
    <row r="12" spans="1:5" ht="13.5">
      <c r="A12" s="4" t="s">
        <v>19</v>
      </c>
      <c r="B12" s="4">
        <v>2</v>
      </c>
      <c r="C12" s="4">
        <v>40</v>
      </c>
      <c r="D12" s="4">
        <v>4</v>
      </c>
      <c r="E12" s="4">
        <v>46</v>
      </c>
    </row>
    <row r="13" spans="1:5" ht="13.5">
      <c r="A13" s="4" t="s">
        <v>20</v>
      </c>
      <c r="B13" s="4">
        <v>2</v>
      </c>
      <c r="C13" s="4">
        <v>30</v>
      </c>
      <c r="D13" s="4">
        <v>5</v>
      </c>
      <c r="E13" s="4">
        <v>37</v>
      </c>
    </row>
    <row r="14" spans="1:5" ht="13.5">
      <c r="A14" s="4" t="s">
        <v>21</v>
      </c>
      <c r="B14" s="4">
        <v>4</v>
      </c>
      <c r="C14" s="4">
        <v>55</v>
      </c>
      <c r="D14" s="4">
        <v>4</v>
      </c>
      <c r="E14" s="4">
        <v>63</v>
      </c>
    </row>
    <row r="15" spans="1:5" ht="13.5">
      <c r="A15" s="4" t="s">
        <v>22</v>
      </c>
      <c r="B15" s="4">
        <v>3</v>
      </c>
      <c r="C15" s="4">
        <v>63</v>
      </c>
      <c r="D15" s="4">
        <v>10</v>
      </c>
      <c r="E15" s="4">
        <v>76</v>
      </c>
    </row>
    <row r="16" spans="1:5" ht="13.5">
      <c r="A16" s="4" t="s">
        <v>23</v>
      </c>
      <c r="B16" s="4">
        <v>1</v>
      </c>
      <c r="C16" s="4">
        <v>91</v>
      </c>
      <c r="D16" s="4">
        <v>9</v>
      </c>
      <c r="E16" s="4">
        <v>101</v>
      </c>
    </row>
    <row r="17" spans="1:5" ht="13.5">
      <c r="A17" s="4" t="s">
        <v>24</v>
      </c>
      <c r="B17" s="4">
        <v>0</v>
      </c>
      <c r="C17" s="4">
        <v>84</v>
      </c>
      <c r="D17" s="4">
        <v>9</v>
      </c>
      <c r="E17" s="4">
        <v>93</v>
      </c>
    </row>
    <row r="18" spans="1:5" ht="13.5">
      <c r="A18" s="4" t="s">
        <v>25</v>
      </c>
      <c r="B18" s="4">
        <v>0</v>
      </c>
      <c r="C18" s="4">
        <v>55</v>
      </c>
      <c r="D18" s="4">
        <v>4</v>
      </c>
      <c r="E18" s="4">
        <v>59</v>
      </c>
    </row>
    <row r="19" spans="1:5" ht="13.5">
      <c r="A19" s="4" t="s">
        <v>26</v>
      </c>
      <c r="B19" s="4">
        <v>2</v>
      </c>
      <c r="C19" s="4">
        <v>36</v>
      </c>
      <c r="D19" s="4">
        <v>4</v>
      </c>
      <c r="E19" s="4">
        <v>42</v>
      </c>
    </row>
    <row r="20" spans="1:5" ht="13.5">
      <c r="A20" s="4" t="s">
        <v>27</v>
      </c>
      <c r="B20" s="4">
        <v>1</v>
      </c>
      <c r="C20" s="4">
        <v>20</v>
      </c>
      <c r="D20" s="4">
        <v>1</v>
      </c>
      <c r="E20" s="4">
        <v>22</v>
      </c>
    </row>
    <row r="21" spans="1:5" ht="13.5">
      <c r="A21" s="4" t="s">
        <v>37</v>
      </c>
      <c r="B21" s="4">
        <v>22</v>
      </c>
      <c r="C21" s="4">
        <v>652</v>
      </c>
      <c r="D21" s="4">
        <v>82</v>
      </c>
      <c r="E21" s="4">
        <v>756</v>
      </c>
    </row>
    <row r="24" spans="1:5" ht="13.5">
      <c r="A24" s="8" t="s">
        <v>63</v>
      </c>
      <c r="B24" s="8"/>
    </row>
    <row r="25" spans="1:5" ht="13.5">
      <c r="A25" s="8"/>
      <c r="B25" s="8" t="s">
        <v>29</v>
      </c>
    </row>
    <row r="26" spans="1:5">
      <c r="A26" s="16" t="s">
        <v>30</v>
      </c>
      <c r="B26" s="16" t="s">
        <v>59</v>
      </c>
      <c r="C26" s="16" t="s">
        <v>60</v>
      </c>
      <c r="D26" s="16" t="s">
        <v>36</v>
      </c>
      <c r="E26" s="16" t="s">
        <v>37</v>
      </c>
    </row>
    <row r="27" spans="1:5" ht="13.5">
      <c r="A27" s="15" t="s">
        <v>61</v>
      </c>
      <c r="B27" s="12">
        <v>0</v>
      </c>
      <c r="C27" s="12">
        <v>0.78947368421052633</v>
      </c>
      <c r="D27" s="12">
        <v>0.21052631578947367</v>
      </c>
      <c r="E27" s="12">
        <v>1</v>
      </c>
    </row>
    <row r="28" spans="1:5" ht="13.5">
      <c r="A28" s="15" t="s">
        <v>62</v>
      </c>
      <c r="B28" s="12">
        <v>0</v>
      </c>
      <c r="C28" s="12">
        <v>0.88571428571428568</v>
      </c>
      <c r="D28" s="12">
        <v>0.11428571428571428</v>
      </c>
      <c r="E28" s="12">
        <v>1</v>
      </c>
    </row>
    <row r="29" spans="1:5" ht="13.5">
      <c r="A29" s="7" t="s">
        <v>13</v>
      </c>
      <c r="B29" s="7">
        <v>0</v>
      </c>
      <c r="C29" s="7">
        <v>0.83333333333333337</v>
      </c>
      <c r="D29" s="7">
        <v>0.16666666666666666</v>
      </c>
      <c r="E29" s="7">
        <v>1</v>
      </c>
    </row>
    <row r="30" spans="1:5" ht="13.5">
      <c r="A30" s="7" t="s">
        <v>14</v>
      </c>
      <c r="B30" s="7">
        <v>0</v>
      </c>
      <c r="C30" s="7">
        <v>1</v>
      </c>
      <c r="D30" s="7">
        <v>0</v>
      </c>
      <c r="E30" s="7">
        <v>1</v>
      </c>
    </row>
    <row r="31" spans="1:5" ht="13.5">
      <c r="A31" s="7" t="s">
        <v>15</v>
      </c>
      <c r="B31" s="7">
        <v>0.10526315789473684</v>
      </c>
      <c r="C31" s="7">
        <v>0.84210526315789469</v>
      </c>
      <c r="D31" s="7">
        <v>5.2631578947368418E-2</v>
      </c>
      <c r="E31" s="7">
        <v>1</v>
      </c>
    </row>
    <row r="32" spans="1:5" ht="13.5">
      <c r="A32" s="7" t="s">
        <v>16</v>
      </c>
      <c r="B32" s="7">
        <v>4.5454545454545456E-2</v>
      </c>
      <c r="C32" s="7">
        <v>0.68181818181818177</v>
      </c>
      <c r="D32" s="7">
        <v>0.27272727272727271</v>
      </c>
      <c r="E32" s="7">
        <v>1</v>
      </c>
    </row>
    <row r="33" spans="1:5" ht="13.5">
      <c r="A33" s="7" t="s">
        <v>17</v>
      </c>
      <c r="B33" s="7">
        <v>5.128205128205128E-2</v>
      </c>
      <c r="C33" s="7">
        <v>0.79487179487179482</v>
      </c>
      <c r="D33" s="7">
        <v>0.15384615384615385</v>
      </c>
      <c r="E33" s="7">
        <v>1</v>
      </c>
    </row>
    <row r="34" spans="1:5" ht="13.5">
      <c r="A34" s="7" t="s">
        <v>18</v>
      </c>
      <c r="B34" s="7">
        <v>3.3898305084745763E-2</v>
      </c>
      <c r="C34" s="7">
        <v>0.83050847457627119</v>
      </c>
      <c r="D34" s="7">
        <v>0.13559322033898305</v>
      </c>
      <c r="E34" s="7">
        <v>1</v>
      </c>
    </row>
    <row r="35" spans="1:5" ht="13.5">
      <c r="A35" s="7" t="s">
        <v>19</v>
      </c>
      <c r="B35" s="7">
        <v>4.3478260869565216E-2</v>
      </c>
      <c r="C35" s="7">
        <v>0.86956521739130432</v>
      </c>
      <c r="D35" s="7">
        <v>8.6956521739130432E-2</v>
      </c>
      <c r="E35" s="7">
        <v>1</v>
      </c>
    </row>
    <row r="36" spans="1:5" ht="13.5">
      <c r="A36" s="7" t="s">
        <v>20</v>
      </c>
      <c r="B36" s="7">
        <v>5.4054054054054057E-2</v>
      </c>
      <c r="C36" s="7">
        <v>0.81081081081081086</v>
      </c>
      <c r="D36" s="7">
        <v>0.13513513513513514</v>
      </c>
      <c r="E36" s="7">
        <v>1</v>
      </c>
    </row>
    <row r="37" spans="1:5" ht="13.5">
      <c r="A37" s="7" t="s">
        <v>21</v>
      </c>
      <c r="B37" s="7">
        <v>6.3492063492063489E-2</v>
      </c>
      <c r="C37" s="7">
        <v>0.87301587301587302</v>
      </c>
      <c r="D37" s="7">
        <v>6.3492063492063489E-2</v>
      </c>
      <c r="E37" s="7">
        <v>1</v>
      </c>
    </row>
    <row r="38" spans="1:5" ht="13.5">
      <c r="A38" s="7" t="s">
        <v>22</v>
      </c>
      <c r="B38" s="7">
        <v>3.9473684210526314E-2</v>
      </c>
      <c r="C38" s="7">
        <v>0.82894736842105265</v>
      </c>
      <c r="D38" s="7">
        <v>0.13157894736842105</v>
      </c>
      <c r="E38" s="7">
        <v>1</v>
      </c>
    </row>
    <row r="39" spans="1:5" ht="13.5">
      <c r="A39" s="7" t="s">
        <v>23</v>
      </c>
      <c r="B39" s="7">
        <v>9.9009900990099011E-3</v>
      </c>
      <c r="C39" s="7">
        <v>0.90099009900990101</v>
      </c>
      <c r="D39" s="7">
        <v>8.9108910891089105E-2</v>
      </c>
      <c r="E39" s="7">
        <v>1</v>
      </c>
    </row>
    <row r="40" spans="1:5" ht="13.5">
      <c r="A40" s="7" t="s">
        <v>24</v>
      </c>
      <c r="B40" s="7">
        <v>0</v>
      </c>
      <c r="C40" s="7">
        <v>0.90322580645161288</v>
      </c>
      <c r="D40" s="7">
        <v>9.6774193548387094E-2</v>
      </c>
      <c r="E40" s="7">
        <v>1</v>
      </c>
    </row>
    <row r="41" spans="1:5" ht="13.5">
      <c r="A41" s="7" t="s">
        <v>25</v>
      </c>
      <c r="B41" s="7">
        <v>0</v>
      </c>
      <c r="C41" s="7">
        <v>0.93220338983050843</v>
      </c>
      <c r="D41" s="7">
        <v>6.7796610169491525E-2</v>
      </c>
      <c r="E41" s="7">
        <v>1</v>
      </c>
    </row>
    <row r="42" spans="1:5" ht="13.5">
      <c r="A42" s="7" t="s">
        <v>26</v>
      </c>
      <c r="B42" s="7">
        <v>4.7619047619047616E-2</v>
      </c>
      <c r="C42" s="7">
        <v>0.8571428571428571</v>
      </c>
      <c r="D42" s="7">
        <v>9.5238095238095233E-2</v>
      </c>
      <c r="E42" s="7">
        <v>1</v>
      </c>
    </row>
    <row r="43" spans="1:5" ht="13.5">
      <c r="A43" s="7" t="s">
        <v>27</v>
      </c>
      <c r="B43" s="7">
        <v>4.5454545454545456E-2</v>
      </c>
      <c r="C43" s="7">
        <v>0.90909090909090906</v>
      </c>
      <c r="D43" s="7">
        <v>4.5454545454545456E-2</v>
      </c>
      <c r="E43" s="7">
        <v>1</v>
      </c>
    </row>
    <row r="44" spans="1:5" ht="13.5">
      <c r="A44" s="7" t="s">
        <v>37</v>
      </c>
      <c r="B44" s="7">
        <v>2.9100529100529099E-2</v>
      </c>
      <c r="C44" s="7">
        <v>0.86243386243386244</v>
      </c>
      <c r="D44" s="7">
        <v>0.10846560846560846</v>
      </c>
      <c r="E44" s="7">
        <v>1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A27" sqref="A27"/>
    </sheetView>
  </sheetViews>
  <sheetFormatPr defaultRowHeight="13.5"/>
  <cols>
    <col min="2" max="4" width="8.75" customWidth="1"/>
  </cols>
  <sheetData>
    <row r="1" spans="1:10">
      <c r="A1" t="s">
        <v>54</v>
      </c>
    </row>
    <row r="2" spans="1:10">
      <c r="B2" t="s">
        <v>45</v>
      </c>
    </row>
    <row r="3" spans="1:10" ht="26.45" customHeight="1">
      <c r="A3" s="2"/>
      <c r="B3" s="23" t="s">
        <v>55</v>
      </c>
      <c r="C3" s="23"/>
      <c r="D3" s="23"/>
      <c r="E3" s="23" t="s">
        <v>56</v>
      </c>
      <c r="F3" s="23"/>
      <c r="G3" s="23"/>
      <c r="H3" s="24" t="s">
        <v>57</v>
      </c>
      <c r="I3" s="24"/>
      <c r="J3" s="24"/>
    </row>
    <row r="4" spans="1:10">
      <c r="A4" s="3" t="s">
        <v>6</v>
      </c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3" t="s">
        <v>7</v>
      </c>
      <c r="I4" s="3" t="s">
        <v>8</v>
      </c>
      <c r="J4" s="3" t="s">
        <v>9</v>
      </c>
    </row>
    <row r="5" spans="1:10">
      <c r="A5" s="2" t="s">
        <v>10</v>
      </c>
      <c r="B5" s="2">
        <v>15</v>
      </c>
      <c r="C5" s="2">
        <v>21</v>
      </c>
      <c r="D5" s="2">
        <v>36</v>
      </c>
      <c r="E5" s="2">
        <v>1</v>
      </c>
      <c r="F5" s="2">
        <v>0</v>
      </c>
      <c r="G5" s="2">
        <v>1</v>
      </c>
      <c r="H5" s="2">
        <v>0</v>
      </c>
      <c r="I5" s="2">
        <v>0</v>
      </c>
      <c r="J5" s="2">
        <v>0</v>
      </c>
    </row>
    <row r="6" spans="1:10">
      <c r="A6" s="2" t="s">
        <v>11</v>
      </c>
      <c r="B6" s="2">
        <v>35</v>
      </c>
      <c r="C6" s="2">
        <v>16</v>
      </c>
      <c r="D6" s="2">
        <v>51</v>
      </c>
      <c r="E6" s="2">
        <v>3</v>
      </c>
      <c r="F6" s="2">
        <v>2</v>
      </c>
      <c r="G6" s="2">
        <v>5</v>
      </c>
      <c r="H6" s="2">
        <v>3</v>
      </c>
      <c r="I6" s="2">
        <v>2</v>
      </c>
      <c r="J6" s="2">
        <v>5</v>
      </c>
    </row>
    <row r="7" spans="1:10">
      <c r="A7" s="2" t="s">
        <v>12</v>
      </c>
      <c r="B7" s="2">
        <v>22</v>
      </c>
      <c r="C7" s="2">
        <v>27</v>
      </c>
      <c r="D7" s="2">
        <v>49</v>
      </c>
      <c r="E7" s="2">
        <v>3</v>
      </c>
      <c r="F7" s="2">
        <v>5</v>
      </c>
      <c r="G7" s="2">
        <v>8</v>
      </c>
      <c r="H7" s="2">
        <v>1</v>
      </c>
      <c r="I7" s="2">
        <v>1</v>
      </c>
      <c r="J7" s="2">
        <v>2</v>
      </c>
    </row>
    <row r="8" spans="1:10" s="5" customFormat="1">
      <c r="A8" s="4" t="s">
        <v>13</v>
      </c>
      <c r="B8" s="4">
        <v>11</v>
      </c>
      <c r="C8" s="4">
        <v>13</v>
      </c>
      <c r="D8" s="4">
        <v>24</v>
      </c>
      <c r="E8" s="4">
        <v>2</v>
      </c>
      <c r="F8" s="4">
        <v>3</v>
      </c>
      <c r="G8" s="4">
        <v>5</v>
      </c>
      <c r="H8" s="4">
        <v>1</v>
      </c>
      <c r="I8" s="4">
        <v>2</v>
      </c>
      <c r="J8" s="4">
        <v>3</v>
      </c>
    </row>
    <row r="9" spans="1:10" s="5" customFormat="1">
      <c r="A9" s="4" t="s">
        <v>14</v>
      </c>
      <c r="B9" s="4">
        <v>3</v>
      </c>
      <c r="C9" s="4">
        <v>4</v>
      </c>
      <c r="D9" s="4">
        <v>7</v>
      </c>
      <c r="E9" s="4">
        <v>3</v>
      </c>
      <c r="F9" s="4">
        <v>2</v>
      </c>
      <c r="G9" s="4">
        <v>5</v>
      </c>
      <c r="H9" s="13">
        <v>1</v>
      </c>
      <c r="I9" s="4">
        <v>1</v>
      </c>
      <c r="J9" s="4">
        <v>2</v>
      </c>
    </row>
    <row r="10" spans="1:10" s="5" customFormat="1">
      <c r="A10" s="4" t="s">
        <v>15</v>
      </c>
      <c r="B10" s="4">
        <v>4</v>
      </c>
      <c r="C10" s="4">
        <v>8</v>
      </c>
      <c r="D10" s="4">
        <v>12</v>
      </c>
      <c r="E10" s="4">
        <v>4</v>
      </c>
      <c r="F10" s="4">
        <v>6</v>
      </c>
      <c r="G10" s="4">
        <v>10</v>
      </c>
      <c r="H10" s="4">
        <v>4</v>
      </c>
      <c r="I10" s="4">
        <v>3</v>
      </c>
      <c r="J10" s="4">
        <v>7</v>
      </c>
    </row>
    <row r="11" spans="1:10" s="5" customFormat="1">
      <c r="A11" s="4" t="s">
        <v>16</v>
      </c>
      <c r="B11" s="4">
        <v>12</v>
      </c>
      <c r="C11" s="4">
        <v>12</v>
      </c>
      <c r="D11" s="4">
        <v>24</v>
      </c>
      <c r="E11" s="4">
        <v>2</v>
      </c>
      <c r="F11" s="4">
        <v>7</v>
      </c>
      <c r="G11" s="4">
        <v>9</v>
      </c>
      <c r="H11" s="4">
        <v>2</v>
      </c>
      <c r="I11" s="4">
        <v>3</v>
      </c>
      <c r="J11" s="4">
        <v>5</v>
      </c>
    </row>
    <row r="12" spans="1:10" s="5" customFormat="1">
      <c r="A12" s="4" t="s">
        <v>17</v>
      </c>
      <c r="B12" s="4">
        <v>13</v>
      </c>
      <c r="C12" s="4">
        <v>17</v>
      </c>
      <c r="D12" s="4">
        <v>30</v>
      </c>
      <c r="E12" s="4">
        <v>5</v>
      </c>
      <c r="F12" s="4">
        <v>10</v>
      </c>
      <c r="G12" s="4">
        <v>15</v>
      </c>
      <c r="H12" s="4">
        <v>6</v>
      </c>
      <c r="I12" s="4">
        <v>6</v>
      </c>
      <c r="J12" s="4">
        <v>12</v>
      </c>
    </row>
    <row r="13" spans="1:10" s="5" customFormat="1">
      <c r="A13" s="4" t="s">
        <v>18</v>
      </c>
      <c r="B13" s="4">
        <v>19</v>
      </c>
      <c r="C13" s="4">
        <v>33</v>
      </c>
      <c r="D13" s="4">
        <v>52</v>
      </c>
      <c r="E13" s="4">
        <v>14</v>
      </c>
      <c r="F13" s="4">
        <v>13</v>
      </c>
      <c r="G13" s="4">
        <v>27</v>
      </c>
      <c r="H13" s="4">
        <v>4</v>
      </c>
      <c r="I13" s="4">
        <v>10</v>
      </c>
      <c r="J13" s="4">
        <v>14</v>
      </c>
    </row>
    <row r="14" spans="1:10" s="5" customFormat="1">
      <c r="A14" s="4" t="s">
        <v>19</v>
      </c>
      <c r="B14" s="4">
        <v>19</v>
      </c>
      <c r="C14" s="4">
        <v>20</v>
      </c>
      <c r="D14" s="4">
        <v>39</v>
      </c>
      <c r="E14" s="4">
        <v>10</v>
      </c>
      <c r="F14" s="4">
        <v>12</v>
      </c>
      <c r="G14" s="4">
        <v>22</v>
      </c>
      <c r="H14" s="4">
        <v>6</v>
      </c>
      <c r="I14" s="4">
        <v>6</v>
      </c>
      <c r="J14" s="4">
        <v>12</v>
      </c>
    </row>
    <row r="15" spans="1:10" s="5" customFormat="1">
      <c r="A15" s="4" t="s">
        <v>20</v>
      </c>
      <c r="B15" s="4">
        <v>18</v>
      </c>
      <c r="C15" s="4">
        <v>22</v>
      </c>
      <c r="D15" s="4">
        <v>40</v>
      </c>
      <c r="E15" s="4">
        <v>7</v>
      </c>
      <c r="F15" s="4">
        <v>6</v>
      </c>
      <c r="G15" s="4">
        <v>13</v>
      </c>
      <c r="H15" s="4">
        <v>5</v>
      </c>
      <c r="I15" s="4">
        <v>5</v>
      </c>
      <c r="J15" s="4">
        <v>10</v>
      </c>
    </row>
    <row r="16" spans="1:10" s="5" customFormat="1">
      <c r="A16" s="4" t="s">
        <v>21</v>
      </c>
      <c r="B16" s="4">
        <v>23</v>
      </c>
      <c r="C16" s="4">
        <v>23</v>
      </c>
      <c r="D16" s="4">
        <v>46</v>
      </c>
      <c r="E16" s="4">
        <v>14</v>
      </c>
      <c r="F16" s="4">
        <v>14</v>
      </c>
      <c r="G16" s="4">
        <v>28</v>
      </c>
      <c r="H16" s="4">
        <v>6</v>
      </c>
      <c r="I16" s="4">
        <v>12</v>
      </c>
      <c r="J16" s="4">
        <v>18</v>
      </c>
    </row>
    <row r="17" spans="1:10" s="5" customFormat="1">
      <c r="A17" s="4" t="s">
        <v>22</v>
      </c>
      <c r="B17" s="4">
        <v>29</v>
      </c>
      <c r="C17" s="4">
        <v>28</v>
      </c>
      <c r="D17" s="4">
        <v>57</v>
      </c>
      <c r="E17" s="4">
        <v>7</v>
      </c>
      <c r="F17" s="4">
        <v>15</v>
      </c>
      <c r="G17" s="4">
        <v>22</v>
      </c>
      <c r="H17" s="4">
        <v>4</v>
      </c>
      <c r="I17" s="4">
        <v>13</v>
      </c>
      <c r="J17" s="4">
        <v>17</v>
      </c>
    </row>
    <row r="18" spans="1:10" s="5" customFormat="1">
      <c r="A18" s="4" t="s">
        <v>23</v>
      </c>
      <c r="B18" s="4">
        <v>47</v>
      </c>
      <c r="C18" s="4">
        <v>46</v>
      </c>
      <c r="D18" s="4">
        <v>93</v>
      </c>
      <c r="E18" s="4">
        <v>9</v>
      </c>
      <c r="F18" s="4">
        <v>17</v>
      </c>
      <c r="G18" s="4">
        <v>26</v>
      </c>
      <c r="H18" s="4">
        <v>14</v>
      </c>
      <c r="I18" s="4">
        <v>15</v>
      </c>
      <c r="J18" s="4">
        <v>29</v>
      </c>
    </row>
    <row r="19" spans="1:10" s="5" customFormat="1">
      <c r="A19" s="4" t="s">
        <v>24</v>
      </c>
      <c r="B19" s="4">
        <v>43</v>
      </c>
      <c r="C19" s="4">
        <v>43</v>
      </c>
      <c r="D19" s="4">
        <v>86</v>
      </c>
      <c r="E19" s="4">
        <v>7</v>
      </c>
      <c r="F19" s="4">
        <v>11</v>
      </c>
      <c r="G19" s="4">
        <v>18</v>
      </c>
      <c r="H19" s="4">
        <v>10</v>
      </c>
      <c r="I19" s="4">
        <v>11</v>
      </c>
      <c r="J19" s="4">
        <v>21</v>
      </c>
    </row>
    <row r="20" spans="1:10" s="5" customFormat="1">
      <c r="A20" s="4" t="s">
        <v>25</v>
      </c>
      <c r="B20" s="4">
        <v>22</v>
      </c>
      <c r="C20" s="4">
        <v>27</v>
      </c>
      <c r="D20" s="4">
        <v>49</v>
      </c>
      <c r="E20" s="4">
        <v>4</v>
      </c>
      <c r="F20" s="4">
        <v>2</v>
      </c>
      <c r="G20" s="4">
        <v>6</v>
      </c>
      <c r="H20" s="4">
        <v>8</v>
      </c>
      <c r="I20" s="4">
        <v>3</v>
      </c>
      <c r="J20" s="4">
        <v>11</v>
      </c>
    </row>
    <row r="21" spans="1:10" s="5" customFormat="1">
      <c r="A21" s="4" t="s">
        <v>26</v>
      </c>
      <c r="B21" s="4">
        <v>21</v>
      </c>
      <c r="C21" s="4">
        <v>14</v>
      </c>
      <c r="D21" s="4">
        <v>35</v>
      </c>
      <c r="E21" s="4">
        <v>3</v>
      </c>
      <c r="F21" s="4">
        <v>0</v>
      </c>
      <c r="G21" s="4">
        <v>3</v>
      </c>
      <c r="H21" s="4">
        <v>2</v>
      </c>
      <c r="I21" s="4">
        <v>5</v>
      </c>
      <c r="J21" s="4">
        <v>7</v>
      </c>
    </row>
    <row r="22" spans="1:10" s="5" customFormat="1">
      <c r="A22" s="4" t="s">
        <v>27</v>
      </c>
      <c r="B22" s="4">
        <v>6</v>
      </c>
      <c r="C22" s="4">
        <v>7</v>
      </c>
      <c r="D22" s="4">
        <v>13</v>
      </c>
      <c r="E22" s="4">
        <v>1</v>
      </c>
      <c r="F22" s="4">
        <v>0</v>
      </c>
      <c r="G22" s="4">
        <v>1</v>
      </c>
      <c r="H22" s="4">
        <v>3</v>
      </c>
      <c r="I22" s="4">
        <v>1</v>
      </c>
      <c r="J22" s="4">
        <v>4</v>
      </c>
    </row>
    <row r="23" spans="1:10">
      <c r="A23" s="2" t="s">
        <v>28</v>
      </c>
      <c r="B23" s="2">
        <v>362</v>
      </c>
      <c r="C23" s="2">
        <v>381</v>
      </c>
      <c r="D23" s="2">
        <v>743</v>
      </c>
      <c r="E23" s="2">
        <v>99</v>
      </c>
      <c r="F23" s="2">
        <v>125</v>
      </c>
      <c r="G23" s="2">
        <v>224</v>
      </c>
      <c r="H23" s="2">
        <v>80</v>
      </c>
      <c r="I23" s="2">
        <v>99</v>
      </c>
      <c r="J23" s="2">
        <v>179</v>
      </c>
    </row>
    <row r="26" spans="1:10">
      <c r="A26" t="s">
        <v>58</v>
      </c>
    </row>
    <row r="27" spans="1:10">
      <c r="B27" t="s">
        <v>45</v>
      </c>
    </row>
    <row r="28" spans="1:10" ht="26.1" customHeight="1">
      <c r="A28" s="2"/>
      <c r="B28" s="23" t="s">
        <v>55</v>
      </c>
      <c r="C28" s="23"/>
      <c r="D28" s="23"/>
      <c r="E28" s="23" t="s">
        <v>56</v>
      </c>
      <c r="F28" s="23"/>
      <c r="G28" s="23"/>
      <c r="H28" s="24" t="s">
        <v>57</v>
      </c>
      <c r="I28" s="24"/>
      <c r="J28" s="24"/>
    </row>
    <row r="29" spans="1:10">
      <c r="A29" s="3" t="s">
        <v>6</v>
      </c>
      <c r="B29" s="3" t="s">
        <v>7</v>
      </c>
      <c r="C29" s="3" t="s">
        <v>8</v>
      </c>
      <c r="D29" s="3" t="s">
        <v>9</v>
      </c>
      <c r="E29" s="3" t="s">
        <v>7</v>
      </c>
      <c r="F29" s="3" t="s">
        <v>8</v>
      </c>
      <c r="G29" s="3" t="s">
        <v>9</v>
      </c>
      <c r="H29" s="3" t="s">
        <v>7</v>
      </c>
      <c r="I29" s="3" t="s">
        <v>8</v>
      </c>
      <c r="J29" s="3" t="s">
        <v>9</v>
      </c>
    </row>
    <row r="30" spans="1:10">
      <c r="A30" s="2" t="s">
        <v>10</v>
      </c>
      <c r="B30" s="6">
        <v>0.65217391304347827</v>
      </c>
      <c r="C30" s="6">
        <v>0.91304347826086951</v>
      </c>
      <c r="D30" s="6">
        <v>0.78260869565217395</v>
      </c>
      <c r="E30" s="6">
        <v>4.3478260869565216E-2</v>
      </c>
      <c r="F30" s="6">
        <v>0</v>
      </c>
      <c r="G30" s="6">
        <v>2.1739130434782608E-2</v>
      </c>
      <c r="H30" s="6">
        <v>0</v>
      </c>
      <c r="I30" s="6">
        <v>0</v>
      </c>
      <c r="J30" s="6">
        <v>0</v>
      </c>
    </row>
    <row r="31" spans="1:10">
      <c r="A31" s="2" t="s">
        <v>11</v>
      </c>
      <c r="B31" s="6">
        <v>0.81395348837209303</v>
      </c>
      <c r="C31" s="6">
        <v>0.64</v>
      </c>
      <c r="D31" s="6">
        <v>0.75</v>
      </c>
      <c r="E31" s="6">
        <v>6.9767441860465115E-2</v>
      </c>
      <c r="F31" s="6">
        <v>0.08</v>
      </c>
      <c r="G31" s="6">
        <v>7.3529411764705885E-2</v>
      </c>
      <c r="H31" s="6">
        <v>6.9767441860465115E-2</v>
      </c>
      <c r="I31" s="6">
        <v>0.08</v>
      </c>
      <c r="J31" s="6">
        <v>7.3529411764705885E-2</v>
      </c>
    </row>
    <row r="32" spans="1:10">
      <c r="A32" s="2" t="s">
        <v>12</v>
      </c>
      <c r="B32" s="6">
        <v>0.6875</v>
      </c>
      <c r="C32" s="6">
        <v>0.77142857142857146</v>
      </c>
      <c r="D32" s="6">
        <v>0.73134328358208955</v>
      </c>
      <c r="E32" s="6">
        <v>9.375E-2</v>
      </c>
      <c r="F32" s="6">
        <v>0.14285714285714285</v>
      </c>
      <c r="G32" s="6">
        <v>0.11940298507462686</v>
      </c>
      <c r="H32" s="6">
        <v>3.125E-2</v>
      </c>
      <c r="I32" s="6">
        <v>2.8571428571428571E-2</v>
      </c>
      <c r="J32" s="6">
        <v>2.9850746268656716E-2</v>
      </c>
    </row>
    <row r="33" spans="1:10" s="5" customFormat="1">
      <c r="A33" s="7" t="s">
        <v>13</v>
      </c>
      <c r="B33" s="7">
        <v>0.73333333333333328</v>
      </c>
      <c r="C33" s="7">
        <v>0.72222222222222221</v>
      </c>
      <c r="D33" s="7">
        <v>0.72727272727272729</v>
      </c>
      <c r="E33" s="7">
        <v>0.13333333333333333</v>
      </c>
      <c r="F33" s="7">
        <v>0.16666666666666666</v>
      </c>
      <c r="G33" s="7">
        <v>0.15151515151515152</v>
      </c>
      <c r="H33" s="7">
        <v>6.6666666666666666E-2</v>
      </c>
      <c r="I33" s="7">
        <v>0.1111111111111111</v>
      </c>
      <c r="J33" s="7">
        <v>9.0909090909090912E-2</v>
      </c>
    </row>
    <row r="34" spans="1:10" s="5" customFormat="1">
      <c r="A34" s="7" t="s">
        <v>14</v>
      </c>
      <c r="B34" s="7">
        <v>0.375</v>
      </c>
      <c r="C34" s="7">
        <v>0.66666666666666663</v>
      </c>
      <c r="D34" s="7">
        <v>0.5</v>
      </c>
      <c r="E34" s="7">
        <v>0.375</v>
      </c>
      <c r="F34" s="7">
        <v>0.33333333333333331</v>
      </c>
      <c r="G34" s="7">
        <v>0.35714285714285715</v>
      </c>
      <c r="H34" s="7">
        <v>0.125</v>
      </c>
      <c r="I34" s="7">
        <v>0.16666666666666666</v>
      </c>
      <c r="J34" s="7">
        <v>0.14285714285714285</v>
      </c>
    </row>
    <row r="35" spans="1:10" s="5" customFormat="1">
      <c r="A35" s="7" t="s">
        <v>15</v>
      </c>
      <c r="B35" s="7">
        <v>0.36363636363636365</v>
      </c>
      <c r="C35" s="7">
        <v>0.42105263157894735</v>
      </c>
      <c r="D35" s="7">
        <v>0.4</v>
      </c>
      <c r="E35" s="7">
        <v>0.36363636363636365</v>
      </c>
      <c r="F35" s="7">
        <v>0.31578947368421051</v>
      </c>
      <c r="G35" s="7">
        <v>0.33333333333333331</v>
      </c>
      <c r="H35" s="7">
        <v>0.36363636363636365</v>
      </c>
      <c r="I35" s="7">
        <v>0.15789473684210525</v>
      </c>
      <c r="J35" s="7">
        <v>0.23333333333333334</v>
      </c>
    </row>
    <row r="36" spans="1:10" s="5" customFormat="1">
      <c r="A36" s="7" t="s">
        <v>16</v>
      </c>
      <c r="B36" s="7">
        <v>0.54545454545454541</v>
      </c>
      <c r="C36" s="7">
        <v>0.54545454545454541</v>
      </c>
      <c r="D36" s="7">
        <v>0.54545454545454541</v>
      </c>
      <c r="E36" s="7">
        <v>9.0909090909090912E-2</v>
      </c>
      <c r="F36" s="7">
        <v>0.31818181818181818</v>
      </c>
      <c r="G36" s="7">
        <v>0.20454545454545456</v>
      </c>
      <c r="H36" s="7">
        <v>9.0909090909090912E-2</v>
      </c>
      <c r="I36" s="7">
        <v>0.13636363636363635</v>
      </c>
      <c r="J36" s="7">
        <v>0.11363636363636363</v>
      </c>
    </row>
    <row r="37" spans="1:10" s="5" customFormat="1">
      <c r="A37" s="7" t="s">
        <v>17</v>
      </c>
      <c r="B37" s="7">
        <v>0.52</v>
      </c>
      <c r="C37" s="7">
        <v>0.4358974358974359</v>
      </c>
      <c r="D37" s="7">
        <v>0.46875</v>
      </c>
      <c r="E37" s="7">
        <v>0.2</v>
      </c>
      <c r="F37" s="7">
        <v>0.25641025641025639</v>
      </c>
      <c r="G37" s="7">
        <v>0.234375</v>
      </c>
      <c r="H37" s="7">
        <v>0.24</v>
      </c>
      <c r="I37" s="7">
        <v>0.15384615384615385</v>
      </c>
      <c r="J37" s="7">
        <v>0.1875</v>
      </c>
    </row>
    <row r="38" spans="1:10" s="5" customFormat="1">
      <c r="A38" s="7" t="s">
        <v>18</v>
      </c>
      <c r="B38" s="7">
        <v>0.46341463414634149</v>
      </c>
      <c r="C38" s="7">
        <v>0.55932203389830504</v>
      </c>
      <c r="D38" s="7">
        <v>0.52</v>
      </c>
      <c r="E38" s="7">
        <v>0.34146341463414637</v>
      </c>
      <c r="F38" s="7">
        <v>0.22033898305084745</v>
      </c>
      <c r="G38" s="7">
        <v>0.27</v>
      </c>
      <c r="H38" s="7">
        <v>9.7560975609756101E-2</v>
      </c>
      <c r="I38" s="7">
        <v>0.16949152542372881</v>
      </c>
      <c r="J38" s="7">
        <v>0.14000000000000001</v>
      </c>
    </row>
    <row r="39" spans="1:10" s="5" customFormat="1">
      <c r="A39" s="7" t="s">
        <v>19</v>
      </c>
      <c r="B39" s="7">
        <v>0.51351351351351349</v>
      </c>
      <c r="C39" s="7">
        <v>0.43478260869565216</v>
      </c>
      <c r="D39" s="7">
        <v>0.46987951807228917</v>
      </c>
      <c r="E39" s="7">
        <v>0.27027027027027029</v>
      </c>
      <c r="F39" s="7">
        <v>0.2608695652173913</v>
      </c>
      <c r="G39" s="7">
        <v>0.26506024096385544</v>
      </c>
      <c r="H39" s="7">
        <v>0.16216216216216217</v>
      </c>
      <c r="I39" s="7">
        <v>0.13043478260869565</v>
      </c>
      <c r="J39" s="7">
        <v>0.14457831325301204</v>
      </c>
    </row>
    <row r="40" spans="1:10" s="5" customFormat="1">
      <c r="A40" s="7" t="s">
        <v>20</v>
      </c>
      <c r="B40" s="7">
        <v>0.58064516129032262</v>
      </c>
      <c r="C40" s="7">
        <v>0.59459459459459463</v>
      </c>
      <c r="D40" s="7">
        <v>0.58823529411764708</v>
      </c>
      <c r="E40" s="7">
        <v>0.22580645161290322</v>
      </c>
      <c r="F40" s="7">
        <v>0.16216216216216217</v>
      </c>
      <c r="G40" s="7">
        <v>0.19117647058823528</v>
      </c>
      <c r="H40" s="7">
        <v>0.16129032258064516</v>
      </c>
      <c r="I40" s="7">
        <v>0.13513513513513514</v>
      </c>
      <c r="J40" s="7">
        <v>0.14705882352941177</v>
      </c>
    </row>
    <row r="41" spans="1:10" s="5" customFormat="1">
      <c r="A41" s="7" t="s">
        <v>21</v>
      </c>
      <c r="B41" s="7">
        <v>0.51111111111111107</v>
      </c>
      <c r="C41" s="7">
        <v>0.36507936507936506</v>
      </c>
      <c r="D41" s="7">
        <v>0.42592592592592593</v>
      </c>
      <c r="E41" s="7">
        <v>0.31111111111111112</v>
      </c>
      <c r="F41" s="7">
        <v>0.22222222222222221</v>
      </c>
      <c r="G41" s="7">
        <v>0.25925925925925924</v>
      </c>
      <c r="H41" s="7">
        <v>0.13333333333333333</v>
      </c>
      <c r="I41" s="7">
        <v>0.19047619047619047</v>
      </c>
      <c r="J41" s="7">
        <v>0.16666666666666666</v>
      </c>
    </row>
    <row r="42" spans="1:10" s="5" customFormat="1">
      <c r="A42" s="7" t="s">
        <v>22</v>
      </c>
      <c r="B42" s="7">
        <v>0.57999999999999996</v>
      </c>
      <c r="C42" s="7">
        <v>0.36842105263157893</v>
      </c>
      <c r="D42" s="7">
        <v>0.45238095238095238</v>
      </c>
      <c r="E42" s="7">
        <v>0.14000000000000001</v>
      </c>
      <c r="F42" s="7">
        <v>0.19736842105263158</v>
      </c>
      <c r="G42" s="7">
        <v>0.17460317460317459</v>
      </c>
      <c r="H42" s="7">
        <v>0.08</v>
      </c>
      <c r="I42" s="7">
        <v>0.17105263157894737</v>
      </c>
      <c r="J42" s="7">
        <v>0.13492063492063491</v>
      </c>
    </row>
    <row r="43" spans="1:10" s="5" customFormat="1">
      <c r="A43" s="7" t="s">
        <v>23</v>
      </c>
      <c r="B43" s="7">
        <v>0.47</v>
      </c>
      <c r="C43" s="7">
        <v>0.45544554455445546</v>
      </c>
      <c r="D43" s="7">
        <v>0.46268656716417911</v>
      </c>
      <c r="E43" s="7">
        <v>0.09</v>
      </c>
      <c r="F43" s="7">
        <v>0.16831683168316833</v>
      </c>
      <c r="G43" s="7">
        <v>0.12935323383084577</v>
      </c>
      <c r="H43" s="7">
        <v>0.14000000000000001</v>
      </c>
      <c r="I43" s="7">
        <v>0.14851485148514851</v>
      </c>
      <c r="J43" s="7">
        <v>0.14427860696517414</v>
      </c>
    </row>
    <row r="44" spans="1:10" s="5" customFormat="1">
      <c r="A44" s="7" t="s">
        <v>24</v>
      </c>
      <c r="B44" s="7">
        <v>0.58108108108108103</v>
      </c>
      <c r="C44" s="7">
        <v>0.46236559139784944</v>
      </c>
      <c r="D44" s="7">
        <v>0.51497005988023947</v>
      </c>
      <c r="E44" s="7">
        <v>9.45945945945946E-2</v>
      </c>
      <c r="F44" s="7">
        <v>0.11827956989247312</v>
      </c>
      <c r="G44" s="7">
        <v>0.10778443113772455</v>
      </c>
      <c r="H44" s="7">
        <v>0.13513513513513514</v>
      </c>
      <c r="I44" s="7">
        <v>0.11827956989247312</v>
      </c>
      <c r="J44" s="7">
        <v>0.12574850299401197</v>
      </c>
    </row>
    <row r="45" spans="1:10" s="5" customFormat="1">
      <c r="A45" s="7" t="s">
        <v>25</v>
      </c>
      <c r="B45" s="7">
        <v>0.36666666666666664</v>
      </c>
      <c r="C45" s="7">
        <v>0.4576271186440678</v>
      </c>
      <c r="D45" s="7">
        <v>0.41176470588235292</v>
      </c>
      <c r="E45" s="7">
        <v>6.6666666666666666E-2</v>
      </c>
      <c r="F45" s="7">
        <v>3.3898305084745763E-2</v>
      </c>
      <c r="G45" s="7">
        <v>5.0420168067226892E-2</v>
      </c>
      <c r="H45" s="7">
        <v>0.13333333333333333</v>
      </c>
      <c r="I45" s="7">
        <v>5.0847457627118647E-2</v>
      </c>
      <c r="J45" s="7">
        <v>9.2436974789915971E-2</v>
      </c>
    </row>
    <row r="46" spans="1:10" s="5" customFormat="1">
      <c r="A46" s="7" t="s">
        <v>26</v>
      </c>
      <c r="B46" s="7">
        <v>0.51219512195121952</v>
      </c>
      <c r="C46" s="7">
        <v>0.33333333333333331</v>
      </c>
      <c r="D46" s="7">
        <v>0.42168674698795183</v>
      </c>
      <c r="E46" s="7">
        <v>7.3170731707317069E-2</v>
      </c>
      <c r="F46" s="7">
        <v>0</v>
      </c>
      <c r="G46" s="7">
        <v>3.614457831325301E-2</v>
      </c>
      <c r="H46" s="7">
        <v>4.878048780487805E-2</v>
      </c>
      <c r="I46" s="7">
        <v>0.11904761904761904</v>
      </c>
      <c r="J46" s="7">
        <v>8.4337349397590355E-2</v>
      </c>
    </row>
    <row r="47" spans="1:10" s="5" customFormat="1">
      <c r="A47" s="7" t="s">
        <v>27</v>
      </c>
      <c r="B47" s="7">
        <v>0.375</v>
      </c>
      <c r="C47" s="7">
        <v>0.31818181818181818</v>
      </c>
      <c r="D47" s="7">
        <v>0.34210526315789475</v>
      </c>
      <c r="E47" s="7">
        <v>6.25E-2</v>
      </c>
      <c r="F47" s="7">
        <v>0</v>
      </c>
      <c r="G47" s="7">
        <v>2.6315789473684209E-2</v>
      </c>
      <c r="H47" s="7">
        <v>0.1875</v>
      </c>
      <c r="I47" s="7">
        <v>4.5454545454545456E-2</v>
      </c>
      <c r="J47" s="7">
        <v>0.10526315789473684</v>
      </c>
    </row>
    <row r="48" spans="1:10">
      <c r="A48" s="2" t="s">
        <v>28</v>
      </c>
      <c r="B48" s="6">
        <v>0.5370919881305638</v>
      </c>
      <c r="C48" s="6">
        <v>0.48535031847133758</v>
      </c>
      <c r="D48" s="6">
        <v>0.50925291295407815</v>
      </c>
      <c r="E48" s="6">
        <v>0.14688427299703263</v>
      </c>
      <c r="F48" s="6">
        <v>0.15923566878980891</v>
      </c>
      <c r="G48" s="6">
        <v>0.15352981494174092</v>
      </c>
      <c r="H48" s="6">
        <v>0.11869436201780416</v>
      </c>
      <c r="I48" s="6">
        <v>0.12611464968152866</v>
      </c>
      <c r="J48" s="6">
        <v>0.12268677176148046</v>
      </c>
    </row>
  </sheetData>
  <mergeCells count="6">
    <mergeCell ref="B3:D3"/>
    <mergeCell ref="E3:G3"/>
    <mergeCell ref="H3:J3"/>
    <mergeCell ref="B28:D28"/>
    <mergeCell ref="E28:G28"/>
    <mergeCell ref="H28:J2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A27" sqref="A27"/>
    </sheetView>
  </sheetViews>
  <sheetFormatPr defaultRowHeight="13.5"/>
  <cols>
    <col min="2" max="4" width="8.75" customWidth="1"/>
  </cols>
  <sheetData>
    <row r="1" spans="1:10">
      <c r="A1" t="s">
        <v>49</v>
      </c>
    </row>
    <row r="2" spans="1:10">
      <c r="B2" t="s">
        <v>45</v>
      </c>
    </row>
    <row r="3" spans="1:10">
      <c r="A3" s="2"/>
      <c r="B3" s="22" t="s">
        <v>50</v>
      </c>
      <c r="C3" s="22"/>
      <c r="D3" s="22"/>
      <c r="E3" s="22" t="s">
        <v>51</v>
      </c>
      <c r="F3" s="22"/>
      <c r="G3" s="22"/>
      <c r="H3" s="22" t="s">
        <v>52</v>
      </c>
      <c r="I3" s="22"/>
      <c r="J3" s="22"/>
    </row>
    <row r="4" spans="1:10">
      <c r="A4" s="3" t="s">
        <v>6</v>
      </c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3" t="s">
        <v>7</v>
      </c>
      <c r="I4" s="3" t="s">
        <v>8</v>
      </c>
      <c r="J4" s="3" t="s">
        <v>9</v>
      </c>
    </row>
    <row r="5" spans="1:10">
      <c r="A5" s="2" t="s">
        <v>10</v>
      </c>
      <c r="B5" s="2">
        <v>2</v>
      </c>
      <c r="C5" s="2">
        <v>0</v>
      </c>
      <c r="D5" s="2">
        <v>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>
      <c r="A6" s="2" t="s">
        <v>11</v>
      </c>
      <c r="B6" s="2">
        <v>0</v>
      </c>
      <c r="C6" s="2">
        <v>2</v>
      </c>
      <c r="D6" s="2">
        <v>2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s="5" customFormat="1">
      <c r="A8" s="4" t="s">
        <v>13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</row>
    <row r="9" spans="1:10" s="5" customFormat="1">
      <c r="A9" s="4" t="s">
        <v>14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s="5" customFormat="1">
      <c r="A10" s="4" t="s">
        <v>15</v>
      </c>
      <c r="B10" s="4">
        <v>0</v>
      </c>
      <c r="C10" s="4">
        <v>1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</row>
    <row r="11" spans="1:10" s="5" customFormat="1">
      <c r="A11" s="4" t="s">
        <v>16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0" s="5" customFormat="1">
      <c r="A12" s="4" t="s">
        <v>17</v>
      </c>
      <c r="B12" s="4">
        <v>1</v>
      </c>
      <c r="C12" s="4">
        <v>1</v>
      </c>
      <c r="D12" s="4">
        <v>2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s="5" customFormat="1">
      <c r="A13" s="4" t="s">
        <v>18</v>
      </c>
      <c r="B13" s="4">
        <v>1</v>
      </c>
      <c r="C13" s="4">
        <v>1</v>
      </c>
      <c r="D13" s="4">
        <v>2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</row>
    <row r="14" spans="1:10" s="5" customFormat="1">
      <c r="A14" s="4" t="s">
        <v>19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s="5" customFormat="1">
      <c r="A15" s="4" t="s">
        <v>20</v>
      </c>
      <c r="B15" s="4">
        <v>1</v>
      </c>
      <c r="C15" s="4">
        <v>2</v>
      </c>
      <c r="D15" s="4">
        <v>3</v>
      </c>
      <c r="E15" s="4">
        <v>1</v>
      </c>
      <c r="F15" s="4">
        <v>1</v>
      </c>
      <c r="G15" s="4">
        <v>2</v>
      </c>
      <c r="H15" s="4">
        <v>0</v>
      </c>
      <c r="I15" s="4">
        <v>0</v>
      </c>
      <c r="J15" s="4">
        <v>0</v>
      </c>
    </row>
    <row r="16" spans="1:10" s="5" customFormat="1">
      <c r="A16" s="4" t="s">
        <v>21</v>
      </c>
      <c r="B16" s="4">
        <v>2</v>
      </c>
      <c r="C16" s="4">
        <v>4</v>
      </c>
      <c r="D16" s="4">
        <v>6</v>
      </c>
      <c r="E16" s="4">
        <v>1</v>
      </c>
      <c r="F16" s="4">
        <v>3</v>
      </c>
      <c r="G16" s="4">
        <v>4</v>
      </c>
      <c r="H16" s="4">
        <v>0</v>
      </c>
      <c r="I16" s="4">
        <v>1</v>
      </c>
      <c r="J16" s="4">
        <v>1</v>
      </c>
    </row>
    <row r="17" spans="1:10" s="5" customFormat="1">
      <c r="A17" s="4" t="s">
        <v>22</v>
      </c>
      <c r="B17" s="4">
        <v>5</v>
      </c>
      <c r="C17" s="4">
        <v>7</v>
      </c>
      <c r="D17" s="4">
        <v>12</v>
      </c>
      <c r="E17" s="4">
        <v>1</v>
      </c>
      <c r="F17" s="4">
        <v>2</v>
      </c>
      <c r="G17" s="4">
        <v>3</v>
      </c>
      <c r="H17" s="4">
        <v>1</v>
      </c>
      <c r="I17" s="4">
        <v>2</v>
      </c>
      <c r="J17" s="4">
        <v>3</v>
      </c>
    </row>
    <row r="18" spans="1:10" s="5" customFormat="1">
      <c r="A18" s="4" t="s">
        <v>23</v>
      </c>
      <c r="B18" s="4">
        <v>13</v>
      </c>
      <c r="C18" s="4">
        <v>15</v>
      </c>
      <c r="D18" s="4">
        <v>28</v>
      </c>
      <c r="E18" s="4">
        <v>5</v>
      </c>
      <c r="F18" s="4">
        <v>4</v>
      </c>
      <c r="G18" s="4">
        <v>9</v>
      </c>
      <c r="H18" s="4">
        <v>3</v>
      </c>
      <c r="I18" s="4">
        <v>3</v>
      </c>
      <c r="J18" s="4">
        <v>6</v>
      </c>
    </row>
    <row r="19" spans="1:10" s="5" customFormat="1">
      <c r="A19" s="4" t="s">
        <v>24</v>
      </c>
      <c r="B19" s="4">
        <v>7</v>
      </c>
      <c r="C19" s="4">
        <v>11</v>
      </c>
      <c r="D19" s="4">
        <v>18</v>
      </c>
      <c r="E19" s="4">
        <v>2</v>
      </c>
      <c r="F19" s="4">
        <v>3</v>
      </c>
      <c r="G19" s="4">
        <v>5</v>
      </c>
      <c r="H19" s="4">
        <v>1</v>
      </c>
      <c r="I19" s="4">
        <v>3</v>
      </c>
      <c r="J19" s="4">
        <v>4</v>
      </c>
    </row>
    <row r="20" spans="1:10" s="5" customFormat="1">
      <c r="A20" s="4" t="s">
        <v>25</v>
      </c>
      <c r="B20" s="4">
        <v>10</v>
      </c>
      <c r="C20" s="4">
        <v>10</v>
      </c>
      <c r="D20" s="4">
        <v>20</v>
      </c>
      <c r="E20" s="4">
        <v>4</v>
      </c>
      <c r="F20" s="4">
        <v>2</v>
      </c>
      <c r="G20" s="4">
        <v>6</v>
      </c>
      <c r="H20" s="4">
        <v>2</v>
      </c>
      <c r="I20" s="4">
        <v>1</v>
      </c>
      <c r="J20" s="4">
        <v>3</v>
      </c>
    </row>
    <row r="21" spans="1:10" s="5" customFormat="1">
      <c r="A21" s="4" t="s">
        <v>26</v>
      </c>
      <c r="B21" s="4">
        <v>9</v>
      </c>
      <c r="C21" s="4">
        <v>7</v>
      </c>
      <c r="D21" s="4">
        <v>16</v>
      </c>
      <c r="E21" s="4">
        <v>3</v>
      </c>
      <c r="F21" s="4">
        <v>6</v>
      </c>
      <c r="G21" s="4">
        <v>9</v>
      </c>
      <c r="H21" s="4">
        <v>2</v>
      </c>
      <c r="I21" s="4">
        <v>3</v>
      </c>
      <c r="J21" s="4">
        <v>5</v>
      </c>
    </row>
    <row r="22" spans="1:10" s="5" customFormat="1">
      <c r="A22" s="4" t="s">
        <v>27</v>
      </c>
      <c r="B22" s="4">
        <v>5</v>
      </c>
      <c r="C22" s="4">
        <v>5</v>
      </c>
      <c r="D22" s="4">
        <v>10</v>
      </c>
      <c r="E22" s="4">
        <v>1</v>
      </c>
      <c r="F22" s="4">
        <v>0</v>
      </c>
      <c r="G22" s="4">
        <v>1</v>
      </c>
      <c r="H22" s="4">
        <v>0</v>
      </c>
      <c r="I22" s="4">
        <v>0</v>
      </c>
      <c r="J22" s="4">
        <v>0</v>
      </c>
    </row>
    <row r="23" spans="1:10">
      <c r="A23" s="2" t="s">
        <v>28</v>
      </c>
      <c r="B23" s="2">
        <v>56</v>
      </c>
      <c r="C23" s="2">
        <v>66</v>
      </c>
      <c r="D23" s="2">
        <v>122</v>
      </c>
      <c r="E23" s="2">
        <v>18</v>
      </c>
      <c r="F23" s="2">
        <v>21</v>
      </c>
      <c r="G23" s="2">
        <v>39</v>
      </c>
      <c r="H23" s="2">
        <v>9</v>
      </c>
      <c r="I23" s="2">
        <v>13</v>
      </c>
      <c r="J23" s="2">
        <v>22</v>
      </c>
    </row>
    <row r="26" spans="1:10">
      <c r="A26" t="s">
        <v>53</v>
      </c>
    </row>
    <row r="27" spans="1:10">
      <c r="B27" t="s">
        <v>45</v>
      </c>
    </row>
    <row r="28" spans="1:10">
      <c r="A28" s="2"/>
      <c r="B28" s="22" t="s">
        <v>50</v>
      </c>
      <c r="C28" s="22"/>
      <c r="D28" s="22"/>
      <c r="E28" s="22" t="s">
        <v>51</v>
      </c>
      <c r="F28" s="22"/>
      <c r="G28" s="22"/>
      <c r="H28" s="22" t="s">
        <v>52</v>
      </c>
      <c r="I28" s="22"/>
      <c r="J28" s="22"/>
    </row>
    <row r="29" spans="1:10">
      <c r="A29" s="3" t="s">
        <v>6</v>
      </c>
      <c r="B29" s="3" t="s">
        <v>7</v>
      </c>
      <c r="C29" s="3" t="s">
        <v>8</v>
      </c>
      <c r="D29" s="3" t="s">
        <v>9</v>
      </c>
      <c r="E29" s="3" t="s">
        <v>7</v>
      </c>
      <c r="F29" s="3" t="s">
        <v>8</v>
      </c>
      <c r="G29" s="3" t="s">
        <v>9</v>
      </c>
      <c r="H29" s="3" t="s">
        <v>7</v>
      </c>
      <c r="I29" s="3" t="s">
        <v>8</v>
      </c>
      <c r="J29" s="3" t="s">
        <v>9</v>
      </c>
    </row>
    <row r="30" spans="1:10">
      <c r="A30" s="2" t="s">
        <v>10</v>
      </c>
      <c r="B30" s="6">
        <v>8.6956521739130432E-2</v>
      </c>
      <c r="C30" s="6">
        <v>0</v>
      </c>
      <c r="D30" s="6">
        <v>4.3478260869565216E-2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>
      <c r="A31" s="2" t="s">
        <v>11</v>
      </c>
      <c r="B31" s="6">
        <v>0</v>
      </c>
      <c r="C31" s="6">
        <v>0.08</v>
      </c>
      <c r="D31" s="6">
        <v>2.9411764705882353E-2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>
      <c r="A32" s="2" t="s">
        <v>12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5" customFormat="1">
      <c r="A33" s="7" t="s">
        <v>13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</row>
    <row r="34" spans="1:10" s="5" customFormat="1">
      <c r="A34" s="7" t="s">
        <v>14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0" s="5" customFormat="1">
      <c r="A35" s="7" t="s">
        <v>15</v>
      </c>
      <c r="B35" s="7">
        <v>0</v>
      </c>
      <c r="C35" s="7">
        <v>5.2631578947368418E-2</v>
      </c>
      <c r="D35" s="7">
        <v>3.3333333333333333E-2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0" s="5" customFormat="1">
      <c r="A36" s="7" t="s">
        <v>16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</row>
    <row r="37" spans="1:10" s="5" customFormat="1">
      <c r="A37" s="7" t="s">
        <v>17</v>
      </c>
      <c r="B37" s="7">
        <v>0.04</v>
      </c>
      <c r="C37" s="7">
        <v>2.564102564102564E-2</v>
      </c>
      <c r="D37" s="7">
        <v>3.125E-2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s="5" customFormat="1">
      <c r="A38" s="7" t="s">
        <v>18</v>
      </c>
      <c r="B38" s="7">
        <v>2.4390243902439025E-2</v>
      </c>
      <c r="C38" s="7">
        <v>1.6949152542372881E-2</v>
      </c>
      <c r="D38" s="7">
        <v>0.02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0" s="5" customFormat="1">
      <c r="A39" s="7" t="s">
        <v>19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s="5" customFormat="1">
      <c r="A40" s="7" t="s">
        <v>20</v>
      </c>
      <c r="B40" s="7">
        <v>3.2258064516129031E-2</v>
      </c>
      <c r="C40" s="7">
        <v>5.4054054054054057E-2</v>
      </c>
      <c r="D40" s="7">
        <v>4.4117647058823532E-2</v>
      </c>
      <c r="E40" s="7">
        <v>3.2258064516129031E-2</v>
      </c>
      <c r="F40" s="7">
        <v>2.7027027027027029E-2</v>
      </c>
      <c r="G40" s="7">
        <v>2.9411764705882353E-2</v>
      </c>
      <c r="H40" s="7">
        <v>0</v>
      </c>
      <c r="I40" s="7">
        <v>0</v>
      </c>
      <c r="J40" s="7">
        <v>0</v>
      </c>
    </row>
    <row r="41" spans="1:10" s="5" customFormat="1">
      <c r="A41" s="7" t="s">
        <v>21</v>
      </c>
      <c r="B41" s="7">
        <v>4.4444444444444446E-2</v>
      </c>
      <c r="C41" s="7">
        <v>6.3492063492063489E-2</v>
      </c>
      <c r="D41" s="7">
        <v>5.5555555555555552E-2</v>
      </c>
      <c r="E41" s="7">
        <v>2.2222222222222223E-2</v>
      </c>
      <c r="F41" s="7">
        <v>4.7619047619047616E-2</v>
      </c>
      <c r="G41" s="7">
        <v>3.7037037037037035E-2</v>
      </c>
      <c r="H41" s="7">
        <v>0</v>
      </c>
      <c r="I41" s="7">
        <v>1.5873015873015872E-2</v>
      </c>
      <c r="J41" s="7">
        <v>9.2592592592592587E-3</v>
      </c>
    </row>
    <row r="42" spans="1:10" s="5" customFormat="1">
      <c r="A42" s="7" t="s">
        <v>22</v>
      </c>
      <c r="B42" s="7">
        <v>0.1</v>
      </c>
      <c r="C42" s="7">
        <v>9.2105263157894732E-2</v>
      </c>
      <c r="D42" s="7">
        <v>9.5238095238095233E-2</v>
      </c>
      <c r="E42" s="7">
        <v>0.02</v>
      </c>
      <c r="F42" s="7">
        <v>2.6315789473684209E-2</v>
      </c>
      <c r="G42" s="7">
        <v>2.3809523809523808E-2</v>
      </c>
      <c r="H42" s="7">
        <v>0.02</v>
      </c>
      <c r="I42" s="7">
        <v>2.6315789473684209E-2</v>
      </c>
      <c r="J42" s="7">
        <v>2.3809523809523808E-2</v>
      </c>
    </row>
    <row r="43" spans="1:10" s="5" customFormat="1">
      <c r="A43" s="7" t="s">
        <v>23</v>
      </c>
      <c r="B43" s="7">
        <v>0.13</v>
      </c>
      <c r="C43" s="7">
        <v>0.14851485148514851</v>
      </c>
      <c r="D43" s="7">
        <v>0.13930348258706468</v>
      </c>
      <c r="E43" s="7">
        <v>0.05</v>
      </c>
      <c r="F43" s="7">
        <v>3.9603960396039604E-2</v>
      </c>
      <c r="G43" s="7">
        <v>4.4776119402985072E-2</v>
      </c>
      <c r="H43" s="7">
        <v>0.03</v>
      </c>
      <c r="I43" s="7">
        <v>2.9702970297029702E-2</v>
      </c>
      <c r="J43" s="7">
        <v>2.9850746268656716E-2</v>
      </c>
    </row>
    <row r="44" spans="1:10" s="5" customFormat="1">
      <c r="A44" s="7" t="s">
        <v>24</v>
      </c>
      <c r="B44" s="7">
        <v>9.45945945945946E-2</v>
      </c>
      <c r="C44" s="7">
        <v>0.11827956989247312</v>
      </c>
      <c r="D44" s="7">
        <v>0.10778443113772455</v>
      </c>
      <c r="E44" s="7">
        <v>2.7027027027027029E-2</v>
      </c>
      <c r="F44" s="7">
        <v>3.2258064516129031E-2</v>
      </c>
      <c r="G44" s="7">
        <v>2.9940119760479042E-2</v>
      </c>
      <c r="H44" s="7">
        <v>1.3513513513513514E-2</v>
      </c>
      <c r="I44" s="7">
        <v>3.2258064516129031E-2</v>
      </c>
      <c r="J44" s="7">
        <v>2.3952095808383235E-2</v>
      </c>
    </row>
    <row r="45" spans="1:10" s="5" customFormat="1">
      <c r="A45" s="7" t="s">
        <v>25</v>
      </c>
      <c r="B45" s="7">
        <v>0.16666666666666666</v>
      </c>
      <c r="C45" s="7">
        <v>0.16949152542372881</v>
      </c>
      <c r="D45" s="7">
        <v>0.16806722689075632</v>
      </c>
      <c r="E45" s="7">
        <v>6.6666666666666666E-2</v>
      </c>
      <c r="F45" s="7">
        <v>3.3898305084745763E-2</v>
      </c>
      <c r="G45" s="7">
        <v>5.0420168067226892E-2</v>
      </c>
      <c r="H45" s="7">
        <v>3.3333333333333333E-2</v>
      </c>
      <c r="I45" s="7">
        <v>1.6949152542372881E-2</v>
      </c>
      <c r="J45" s="7">
        <v>2.5210084033613446E-2</v>
      </c>
    </row>
    <row r="46" spans="1:10" s="5" customFormat="1">
      <c r="A46" s="7" t="s">
        <v>26</v>
      </c>
      <c r="B46" s="7">
        <v>0.21951219512195122</v>
      </c>
      <c r="C46" s="7">
        <v>0.16666666666666666</v>
      </c>
      <c r="D46" s="7">
        <v>0.19277108433734941</v>
      </c>
      <c r="E46" s="7">
        <v>7.3170731707317069E-2</v>
      </c>
      <c r="F46" s="7">
        <v>0.14285714285714285</v>
      </c>
      <c r="G46" s="7">
        <v>0.10843373493975904</v>
      </c>
      <c r="H46" s="7">
        <v>4.878048780487805E-2</v>
      </c>
      <c r="I46" s="7">
        <v>7.1428571428571425E-2</v>
      </c>
      <c r="J46" s="7">
        <v>6.0240963855421686E-2</v>
      </c>
    </row>
    <row r="47" spans="1:10" s="5" customFormat="1">
      <c r="A47" s="7" t="s">
        <v>27</v>
      </c>
      <c r="B47" s="7">
        <v>0.3125</v>
      </c>
      <c r="C47" s="7">
        <v>0.22727272727272727</v>
      </c>
      <c r="D47" s="7">
        <v>0.26315789473684209</v>
      </c>
      <c r="E47" s="7">
        <v>6.25E-2</v>
      </c>
      <c r="F47" s="7">
        <v>0</v>
      </c>
      <c r="G47" s="7">
        <v>2.6315789473684209E-2</v>
      </c>
      <c r="H47" s="7">
        <v>0</v>
      </c>
      <c r="I47" s="7">
        <v>0</v>
      </c>
      <c r="J47" s="7">
        <v>0</v>
      </c>
    </row>
    <row r="48" spans="1:10">
      <c r="A48" s="2" t="s">
        <v>28</v>
      </c>
      <c r="B48" s="6">
        <v>8.3086053412462904E-2</v>
      </c>
      <c r="C48" s="6">
        <v>8.4076433121019103E-2</v>
      </c>
      <c r="D48" s="6">
        <v>8.3618917066483889E-2</v>
      </c>
      <c r="E48" s="6">
        <v>2.6706231454005934E-2</v>
      </c>
      <c r="F48" s="6">
        <v>2.6751592356687899E-2</v>
      </c>
      <c r="G48" s="6">
        <v>2.6730637422892393E-2</v>
      </c>
      <c r="H48" s="6">
        <v>1.3353115727002967E-2</v>
      </c>
      <c r="I48" s="6">
        <v>1.6560509554140127E-2</v>
      </c>
      <c r="J48" s="6">
        <v>1.5078821110349555E-2</v>
      </c>
    </row>
  </sheetData>
  <mergeCells count="6">
    <mergeCell ref="B3:D3"/>
    <mergeCell ref="E3:G3"/>
    <mergeCell ref="H3:J3"/>
    <mergeCell ref="B28:D28"/>
    <mergeCell ref="E28:G28"/>
    <mergeCell ref="H28:J2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A27" sqref="A27"/>
    </sheetView>
  </sheetViews>
  <sheetFormatPr defaultRowHeight="13.5"/>
  <cols>
    <col min="2" max="4" width="8.75" customWidth="1"/>
  </cols>
  <sheetData>
    <row r="1" spans="1:10">
      <c r="A1" t="s">
        <v>44</v>
      </c>
    </row>
    <row r="2" spans="1:10">
      <c r="B2" t="s">
        <v>45</v>
      </c>
    </row>
    <row r="3" spans="1:10">
      <c r="A3" s="2"/>
      <c r="B3" s="22" t="s">
        <v>46</v>
      </c>
      <c r="C3" s="22"/>
      <c r="D3" s="22"/>
      <c r="E3" s="22" t="s">
        <v>47</v>
      </c>
      <c r="F3" s="22"/>
      <c r="G3" s="22"/>
      <c r="H3" s="22" t="s">
        <v>4</v>
      </c>
      <c r="I3" s="22"/>
      <c r="J3" s="22"/>
    </row>
    <row r="4" spans="1:10">
      <c r="A4" s="3" t="s">
        <v>6</v>
      </c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3" t="s">
        <v>7</v>
      </c>
      <c r="I4" s="3" t="s">
        <v>8</v>
      </c>
      <c r="J4" s="3" t="s">
        <v>9</v>
      </c>
    </row>
    <row r="5" spans="1:10">
      <c r="A5" s="2" t="s">
        <v>10</v>
      </c>
      <c r="B5" s="2">
        <v>0</v>
      </c>
      <c r="C5" s="2">
        <v>0</v>
      </c>
      <c r="D5" s="2">
        <v>0</v>
      </c>
      <c r="E5" s="2">
        <v>1</v>
      </c>
      <c r="F5" s="2">
        <v>0</v>
      </c>
      <c r="G5" s="2">
        <v>1</v>
      </c>
      <c r="H5" s="2">
        <v>3</v>
      </c>
      <c r="I5" s="2">
        <v>1</v>
      </c>
      <c r="J5" s="2">
        <v>4</v>
      </c>
    </row>
    <row r="6" spans="1:10">
      <c r="A6" s="2" t="s">
        <v>11</v>
      </c>
      <c r="B6" s="2">
        <v>0</v>
      </c>
      <c r="C6" s="2">
        <v>0</v>
      </c>
      <c r="D6" s="2">
        <v>0</v>
      </c>
      <c r="E6" s="2">
        <v>3</v>
      </c>
      <c r="F6" s="2">
        <v>0</v>
      </c>
      <c r="G6" s="2">
        <v>3</v>
      </c>
      <c r="H6" s="2">
        <v>2</v>
      </c>
      <c r="I6" s="2">
        <v>4</v>
      </c>
      <c r="J6" s="2">
        <v>6</v>
      </c>
    </row>
    <row r="7" spans="1:10">
      <c r="A7" s="2" t="s">
        <v>12</v>
      </c>
      <c r="B7" s="2">
        <v>3</v>
      </c>
      <c r="C7" s="2">
        <v>0</v>
      </c>
      <c r="D7" s="2">
        <v>3</v>
      </c>
      <c r="E7" s="2">
        <v>2</v>
      </c>
      <c r="F7" s="2">
        <v>2</v>
      </c>
      <c r="G7" s="2">
        <v>4</v>
      </c>
      <c r="H7" s="2">
        <v>1</v>
      </c>
      <c r="I7" s="2">
        <v>2</v>
      </c>
      <c r="J7" s="2">
        <v>3</v>
      </c>
    </row>
    <row r="8" spans="1:10" s="5" customFormat="1">
      <c r="A8" s="4" t="s">
        <v>13</v>
      </c>
      <c r="B8" s="4">
        <v>0</v>
      </c>
      <c r="C8" s="4">
        <v>1</v>
      </c>
      <c r="D8" s="4">
        <v>1</v>
      </c>
      <c r="E8" s="4">
        <v>0</v>
      </c>
      <c r="F8" s="4">
        <v>0</v>
      </c>
      <c r="G8" s="4">
        <v>0</v>
      </c>
      <c r="H8" s="4">
        <v>1</v>
      </c>
      <c r="I8" s="4">
        <v>0</v>
      </c>
      <c r="J8" s="4">
        <v>1</v>
      </c>
    </row>
    <row r="9" spans="1:10" s="5" customFormat="1">
      <c r="A9" s="4" t="s">
        <v>14</v>
      </c>
      <c r="B9" s="4">
        <v>0</v>
      </c>
      <c r="C9" s="4">
        <v>1</v>
      </c>
      <c r="D9" s="4">
        <v>1</v>
      </c>
      <c r="E9" s="4">
        <v>1</v>
      </c>
      <c r="F9" s="4">
        <v>1</v>
      </c>
      <c r="G9" s="4">
        <v>2</v>
      </c>
      <c r="H9" s="4">
        <v>0</v>
      </c>
      <c r="I9" s="4">
        <v>1</v>
      </c>
      <c r="J9" s="4">
        <v>1</v>
      </c>
    </row>
    <row r="10" spans="1:10" s="5" customFormat="1">
      <c r="A10" s="4" t="s">
        <v>15</v>
      </c>
      <c r="B10" s="4">
        <v>0</v>
      </c>
      <c r="C10" s="4">
        <v>1</v>
      </c>
      <c r="D10" s="4">
        <v>1</v>
      </c>
      <c r="E10" s="4">
        <v>0</v>
      </c>
      <c r="F10" s="4">
        <v>2</v>
      </c>
      <c r="G10" s="4">
        <v>2</v>
      </c>
      <c r="H10" s="4">
        <v>1</v>
      </c>
      <c r="I10" s="4">
        <v>1</v>
      </c>
      <c r="J10" s="4">
        <v>2</v>
      </c>
    </row>
    <row r="11" spans="1:10" s="5" customFormat="1">
      <c r="A11" s="4" t="s">
        <v>16</v>
      </c>
      <c r="B11" s="4">
        <v>1</v>
      </c>
      <c r="C11" s="4">
        <v>0</v>
      </c>
      <c r="D11" s="4">
        <v>1</v>
      </c>
      <c r="E11" s="4">
        <v>4</v>
      </c>
      <c r="F11" s="4">
        <v>2</v>
      </c>
      <c r="G11" s="4">
        <v>6</v>
      </c>
      <c r="H11" s="4">
        <v>3</v>
      </c>
      <c r="I11" s="4">
        <v>1</v>
      </c>
      <c r="J11" s="4">
        <v>4</v>
      </c>
    </row>
    <row r="12" spans="1:10" s="5" customFormat="1">
      <c r="A12" s="4" t="s">
        <v>17</v>
      </c>
      <c r="B12" s="4">
        <v>3</v>
      </c>
      <c r="C12" s="4">
        <v>3</v>
      </c>
      <c r="D12" s="4">
        <v>6</v>
      </c>
      <c r="E12" s="4">
        <v>3</v>
      </c>
      <c r="F12" s="4">
        <v>6</v>
      </c>
      <c r="G12" s="4">
        <v>9</v>
      </c>
      <c r="H12" s="4">
        <v>4</v>
      </c>
      <c r="I12" s="4">
        <v>4</v>
      </c>
      <c r="J12" s="4">
        <v>8</v>
      </c>
    </row>
    <row r="13" spans="1:10" s="5" customFormat="1">
      <c r="A13" s="4" t="s">
        <v>18</v>
      </c>
      <c r="B13" s="4">
        <v>4</v>
      </c>
      <c r="C13" s="4">
        <v>6</v>
      </c>
      <c r="D13" s="4">
        <v>10</v>
      </c>
      <c r="E13" s="4">
        <v>7</v>
      </c>
      <c r="F13" s="4">
        <v>8</v>
      </c>
      <c r="G13" s="4">
        <v>15</v>
      </c>
      <c r="H13" s="4">
        <v>3</v>
      </c>
      <c r="I13" s="4">
        <v>9</v>
      </c>
      <c r="J13" s="4">
        <v>12</v>
      </c>
    </row>
    <row r="14" spans="1:10" s="5" customFormat="1">
      <c r="A14" s="4" t="s">
        <v>19</v>
      </c>
      <c r="B14" s="4">
        <v>1</v>
      </c>
      <c r="C14" s="4">
        <v>3</v>
      </c>
      <c r="D14" s="4">
        <v>4</v>
      </c>
      <c r="E14" s="4">
        <v>4</v>
      </c>
      <c r="F14" s="4">
        <v>6</v>
      </c>
      <c r="G14" s="4">
        <v>10</v>
      </c>
      <c r="H14" s="4">
        <v>3</v>
      </c>
      <c r="I14" s="4">
        <v>7</v>
      </c>
      <c r="J14" s="4">
        <v>10</v>
      </c>
    </row>
    <row r="15" spans="1:10" s="5" customFormat="1">
      <c r="A15" s="4" t="s">
        <v>20</v>
      </c>
      <c r="B15" s="4">
        <v>2</v>
      </c>
      <c r="C15" s="4">
        <v>5</v>
      </c>
      <c r="D15" s="4">
        <v>7</v>
      </c>
      <c r="E15" s="4">
        <v>4</v>
      </c>
      <c r="F15" s="4">
        <v>3</v>
      </c>
      <c r="G15" s="4">
        <v>7</v>
      </c>
      <c r="H15" s="4">
        <v>2</v>
      </c>
      <c r="I15" s="4">
        <v>1</v>
      </c>
      <c r="J15" s="4">
        <v>3</v>
      </c>
    </row>
    <row r="16" spans="1:10" s="5" customFormat="1">
      <c r="A16" s="4" t="s">
        <v>21</v>
      </c>
      <c r="B16" s="4">
        <v>1</v>
      </c>
      <c r="C16" s="4">
        <v>8</v>
      </c>
      <c r="D16" s="4">
        <v>9</v>
      </c>
      <c r="E16" s="4">
        <v>5</v>
      </c>
      <c r="F16" s="4">
        <v>15</v>
      </c>
      <c r="G16" s="4">
        <v>20</v>
      </c>
      <c r="H16" s="4">
        <v>3</v>
      </c>
      <c r="I16" s="4">
        <v>8</v>
      </c>
      <c r="J16" s="4">
        <v>11</v>
      </c>
    </row>
    <row r="17" spans="1:10" s="5" customFormat="1">
      <c r="A17" s="4" t="s">
        <v>22</v>
      </c>
      <c r="B17" s="4">
        <v>4</v>
      </c>
      <c r="C17" s="4">
        <v>13</v>
      </c>
      <c r="D17" s="4">
        <v>17</v>
      </c>
      <c r="E17" s="4">
        <v>4</v>
      </c>
      <c r="F17" s="4">
        <v>17</v>
      </c>
      <c r="G17" s="4">
        <v>21</v>
      </c>
      <c r="H17" s="4">
        <v>4</v>
      </c>
      <c r="I17" s="4">
        <v>9</v>
      </c>
      <c r="J17" s="4">
        <v>13</v>
      </c>
    </row>
    <row r="18" spans="1:10" s="5" customFormat="1">
      <c r="A18" s="4" t="s">
        <v>23</v>
      </c>
      <c r="B18" s="4">
        <v>16</v>
      </c>
      <c r="C18" s="4">
        <v>17</v>
      </c>
      <c r="D18" s="4">
        <v>33</v>
      </c>
      <c r="E18" s="4">
        <v>14</v>
      </c>
      <c r="F18" s="4">
        <v>12</v>
      </c>
      <c r="G18" s="4">
        <v>26</v>
      </c>
      <c r="H18" s="4">
        <v>12</v>
      </c>
      <c r="I18" s="4">
        <v>7</v>
      </c>
      <c r="J18" s="4">
        <v>19</v>
      </c>
    </row>
    <row r="19" spans="1:10" s="5" customFormat="1">
      <c r="A19" s="4" t="s">
        <v>24</v>
      </c>
      <c r="B19" s="4">
        <v>7</v>
      </c>
      <c r="C19" s="4">
        <v>22</v>
      </c>
      <c r="D19" s="4">
        <v>29</v>
      </c>
      <c r="E19" s="4">
        <v>10</v>
      </c>
      <c r="F19" s="4">
        <v>9</v>
      </c>
      <c r="G19" s="4">
        <v>19</v>
      </c>
      <c r="H19" s="4">
        <v>5</v>
      </c>
      <c r="I19" s="4">
        <v>7</v>
      </c>
      <c r="J19" s="4">
        <v>12</v>
      </c>
    </row>
    <row r="20" spans="1:10" s="5" customFormat="1">
      <c r="A20" s="4" t="s">
        <v>25</v>
      </c>
      <c r="B20" s="4">
        <v>20</v>
      </c>
      <c r="C20" s="4">
        <v>19</v>
      </c>
      <c r="D20" s="4">
        <v>39</v>
      </c>
      <c r="E20" s="4">
        <v>9</v>
      </c>
      <c r="F20" s="4">
        <v>5</v>
      </c>
      <c r="G20" s="4">
        <v>14</v>
      </c>
      <c r="H20" s="4">
        <v>3</v>
      </c>
      <c r="I20" s="4">
        <v>6</v>
      </c>
      <c r="J20" s="4">
        <v>9</v>
      </c>
    </row>
    <row r="21" spans="1:10" s="5" customFormat="1">
      <c r="A21" s="4" t="s">
        <v>26</v>
      </c>
      <c r="B21" s="4">
        <v>10</v>
      </c>
      <c r="C21" s="4">
        <v>16</v>
      </c>
      <c r="D21" s="4">
        <v>26</v>
      </c>
      <c r="E21" s="4">
        <v>5</v>
      </c>
      <c r="F21" s="4">
        <v>3</v>
      </c>
      <c r="G21" s="4">
        <v>8</v>
      </c>
      <c r="H21" s="4">
        <v>2</v>
      </c>
      <c r="I21" s="4">
        <v>3</v>
      </c>
      <c r="J21" s="4">
        <v>5</v>
      </c>
    </row>
    <row r="22" spans="1:10" s="5" customFormat="1">
      <c r="A22" s="4" t="s">
        <v>27</v>
      </c>
      <c r="B22" s="4">
        <v>5</v>
      </c>
      <c r="C22" s="4">
        <v>8</v>
      </c>
      <c r="D22" s="4">
        <v>13</v>
      </c>
      <c r="E22" s="4">
        <v>1</v>
      </c>
      <c r="F22" s="4">
        <v>5</v>
      </c>
      <c r="G22" s="4">
        <v>6</v>
      </c>
      <c r="H22" s="4">
        <v>1</v>
      </c>
      <c r="I22" s="4">
        <v>1</v>
      </c>
      <c r="J22" s="4">
        <v>2</v>
      </c>
    </row>
    <row r="23" spans="1:10">
      <c r="A23" s="2" t="s">
        <v>28</v>
      </c>
      <c r="B23" s="2">
        <v>77</v>
      </c>
      <c r="C23" s="2">
        <v>123</v>
      </c>
      <c r="D23" s="2">
        <v>200</v>
      </c>
      <c r="E23" s="2">
        <v>77</v>
      </c>
      <c r="F23" s="2">
        <v>96</v>
      </c>
      <c r="G23" s="2">
        <v>173</v>
      </c>
      <c r="H23" s="2">
        <v>53</v>
      </c>
      <c r="I23" s="2">
        <v>72</v>
      </c>
      <c r="J23" s="2">
        <v>125</v>
      </c>
    </row>
    <row r="26" spans="1:10">
      <c r="A26" t="s">
        <v>48</v>
      </c>
    </row>
    <row r="27" spans="1:10">
      <c r="B27" t="s">
        <v>45</v>
      </c>
    </row>
    <row r="28" spans="1:10">
      <c r="A28" s="2"/>
      <c r="B28" s="22" t="s">
        <v>46</v>
      </c>
      <c r="C28" s="22"/>
      <c r="D28" s="22"/>
      <c r="E28" s="22" t="s">
        <v>47</v>
      </c>
      <c r="F28" s="22"/>
      <c r="G28" s="22"/>
      <c r="H28" s="22" t="s">
        <v>4</v>
      </c>
      <c r="I28" s="22"/>
      <c r="J28" s="22"/>
    </row>
    <row r="29" spans="1:10">
      <c r="A29" s="3" t="s">
        <v>6</v>
      </c>
      <c r="B29" s="3" t="s">
        <v>7</v>
      </c>
      <c r="C29" s="3" t="s">
        <v>8</v>
      </c>
      <c r="D29" s="3" t="s">
        <v>9</v>
      </c>
      <c r="E29" s="3" t="s">
        <v>7</v>
      </c>
      <c r="F29" s="3" t="s">
        <v>8</v>
      </c>
      <c r="G29" s="3" t="s">
        <v>9</v>
      </c>
      <c r="H29" s="3" t="s">
        <v>7</v>
      </c>
      <c r="I29" s="3" t="s">
        <v>8</v>
      </c>
      <c r="J29" s="3" t="s">
        <v>9</v>
      </c>
    </row>
    <row r="30" spans="1:10">
      <c r="A30" s="2" t="s">
        <v>10</v>
      </c>
      <c r="B30" s="6">
        <v>0</v>
      </c>
      <c r="C30" s="6">
        <v>0</v>
      </c>
      <c r="D30" s="6">
        <v>0</v>
      </c>
      <c r="E30" s="6">
        <v>4.3478260869565216E-2</v>
      </c>
      <c r="F30" s="6">
        <v>0</v>
      </c>
      <c r="G30" s="6">
        <v>2.1739130434782608E-2</v>
      </c>
      <c r="H30" s="6">
        <v>0.13043478260869565</v>
      </c>
      <c r="I30" s="6">
        <v>4.3478260869565216E-2</v>
      </c>
      <c r="J30" s="6">
        <v>8.6956521739130432E-2</v>
      </c>
    </row>
    <row r="31" spans="1:10">
      <c r="A31" s="2" t="s">
        <v>11</v>
      </c>
      <c r="B31" s="6">
        <v>0</v>
      </c>
      <c r="C31" s="6">
        <v>0</v>
      </c>
      <c r="D31" s="6">
        <v>0</v>
      </c>
      <c r="E31" s="6">
        <v>6.9767441860465115E-2</v>
      </c>
      <c r="F31" s="6">
        <v>0</v>
      </c>
      <c r="G31" s="6">
        <v>4.4117647058823532E-2</v>
      </c>
      <c r="H31" s="6">
        <v>4.6511627906976744E-2</v>
      </c>
      <c r="I31" s="6">
        <v>0.16</v>
      </c>
      <c r="J31" s="6">
        <v>8.8235294117647065E-2</v>
      </c>
    </row>
    <row r="32" spans="1:10">
      <c r="A32" s="2" t="s">
        <v>12</v>
      </c>
      <c r="B32" s="6">
        <v>9.375E-2</v>
      </c>
      <c r="C32" s="6">
        <v>0</v>
      </c>
      <c r="D32" s="6">
        <v>4.4776119402985072E-2</v>
      </c>
      <c r="E32" s="6">
        <v>6.25E-2</v>
      </c>
      <c r="F32" s="6">
        <v>5.7142857142857141E-2</v>
      </c>
      <c r="G32" s="6">
        <v>5.9701492537313432E-2</v>
      </c>
      <c r="H32" s="6">
        <v>3.125E-2</v>
      </c>
      <c r="I32" s="6">
        <v>5.7142857142857141E-2</v>
      </c>
      <c r="J32" s="6">
        <v>4.4776119402985072E-2</v>
      </c>
    </row>
    <row r="33" spans="1:10" s="5" customFormat="1">
      <c r="A33" s="7" t="s">
        <v>13</v>
      </c>
      <c r="B33" s="7">
        <v>0</v>
      </c>
      <c r="C33" s="7">
        <v>5.5555555555555552E-2</v>
      </c>
      <c r="D33" s="7">
        <v>3.0303030303030304E-2</v>
      </c>
      <c r="E33" s="7">
        <v>0</v>
      </c>
      <c r="F33" s="7">
        <v>0</v>
      </c>
      <c r="G33" s="7">
        <v>0</v>
      </c>
      <c r="H33" s="7">
        <v>6.6666666666666666E-2</v>
      </c>
      <c r="I33" s="7">
        <v>0</v>
      </c>
      <c r="J33" s="7">
        <v>3.0303030303030304E-2</v>
      </c>
    </row>
    <row r="34" spans="1:10" s="5" customFormat="1">
      <c r="A34" s="7" t="s">
        <v>14</v>
      </c>
      <c r="B34" s="7">
        <v>0</v>
      </c>
      <c r="C34" s="7">
        <v>0.16666666666666666</v>
      </c>
      <c r="D34" s="7">
        <v>7.1428571428571425E-2</v>
      </c>
      <c r="E34" s="7">
        <v>0.125</v>
      </c>
      <c r="F34" s="7">
        <v>0.16666666666666666</v>
      </c>
      <c r="G34" s="7">
        <v>0.14285714285714285</v>
      </c>
      <c r="H34" s="7">
        <v>0</v>
      </c>
      <c r="I34" s="7">
        <v>0.16666666666666666</v>
      </c>
      <c r="J34" s="7">
        <v>7.1428571428571425E-2</v>
      </c>
    </row>
    <row r="35" spans="1:10" s="5" customFormat="1">
      <c r="A35" s="7" t="s">
        <v>15</v>
      </c>
      <c r="B35" s="7">
        <v>0</v>
      </c>
      <c r="C35" s="7">
        <v>5.2631578947368418E-2</v>
      </c>
      <c r="D35" s="7">
        <v>3.3333333333333333E-2</v>
      </c>
      <c r="E35" s="7">
        <v>0</v>
      </c>
      <c r="F35" s="7">
        <v>0.10526315789473684</v>
      </c>
      <c r="G35" s="7">
        <v>6.6666666666666666E-2</v>
      </c>
      <c r="H35" s="7">
        <v>9.0909090909090912E-2</v>
      </c>
      <c r="I35" s="7">
        <v>5.2631578947368418E-2</v>
      </c>
      <c r="J35" s="7">
        <v>6.6666666666666666E-2</v>
      </c>
    </row>
    <row r="36" spans="1:10" s="5" customFormat="1">
      <c r="A36" s="7" t="s">
        <v>16</v>
      </c>
      <c r="B36" s="7">
        <v>4.5454545454545456E-2</v>
      </c>
      <c r="C36" s="7">
        <v>0</v>
      </c>
      <c r="D36" s="7">
        <v>2.2727272727272728E-2</v>
      </c>
      <c r="E36" s="7">
        <v>0.18181818181818182</v>
      </c>
      <c r="F36" s="7">
        <v>9.0909090909090912E-2</v>
      </c>
      <c r="G36" s="7">
        <v>0.13636363636363635</v>
      </c>
      <c r="H36" s="7">
        <v>0.13636363636363635</v>
      </c>
      <c r="I36" s="7">
        <v>4.5454545454545456E-2</v>
      </c>
      <c r="J36" s="7">
        <v>9.0909090909090912E-2</v>
      </c>
    </row>
    <row r="37" spans="1:10" s="5" customFormat="1">
      <c r="A37" s="7" t="s">
        <v>17</v>
      </c>
      <c r="B37" s="7">
        <v>0.12</v>
      </c>
      <c r="C37" s="7">
        <v>7.6923076923076927E-2</v>
      </c>
      <c r="D37" s="7">
        <v>9.375E-2</v>
      </c>
      <c r="E37" s="7">
        <v>0.12</v>
      </c>
      <c r="F37" s="7">
        <v>0.15384615384615385</v>
      </c>
      <c r="G37" s="7">
        <v>0.140625</v>
      </c>
      <c r="H37" s="7">
        <v>0.16</v>
      </c>
      <c r="I37" s="7">
        <v>0.10256410256410256</v>
      </c>
      <c r="J37" s="7">
        <v>0.125</v>
      </c>
    </row>
    <row r="38" spans="1:10" s="5" customFormat="1">
      <c r="A38" s="7" t="s">
        <v>18</v>
      </c>
      <c r="B38" s="7">
        <v>9.7560975609756101E-2</v>
      </c>
      <c r="C38" s="7">
        <v>0.10169491525423729</v>
      </c>
      <c r="D38" s="7">
        <v>0.1</v>
      </c>
      <c r="E38" s="7">
        <v>0.17073170731707318</v>
      </c>
      <c r="F38" s="7">
        <v>0.13559322033898305</v>
      </c>
      <c r="G38" s="7">
        <v>0.15</v>
      </c>
      <c r="H38" s="7">
        <v>7.3170731707317069E-2</v>
      </c>
      <c r="I38" s="7">
        <v>0.15254237288135594</v>
      </c>
      <c r="J38" s="7">
        <v>0.12</v>
      </c>
    </row>
    <row r="39" spans="1:10" s="5" customFormat="1">
      <c r="A39" s="7" t="s">
        <v>19</v>
      </c>
      <c r="B39" s="7">
        <v>2.7027027027027029E-2</v>
      </c>
      <c r="C39" s="7">
        <v>6.5217391304347824E-2</v>
      </c>
      <c r="D39" s="7">
        <v>4.8192771084337352E-2</v>
      </c>
      <c r="E39" s="7">
        <v>0.10810810810810811</v>
      </c>
      <c r="F39" s="7">
        <v>0.13043478260869565</v>
      </c>
      <c r="G39" s="7">
        <v>0.12048192771084337</v>
      </c>
      <c r="H39" s="7">
        <v>8.1081081081081086E-2</v>
      </c>
      <c r="I39" s="7">
        <v>0.15217391304347827</v>
      </c>
      <c r="J39" s="7">
        <v>0.12048192771084337</v>
      </c>
    </row>
    <row r="40" spans="1:10" s="5" customFormat="1">
      <c r="A40" s="7" t="s">
        <v>20</v>
      </c>
      <c r="B40" s="7">
        <v>6.4516129032258063E-2</v>
      </c>
      <c r="C40" s="7">
        <v>0.13513513513513514</v>
      </c>
      <c r="D40" s="7">
        <v>0.10294117647058823</v>
      </c>
      <c r="E40" s="7">
        <v>0.12903225806451613</v>
      </c>
      <c r="F40" s="7">
        <v>8.1081081081081086E-2</v>
      </c>
      <c r="G40" s="7">
        <v>0.10294117647058823</v>
      </c>
      <c r="H40" s="7">
        <v>6.4516129032258063E-2</v>
      </c>
      <c r="I40" s="7">
        <v>2.7027027027027029E-2</v>
      </c>
      <c r="J40" s="7">
        <v>4.4117647058823532E-2</v>
      </c>
    </row>
    <row r="41" spans="1:10" s="5" customFormat="1">
      <c r="A41" s="7" t="s">
        <v>21</v>
      </c>
      <c r="B41" s="7">
        <v>2.2222222222222223E-2</v>
      </c>
      <c r="C41" s="7">
        <v>0.12698412698412698</v>
      </c>
      <c r="D41" s="7">
        <v>8.3333333333333329E-2</v>
      </c>
      <c r="E41" s="7">
        <v>0.1111111111111111</v>
      </c>
      <c r="F41" s="7">
        <v>0.23809523809523808</v>
      </c>
      <c r="G41" s="7">
        <v>0.18518518518518517</v>
      </c>
      <c r="H41" s="7">
        <v>6.6666666666666666E-2</v>
      </c>
      <c r="I41" s="7">
        <v>0.12698412698412698</v>
      </c>
      <c r="J41" s="7">
        <v>0.10185185185185185</v>
      </c>
    </row>
    <row r="42" spans="1:10" s="5" customFormat="1">
      <c r="A42" s="7" t="s">
        <v>22</v>
      </c>
      <c r="B42" s="7">
        <v>0.08</v>
      </c>
      <c r="C42" s="7">
        <v>0.17105263157894737</v>
      </c>
      <c r="D42" s="7">
        <v>0.13492063492063491</v>
      </c>
      <c r="E42" s="7">
        <v>0.08</v>
      </c>
      <c r="F42" s="7">
        <v>0.22368421052631579</v>
      </c>
      <c r="G42" s="7">
        <v>0.16666666666666666</v>
      </c>
      <c r="H42" s="7">
        <v>0.08</v>
      </c>
      <c r="I42" s="7">
        <v>0.11842105263157894</v>
      </c>
      <c r="J42" s="7">
        <v>0.10317460317460317</v>
      </c>
    </row>
    <row r="43" spans="1:10" s="5" customFormat="1">
      <c r="A43" s="7" t="s">
        <v>23</v>
      </c>
      <c r="B43" s="7">
        <v>0.16</v>
      </c>
      <c r="C43" s="7">
        <v>0.16831683168316833</v>
      </c>
      <c r="D43" s="7">
        <v>0.16417910447761194</v>
      </c>
      <c r="E43" s="7">
        <v>0.14000000000000001</v>
      </c>
      <c r="F43" s="7">
        <v>0.11881188118811881</v>
      </c>
      <c r="G43" s="7">
        <v>0.12935323383084577</v>
      </c>
      <c r="H43" s="7">
        <v>0.12</v>
      </c>
      <c r="I43" s="7">
        <v>6.9306930693069313E-2</v>
      </c>
      <c r="J43" s="7">
        <v>9.4527363184079602E-2</v>
      </c>
    </row>
    <row r="44" spans="1:10" s="5" customFormat="1">
      <c r="A44" s="7" t="s">
        <v>24</v>
      </c>
      <c r="B44" s="7">
        <v>9.45945945945946E-2</v>
      </c>
      <c r="C44" s="7">
        <v>0.23655913978494625</v>
      </c>
      <c r="D44" s="7">
        <v>0.17365269461077845</v>
      </c>
      <c r="E44" s="7">
        <v>0.13513513513513514</v>
      </c>
      <c r="F44" s="7">
        <v>9.6774193548387094E-2</v>
      </c>
      <c r="G44" s="7">
        <v>0.11377245508982035</v>
      </c>
      <c r="H44" s="7">
        <v>6.7567567567567571E-2</v>
      </c>
      <c r="I44" s="7">
        <v>7.5268817204301078E-2</v>
      </c>
      <c r="J44" s="7">
        <v>7.1856287425149698E-2</v>
      </c>
    </row>
    <row r="45" spans="1:10" s="5" customFormat="1">
      <c r="A45" s="7" t="s">
        <v>25</v>
      </c>
      <c r="B45" s="7">
        <v>0.33333333333333331</v>
      </c>
      <c r="C45" s="7">
        <v>0.32203389830508472</v>
      </c>
      <c r="D45" s="7">
        <v>0.32773109243697479</v>
      </c>
      <c r="E45" s="7">
        <v>0.15</v>
      </c>
      <c r="F45" s="7">
        <v>8.4745762711864403E-2</v>
      </c>
      <c r="G45" s="7">
        <v>0.11764705882352941</v>
      </c>
      <c r="H45" s="7">
        <v>0.05</v>
      </c>
      <c r="I45" s="7">
        <v>0.10169491525423729</v>
      </c>
      <c r="J45" s="7">
        <v>7.5630252100840331E-2</v>
      </c>
    </row>
    <row r="46" spans="1:10" s="5" customFormat="1">
      <c r="A46" s="7" t="s">
        <v>26</v>
      </c>
      <c r="B46" s="7">
        <v>0.24390243902439024</v>
      </c>
      <c r="C46" s="7">
        <v>0.38095238095238093</v>
      </c>
      <c r="D46" s="7">
        <v>0.31325301204819278</v>
      </c>
      <c r="E46" s="7">
        <v>0.12195121951219512</v>
      </c>
      <c r="F46" s="7">
        <v>7.1428571428571425E-2</v>
      </c>
      <c r="G46" s="7">
        <v>9.6385542168674704E-2</v>
      </c>
      <c r="H46" s="7">
        <v>4.878048780487805E-2</v>
      </c>
      <c r="I46" s="7">
        <v>7.1428571428571425E-2</v>
      </c>
      <c r="J46" s="7">
        <v>6.0240963855421686E-2</v>
      </c>
    </row>
    <row r="47" spans="1:10" s="5" customFormat="1">
      <c r="A47" s="7" t="s">
        <v>27</v>
      </c>
      <c r="B47" s="7">
        <v>0.3125</v>
      </c>
      <c r="C47" s="7">
        <v>0.36363636363636365</v>
      </c>
      <c r="D47" s="7">
        <v>0.34210526315789475</v>
      </c>
      <c r="E47" s="7">
        <v>6.25E-2</v>
      </c>
      <c r="F47" s="7">
        <v>0.22727272727272727</v>
      </c>
      <c r="G47" s="7">
        <v>0.15789473684210525</v>
      </c>
      <c r="H47" s="7">
        <v>6.25E-2</v>
      </c>
      <c r="I47" s="7">
        <v>4.5454545454545456E-2</v>
      </c>
      <c r="J47" s="7">
        <v>5.2631578947368418E-2</v>
      </c>
    </row>
    <row r="48" spans="1:10">
      <c r="A48" s="2" t="s">
        <v>28</v>
      </c>
      <c r="B48" s="6">
        <v>0.1142433234421365</v>
      </c>
      <c r="C48" s="6">
        <v>0.15668789808917197</v>
      </c>
      <c r="D48" s="6">
        <v>0.13708019191226867</v>
      </c>
      <c r="E48" s="6">
        <v>0.1142433234421365</v>
      </c>
      <c r="F48" s="6">
        <v>0.12229299363057325</v>
      </c>
      <c r="G48" s="6">
        <v>0.11857436600411241</v>
      </c>
      <c r="H48" s="6">
        <v>7.8635014836795247E-2</v>
      </c>
      <c r="I48" s="6">
        <v>9.171974522292993E-2</v>
      </c>
      <c r="J48" s="6">
        <v>8.5675119945167924E-2</v>
      </c>
    </row>
  </sheetData>
  <mergeCells count="6">
    <mergeCell ref="B3:D3"/>
    <mergeCell ref="E3:G3"/>
    <mergeCell ref="H3:J3"/>
    <mergeCell ref="B28:D28"/>
    <mergeCell ref="E28:G28"/>
    <mergeCell ref="H28:J2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0" workbookViewId="0">
      <selection activeCell="A27" sqref="A27"/>
    </sheetView>
  </sheetViews>
  <sheetFormatPr defaultColWidth="8.75" defaultRowHeight="12"/>
  <cols>
    <col min="1" max="1" width="8.75" style="5"/>
    <col min="2" max="8" width="10.75" style="5" customWidth="1"/>
    <col min="9" max="16384" width="8.75" style="5"/>
  </cols>
  <sheetData>
    <row r="1" spans="1:8" ht="13.5">
      <c r="A1" s="8" t="s">
        <v>41</v>
      </c>
      <c r="B1" s="8"/>
      <c r="C1" s="8"/>
      <c r="D1" s="8"/>
      <c r="E1" s="8"/>
      <c r="F1" s="8"/>
      <c r="G1" s="8"/>
      <c r="H1" s="8"/>
    </row>
    <row r="2" spans="1:8" ht="13.5">
      <c r="A2" s="8"/>
      <c r="B2" s="8" t="s">
        <v>42</v>
      </c>
      <c r="C2" s="8"/>
      <c r="D2" s="8"/>
      <c r="E2" s="8"/>
      <c r="F2" s="8"/>
      <c r="G2" s="8"/>
      <c r="H2" s="8"/>
    </row>
    <row r="3" spans="1:8" ht="25.5" customHeight="1">
      <c r="A3" s="9" t="s">
        <v>30</v>
      </c>
      <c r="B3" s="10" t="s">
        <v>31</v>
      </c>
      <c r="C3" s="10" t="s">
        <v>32</v>
      </c>
      <c r="D3" s="10" t="s">
        <v>33</v>
      </c>
      <c r="E3" s="10" t="s">
        <v>34</v>
      </c>
      <c r="F3" s="10" t="s">
        <v>35</v>
      </c>
      <c r="G3" s="9" t="s">
        <v>36</v>
      </c>
      <c r="H3" s="9" t="s">
        <v>37</v>
      </c>
    </row>
    <row r="4" spans="1:8" ht="13.5">
      <c r="A4" s="2" t="s">
        <v>10</v>
      </c>
      <c r="B4" s="11">
        <v>16</v>
      </c>
      <c r="C4" s="11">
        <v>22</v>
      </c>
      <c r="D4" s="11">
        <v>5</v>
      </c>
      <c r="E4" s="11">
        <v>0</v>
      </c>
      <c r="F4" s="11">
        <v>0</v>
      </c>
      <c r="G4" s="11">
        <v>3</v>
      </c>
      <c r="H4" s="11">
        <v>46</v>
      </c>
    </row>
    <row r="5" spans="1:8" ht="13.5">
      <c r="A5" s="2" t="s">
        <v>11</v>
      </c>
      <c r="B5" s="11">
        <v>11</v>
      </c>
      <c r="C5" s="11">
        <v>40</v>
      </c>
      <c r="D5" s="11">
        <v>15</v>
      </c>
      <c r="E5" s="11">
        <v>2</v>
      </c>
      <c r="F5" s="11">
        <v>0</v>
      </c>
      <c r="G5" s="11">
        <v>0</v>
      </c>
      <c r="H5" s="11">
        <v>68</v>
      </c>
    </row>
    <row r="6" spans="1:8" ht="13.5">
      <c r="A6" s="2" t="s">
        <v>12</v>
      </c>
      <c r="B6" s="11">
        <v>9</v>
      </c>
      <c r="C6" s="11">
        <v>41</v>
      </c>
      <c r="D6" s="11">
        <v>12</v>
      </c>
      <c r="E6" s="11">
        <v>5</v>
      </c>
      <c r="F6" s="11">
        <v>0</v>
      </c>
      <c r="G6" s="11">
        <v>0</v>
      </c>
      <c r="H6" s="11">
        <v>67</v>
      </c>
    </row>
    <row r="7" spans="1:8" ht="13.5">
      <c r="A7" s="4" t="s">
        <v>13</v>
      </c>
      <c r="B7" s="11">
        <v>6</v>
      </c>
      <c r="C7" s="11">
        <v>23</v>
      </c>
      <c r="D7" s="11">
        <v>4</v>
      </c>
      <c r="E7" s="11">
        <v>0</v>
      </c>
      <c r="F7" s="11">
        <v>0</v>
      </c>
      <c r="G7" s="11">
        <v>0</v>
      </c>
      <c r="H7" s="11">
        <v>33</v>
      </c>
    </row>
    <row r="8" spans="1:8" ht="13.5">
      <c r="A8" s="4" t="s">
        <v>14</v>
      </c>
      <c r="B8" s="4">
        <v>1</v>
      </c>
      <c r="C8" s="4">
        <v>10</v>
      </c>
      <c r="D8" s="4">
        <v>1</v>
      </c>
      <c r="E8" s="4">
        <v>2</v>
      </c>
      <c r="F8" s="4">
        <v>0</v>
      </c>
      <c r="G8" s="4">
        <v>0</v>
      </c>
      <c r="H8" s="4">
        <v>14</v>
      </c>
    </row>
    <row r="9" spans="1:8" ht="13.5">
      <c r="A9" s="4" t="s">
        <v>15</v>
      </c>
      <c r="B9" s="4">
        <v>3</v>
      </c>
      <c r="C9" s="4">
        <v>18</v>
      </c>
      <c r="D9" s="4">
        <v>9</v>
      </c>
      <c r="E9" s="4">
        <v>0</v>
      </c>
      <c r="F9" s="4">
        <v>0</v>
      </c>
      <c r="G9" s="4">
        <v>0</v>
      </c>
      <c r="H9" s="4">
        <v>30</v>
      </c>
    </row>
    <row r="10" spans="1:8" ht="13.5">
      <c r="A10" s="4" t="s">
        <v>16</v>
      </c>
      <c r="B10" s="4">
        <v>9</v>
      </c>
      <c r="C10" s="4">
        <v>26</v>
      </c>
      <c r="D10" s="4">
        <v>9</v>
      </c>
      <c r="E10" s="4">
        <v>0</v>
      </c>
      <c r="F10" s="4">
        <v>0</v>
      </c>
      <c r="G10" s="4">
        <v>0</v>
      </c>
      <c r="H10" s="4">
        <v>44</v>
      </c>
    </row>
    <row r="11" spans="1:8" ht="13.5">
      <c r="A11" s="4" t="s">
        <v>17</v>
      </c>
      <c r="B11" s="4">
        <v>15</v>
      </c>
      <c r="C11" s="4">
        <v>37</v>
      </c>
      <c r="D11" s="4">
        <v>12</v>
      </c>
      <c r="E11" s="4">
        <v>0</v>
      </c>
      <c r="F11" s="4">
        <v>0</v>
      </c>
      <c r="G11" s="4">
        <v>0</v>
      </c>
      <c r="H11" s="4">
        <v>64</v>
      </c>
    </row>
    <row r="12" spans="1:8" ht="13.5">
      <c r="A12" s="4" t="s">
        <v>18</v>
      </c>
      <c r="B12" s="4">
        <v>14</v>
      </c>
      <c r="C12" s="4">
        <v>62</v>
      </c>
      <c r="D12" s="4">
        <v>24</v>
      </c>
      <c r="E12" s="4">
        <v>0</v>
      </c>
      <c r="F12" s="4">
        <v>0</v>
      </c>
      <c r="G12" s="4">
        <v>0</v>
      </c>
      <c r="H12" s="4">
        <v>100</v>
      </c>
    </row>
    <row r="13" spans="1:8" ht="13.5">
      <c r="A13" s="4" t="s">
        <v>19</v>
      </c>
      <c r="B13" s="4">
        <v>18</v>
      </c>
      <c r="C13" s="4">
        <v>47</v>
      </c>
      <c r="D13" s="4">
        <v>16</v>
      </c>
      <c r="E13" s="4">
        <v>2</v>
      </c>
      <c r="F13" s="4">
        <v>0</v>
      </c>
      <c r="G13" s="4">
        <v>0</v>
      </c>
      <c r="H13" s="4">
        <v>83</v>
      </c>
    </row>
    <row r="14" spans="1:8" ht="13.5">
      <c r="A14" s="4" t="s">
        <v>20</v>
      </c>
      <c r="B14" s="4">
        <v>15</v>
      </c>
      <c r="C14" s="4">
        <v>39</v>
      </c>
      <c r="D14" s="4">
        <v>12</v>
      </c>
      <c r="E14" s="4">
        <v>2</v>
      </c>
      <c r="F14" s="4">
        <v>0</v>
      </c>
      <c r="G14" s="4">
        <v>0</v>
      </c>
      <c r="H14" s="4">
        <v>68</v>
      </c>
    </row>
    <row r="15" spans="1:8" ht="13.5">
      <c r="A15" s="4" t="s">
        <v>21</v>
      </c>
      <c r="B15" s="4">
        <v>26</v>
      </c>
      <c r="C15" s="4">
        <v>65</v>
      </c>
      <c r="D15" s="4">
        <v>17</v>
      </c>
      <c r="E15" s="4">
        <v>0</v>
      </c>
      <c r="F15" s="4">
        <v>0</v>
      </c>
      <c r="G15" s="4">
        <v>0</v>
      </c>
      <c r="H15" s="4">
        <v>108</v>
      </c>
    </row>
    <row r="16" spans="1:8" ht="13.5">
      <c r="A16" s="4" t="s">
        <v>22</v>
      </c>
      <c r="B16" s="4">
        <v>31</v>
      </c>
      <c r="C16" s="4">
        <v>69</v>
      </c>
      <c r="D16" s="4">
        <v>17</v>
      </c>
      <c r="E16" s="4">
        <v>2</v>
      </c>
      <c r="F16" s="4">
        <v>2</v>
      </c>
      <c r="G16" s="4">
        <v>5</v>
      </c>
      <c r="H16" s="4">
        <v>126</v>
      </c>
    </row>
    <row r="17" spans="1:8" ht="13.5">
      <c r="A17" s="4" t="s">
        <v>23</v>
      </c>
      <c r="B17" s="4">
        <v>56</v>
      </c>
      <c r="C17" s="4">
        <v>96</v>
      </c>
      <c r="D17" s="4">
        <v>34</v>
      </c>
      <c r="E17" s="4">
        <v>2</v>
      </c>
      <c r="F17" s="4">
        <v>1</v>
      </c>
      <c r="G17" s="4">
        <v>12</v>
      </c>
      <c r="H17" s="4">
        <v>201</v>
      </c>
    </row>
    <row r="18" spans="1:8" ht="13.5">
      <c r="A18" s="4" t="s">
        <v>24</v>
      </c>
      <c r="B18" s="4">
        <v>42</v>
      </c>
      <c r="C18" s="4">
        <v>76</v>
      </c>
      <c r="D18" s="4">
        <v>31</v>
      </c>
      <c r="E18" s="4">
        <v>2</v>
      </c>
      <c r="F18" s="4">
        <v>2</v>
      </c>
      <c r="G18" s="4">
        <v>14</v>
      </c>
      <c r="H18" s="4">
        <v>167</v>
      </c>
    </row>
    <row r="19" spans="1:8" ht="13.5">
      <c r="A19" s="4" t="s">
        <v>25</v>
      </c>
      <c r="B19" s="4">
        <v>22</v>
      </c>
      <c r="C19" s="4">
        <v>52</v>
      </c>
      <c r="D19" s="4">
        <v>27</v>
      </c>
      <c r="E19" s="4">
        <v>2</v>
      </c>
      <c r="F19" s="4">
        <v>1</v>
      </c>
      <c r="G19" s="4">
        <v>15</v>
      </c>
      <c r="H19" s="4">
        <v>119</v>
      </c>
    </row>
    <row r="20" spans="1:8" ht="13.5">
      <c r="A20" s="4" t="s">
        <v>26</v>
      </c>
      <c r="B20" s="4">
        <v>24</v>
      </c>
      <c r="C20" s="4">
        <v>30</v>
      </c>
      <c r="D20" s="4">
        <v>14</v>
      </c>
      <c r="E20" s="4">
        <v>3</v>
      </c>
      <c r="F20" s="4">
        <v>1</v>
      </c>
      <c r="G20" s="4">
        <v>11</v>
      </c>
      <c r="H20" s="4">
        <v>83</v>
      </c>
    </row>
    <row r="21" spans="1:8" ht="13.5">
      <c r="A21" s="4" t="s">
        <v>27</v>
      </c>
      <c r="B21" s="4">
        <v>7</v>
      </c>
      <c r="C21" s="4">
        <v>14</v>
      </c>
      <c r="D21" s="4">
        <v>5</v>
      </c>
      <c r="E21" s="4">
        <v>1</v>
      </c>
      <c r="F21" s="4">
        <v>0</v>
      </c>
      <c r="G21" s="4">
        <v>11</v>
      </c>
      <c r="H21" s="4">
        <v>38</v>
      </c>
    </row>
    <row r="22" spans="1:8" ht="13.5">
      <c r="A22" s="2" t="s">
        <v>28</v>
      </c>
      <c r="B22" s="4">
        <v>325</v>
      </c>
      <c r="C22" s="4">
        <v>767</v>
      </c>
      <c r="D22" s="4">
        <v>264</v>
      </c>
      <c r="E22" s="4">
        <v>25</v>
      </c>
      <c r="F22" s="4">
        <v>7</v>
      </c>
      <c r="G22" s="4">
        <v>71</v>
      </c>
      <c r="H22" s="4">
        <v>1459</v>
      </c>
    </row>
    <row r="23" spans="1:8" ht="13.5">
      <c r="A23" s="8"/>
      <c r="B23" s="8"/>
      <c r="C23" s="8"/>
      <c r="D23" s="8"/>
      <c r="E23" s="8"/>
      <c r="F23" s="8"/>
      <c r="G23" s="8"/>
      <c r="H23" s="8"/>
    </row>
    <row r="24" spans="1:8" ht="13.5">
      <c r="A24" s="8"/>
      <c r="B24" s="8"/>
      <c r="C24" s="8"/>
      <c r="D24" s="8"/>
      <c r="E24" s="8"/>
      <c r="F24" s="8"/>
      <c r="G24" s="8"/>
      <c r="H24" s="8"/>
    </row>
    <row r="25" spans="1:8" ht="13.5">
      <c r="A25" s="8" t="s">
        <v>43</v>
      </c>
      <c r="B25" s="8"/>
      <c r="C25" s="8"/>
      <c r="D25" s="8"/>
      <c r="E25" s="8"/>
      <c r="F25" s="8"/>
      <c r="G25" s="8"/>
      <c r="H25" s="8"/>
    </row>
    <row r="26" spans="1:8" ht="13.5">
      <c r="A26" s="8"/>
      <c r="B26" s="8" t="s">
        <v>42</v>
      </c>
      <c r="C26" s="8"/>
      <c r="D26" s="8"/>
      <c r="E26" s="8"/>
      <c r="F26" s="8"/>
      <c r="G26" s="8"/>
      <c r="H26" s="8"/>
    </row>
    <row r="27" spans="1:8" ht="27">
      <c r="A27" s="9" t="s">
        <v>30</v>
      </c>
      <c r="B27" s="10" t="s">
        <v>31</v>
      </c>
      <c r="C27" s="10" t="s">
        <v>32</v>
      </c>
      <c r="D27" s="10" t="s">
        <v>33</v>
      </c>
      <c r="E27" s="10" t="s">
        <v>34</v>
      </c>
      <c r="F27" s="10" t="s">
        <v>35</v>
      </c>
      <c r="G27" s="9" t="s">
        <v>36</v>
      </c>
      <c r="H27" s="9" t="s">
        <v>37</v>
      </c>
    </row>
    <row r="28" spans="1:8" ht="13.5">
      <c r="A28" s="2" t="s">
        <v>10</v>
      </c>
      <c r="B28" s="12">
        <v>0.34782608695652173</v>
      </c>
      <c r="C28" s="12">
        <v>0.47826086956521741</v>
      </c>
      <c r="D28" s="12">
        <v>0.10869565217391304</v>
      </c>
      <c r="E28" s="12">
        <v>0</v>
      </c>
      <c r="F28" s="12">
        <v>0</v>
      </c>
      <c r="G28" s="12">
        <v>6.5217391304347824E-2</v>
      </c>
      <c r="H28" s="12">
        <v>1</v>
      </c>
    </row>
    <row r="29" spans="1:8" ht="13.5">
      <c r="A29" s="2" t="s">
        <v>11</v>
      </c>
      <c r="B29" s="12">
        <v>0.16176470588235295</v>
      </c>
      <c r="C29" s="12">
        <v>0.58823529411764708</v>
      </c>
      <c r="D29" s="12">
        <v>0.22058823529411764</v>
      </c>
      <c r="E29" s="12">
        <v>2.9411764705882353E-2</v>
      </c>
      <c r="F29" s="12">
        <v>0</v>
      </c>
      <c r="G29" s="12">
        <v>0</v>
      </c>
      <c r="H29" s="12">
        <v>1</v>
      </c>
    </row>
    <row r="30" spans="1:8" ht="13.5">
      <c r="A30" s="2" t="s">
        <v>12</v>
      </c>
      <c r="B30" s="12">
        <v>0.13432835820895522</v>
      </c>
      <c r="C30" s="12">
        <v>0.61194029850746268</v>
      </c>
      <c r="D30" s="12">
        <v>0.17910447761194029</v>
      </c>
      <c r="E30" s="12">
        <v>7.4626865671641784E-2</v>
      </c>
      <c r="F30" s="12">
        <v>0</v>
      </c>
      <c r="G30" s="12">
        <v>0</v>
      </c>
      <c r="H30" s="12">
        <v>1</v>
      </c>
    </row>
    <row r="31" spans="1:8" ht="13.5">
      <c r="A31" s="4" t="s">
        <v>13</v>
      </c>
      <c r="B31" s="12">
        <v>0.18181818181818182</v>
      </c>
      <c r="C31" s="12">
        <v>0.69696969696969702</v>
      </c>
      <c r="D31" s="12">
        <v>0.12121212121212122</v>
      </c>
      <c r="E31" s="12">
        <v>0</v>
      </c>
      <c r="F31" s="12">
        <v>0</v>
      </c>
      <c r="G31" s="12">
        <v>0</v>
      </c>
      <c r="H31" s="12">
        <v>1</v>
      </c>
    </row>
    <row r="32" spans="1:8" ht="13.5">
      <c r="A32" s="4" t="s">
        <v>14</v>
      </c>
      <c r="B32" s="7">
        <v>7.1428571428571425E-2</v>
      </c>
      <c r="C32" s="7">
        <v>0.7142857142857143</v>
      </c>
      <c r="D32" s="7">
        <v>7.1428571428571425E-2</v>
      </c>
      <c r="E32" s="7">
        <v>0.14285714285714285</v>
      </c>
      <c r="F32" s="7">
        <v>0</v>
      </c>
      <c r="G32" s="7">
        <v>0</v>
      </c>
      <c r="H32" s="7">
        <v>1</v>
      </c>
    </row>
    <row r="33" spans="1:8" ht="13.5">
      <c r="A33" s="4" t="s">
        <v>15</v>
      </c>
      <c r="B33" s="7">
        <v>0.1</v>
      </c>
      <c r="C33" s="7">
        <v>0.6</v>
      </c>
      <c r="D33" s="7">
        <v>0.3</v>
      </c>
      <c r="E33" s="7">
        <v>0</v>
      </c>
      <c r="F33" s="7">
        <v>0</v>
      </c>
      <c r="G33" s="7">
        <v>0</v>
      </c>
      <c r="H33" s="7">
        <v>1</v>
      </c>
    </row>
    <row r="34" spans="1:8" ht="13.5">
      <c r="A34" s="4" t="s">
        <v>16</v>
      </c>
      <c r="B34" s="7">
        <v>0.20454545454545456</v>
      </c>
      <c r="C34" s="7">
        <v>0.59090909090909094</v>
      </c>
      <c r="D34" s="7">
        <v>0.20454545454545456</v>
      </c>
      <c r="E34" s="7">
        <v>0</v>
      </c>
      <c r="F34" s="7">
        <v>0</v>
      </c>
      <c r="G34" s="7">
        <v>0</v>
      </c>
      <c r="H34" s="7">
        <v>1</v>
      </c>
    </row>
    <row r="35" spans="1:8" ht="13.5">
      <c r="A35" s="4" t="s">
        <v>17</v>
      </c>
      <c r="B35" s="7">
        <v>0.234375</v>
      </c>
      <c r="C35" s="7">
        <v>0.578125</v>
      </c>
      <c r="D35" s="7">
        <v>0.1875</v>
      </c>
      <c r="E35" s="7">
        <v>0</v>
      </c>
      <c r="F35" s="7">
        <v>0</v>
      </c>
      <c r="G35" s="7">
        <v>0</v>
      </c>
      <c r="H35" s="7">
        <v>1</v>
      </c>
    </row>
    <row r="36" spans="1:8" ht="13.5">
      <c r="A36" s="4" t="s">
        <v>18</v>
      </c>
      <c r="B36" s="7">
        <v>0.14000000000000001</v>
      </c>
      <c r="C36" s="7">
        <v>0.62</v>
      </c>
      <c r="D36" s="7">
        <v>0.24</v>
      </c>
      <c r="E36" s="7">
        <v>0</v>
      </c>
      <c r="F36" s="7">
        <v>0</v>
      </c>
      <c r="G36" s="7">
        <v>0</v>
      </c>
      <c r="H36" s="7">
        <v>1</v>
      </c>
    </row>
    <row r="37" spans="1:8" ht="13.5">
      <c r="A37" s="4" t="s">
        <v>19</v>
      </c>
      <c r="B37" s="7">
        <v>0.21686746987951808</v>
      </c>
      <c r="C37" s="7">
        <v>0.5662650602409639</v>
      </c>
      <c r="D37" s="7">
        <v>0.19277108433734941</v>
      </c>
      <c r="E37" s="7">
        <v>2.4096385542168676E-2</v>
      </c>
      <c r="F37" s="7">
        <v>0</v>
      </c>
      <c r="G37" s="7">
        <v>0</v>
      </c>
      <c r="H37" s="7">
        <v>1</v>
      </c>
    </row>
    <row r="38" spans="1:8" ht="13.5">
      <c r="A38" s="4" t="s">
        <v>20</v>
      </c>
      <c r="B38" s="7">
        <v>0.22058823529411764</v>
      </c>
      <c r="C38" s="7">
        <v>0.57352941176470584</v>
      </c>
      <c r="D38" s="7">
        <v>0.17647058823529413</v>
      </c>
      <c r="E38" s="7">
        <v>2.9411764705882353E-2</v>
      </c>
      <c r="F38" s="7">
        <v>0</v>
      </c>
      <c r="G38" s="7">
        <v>0</v>
      </c>
      <c r="H38" s="7">
        <v>1</v>
      </c>
    </row>
    <row r="39" spans="1:8" ht="13.5">
      <c r="A39" s="4" t="s">
        <v>21</v>
      </c>
      <c r="B39" s="7">
        <v>0.24074074074074073</v>
      </c>
      <c r="C39" s="7">
        <v>0.60185185185185186</v>
      </c>
      <c r="D39" s="7">
        <v>0.15740740740740741</v>
      </c>
      <c r="E39" s="7">
        <v>0</v>
      </c>
      <c r="F39" s="7">
        <v>0</v>
      </c>
      <c r="G39" s="7">
        <v>0</v>
      </c>
      <c r="H39" s="7">
        <v>1</v>
      </c>
    </row>
    <row r="40" spans="1:8" ht="13.5">
      <c r="A40" s="4" t="s">
        <v>22</v>
      </c>
      <c r="B40" s="7">
        <v>0.24603174603174602</v>
      </c>
      <c r="C40" s="7">
        <v>0.54761904761904767</v>
      </c>
      <c r="D40" s="7">
        <v>0.13492063492063491</v>
      </c>
      <c r="E40" s="7">
        <v>1.5873015873015872E-2</v>
      </c>
      <c r="F40" s="7">
        <v>1.5873015873015872E-2</v>
      </c>
      <c r="G40" s="7">
        <v>3.968253968253968E-2</v>
      </c>
      <c r="H40" s="7">
        <v>1</v>
      </c>
    </row>
    <row r="41" spans="1:8" ht="13.5">
      <c r="A41" s="4" t="s">
        <v>23</v>
      </c>
      <c r="B41" s="7">
        <v>0.27860696517412936</v>
      </c>
      <c r="C41" s="7">
        <v>0.47761194029850745</v>
      </c>
      <c r="D41" s="7">
        <v>0.1691542288557214</v>
      </c>
      <c r="E41" s="7">
        <v>9.9502487562189053E-3</v>
      </c>
      <c r="F41" s="7">
        <v>4.9751243781094526E-3</v>
      </c>
      <c r="G41" s="7">
        <v>5.9701492537313432E-2</v>
      </c>
      <c r="H41" s="7">
        <v>1</v>
      </c>
    </row>
    <row r="42" spans="1:8" ht="13.5">
      <c r="A42" s="4" t="s">
        <v>24</v>
      </c>
      <c r="B42" s="7">
        <v>0.25149700598802394</v>
      </c>
      <c r="C42" s="7">
        <v>0.45508982035928142</v>
      </c>
      <c r="D42" s="7">
        <v>0.18562874251497005</v>
      </c>
      <c r="E42" s="7">
        <v>1.1976047904191617E-2</v>
      </c>
      <c r="F42" s="7">
        <v>1.1976047904191617E-2</v>
      </c>
      <c r="G42" s="7">
        <v>8.3832335329341312E-2</v>
      </c>
      <c r="H42" s="7">
        <v>1</v>
      </c>
    </row>
    <row r="43" spans="1:8" ht="13.5">
      <c r="A43" s="4" t="s">
        <v>25</v>
      </c>
      <c r="B43" s="7">
        <v>0.18487394957983194</v>
      </c>
      <c r="C43" s="7">
        <v>0.43697478991596639</v>
      </c>
      <c r="D43" s="7">
        <v>0.22689075630252101</v>
      </c>
      <c r="E43" s="7">
        <v>1.680672268907563E-2</v>
      </c>
      <c r="F43" s="7">
        <v>8.4033613445378148E-3</v>
      </c>
      <c r="G43" s="7">
        <v>0.12605042016806722</v>
      </c>
      <c r="H43" s="7">
        <v>1</v>
      </c>
    </row>
    <row r="44" spans="1:8" ht="13.5">
      <c r="A44" s="4" t="s">
        <v>26</v>
      </c>
      <c r="B44" s="7">
        <v>0.28915662650602408</v>
      </c>
      <c r="C44" s="7">
        <v>0.36144578313253012</v>
      </c>
      <c r="D44" s="7">
        <v>0.16867469879518071</v>
      </c>
      <c r="E44" s="7">
        <v>3.614457831325301E-2</v>
      </c>
      <c r="F44" s="7">
        <v>1.2048192771084338E-2</v>
      </c>
      <c r="G44" s="7">
        <v>0.13253012048192772</v>
      </c>
      <c r="H44" s="7">
        <v>1</v>
      </c>
    </row>
    <row r="45" spans="1:8" ht="13.5">
      <c r="A45" s="4" t="s">
        <v>27</v>
      </c>
      <c r="B45" s="7">
        <v>0.18421052631578946</v>
      </c>
      <c r="C45" s="7">
        <v>0.36842105263157893</v>
      </c>
      <c r="D45" s="7">
        <v>0.13157894736842105</v>
      </c>
      <c r="E45" s="7">
        <v>2.6315789473684209E-2</v>
      </c>
      <c r="F45" s="7">
        <v>0</v>
      </c>
      <c r="G45" s="7">
        <v>0.28947368421052633</v>
      </c>
      <c r="H45" s="7">
        <v>1</v>
      </c>
    </row>
    <row r="46" spans="1:8" ht="13.5">
      <c r="A46" s="2" t="s">
        <v>28</v>
      </c>
      <c r="B46" s="7">
        <v>0.22275531185743661</v>
      </c>
      <c r="C46" s="7">
        <v>0.52570253598355032</v>
      </c>
      <c r="D46" s="7">
        <v>0.18094585332419466</v>
      </c>
      <c r="E46" s="7">
        <v>1.7135023989033583E-2</v>
      </c>
      <c r="F46" s="7">
        <v>4.7978067169294038E-3</v>
      </c>
      <c r="G46" s="7">
        <v>4.8663468128855379E-2</v>
      </c>
      <c r="H46" s="7">
        <v>1</v>
      </c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7" workbookViewId="0">
      <selection activeCell="A27" sqref="A27"/>
    </sheetView>
  </sheetViews>
  <sheetFormatPr defaultColWidth="8.75" defaultRowHeight="12"/>
  <cols>
    <col min="1" max="1" width="8.75" style="5"/>
    <col min="2" max="8" width="10.75" style="5" customWidth="1"/>
    <col min="9" max="16384" width="8.75" style="5"/>
  </cols>
  <sheetData>
    <row r="1" spans="1:8" ht="13.5">
      <c r="A1" s="8" t="s">
        <v>39</v>
      </c>
      <c r="B1" s="8"/>
    </row>
    <row r="2" spans="1:8" ht="13.5">
      <c r="A2" s="8"/>
      <c r="B2" s="8" t="s">
        <v>42</v>
      </c>
    </row>
    <row r="3" spans="1:8" ht="27">
      <c r="A3" s="9" t="s">
        <v>30</v>
      </c>
      <c r="B3" s="10" t="s">
        <v>31</v>
      </c>
      <c r="C3" s="10" t="s">
        <v>32</v>
      </c>
      <c r="D3" s="10" t="s">
        <v>33</v>
      </c>
      <c r="E3" s="10" t="s">
        <v>34</v>
      </c>
      <c r="F3" s="10" t="s">
        <v>35</v>
      </c>
      <c r="G3" s="9" t="s">
        <v>36</v>
      </c>
      <c r="H3" s="9" t="s">
        <v>37</v>
      </c>
    </row>
    <row r="4" spans="1:8" ht="13.5">
      <c r="A4" s="2" t="s">
        <v>10</v>
      </c>
      <c r="B4" s="11">
        <v>6</v>
      </c>
      <c r="C4" s="11">
        <v>13</v>
      </c>
      <c r="D4" s="11">
        <v>2</v>
      </c>
      <c r="E4" s="11">
        <v>0</v>
      </c>
      <c r="F4" s="11">
        <v>0</v>
      </c>
      <c r="G4" s="11">
        <v>2</v>
      </c>
      <c r="H4" s="11">
        <v>23</v>
      </c>
    </row>
    <row r="5" spans="1:8" ht="13.5">
      <c r="A5" s="2" t="s">
        <v>11</v>
      </c>
      <c r="B5" s="11">
        <v>5</v>
      </c>
      <c r="C5" s="11">
        <v>28</v>
      </c>
      <c r="D5" s="11">
        <v>8</v>
      </c>
      <c r="E5" s="11">
        <v>2</v>
      </c>
      <c r="F5" s="11">
        <v>0</v>
      </c>
      <c r="G5" s="11">
        <v>0</v>
      </c>
      <c r="H5" s="11">
        <v>43</v>
      </c>
    </row>
    <row r="6" spans="1:8" ht="13.5">
      <c r="A6" s="2" t="s">
        <v>12</v>
      </c>
      <c r="B6" s="11">
        <v>3</v>
      </c>
      <c r="C6" s="11">
        <v>18</v>
      </c>
      <c r="D6" s="11">
        <v>7</v>
      </c>
      <c r="E6" s="11">
        <v>4</v>
      </c>
      <c r="F6" s="11">
        <v>0</v>
      </c>
      <c r="G6" s="11">
        <v>0</v>
      </c>
      <c r="H6" s="11">
        <v>32</v>
      </c>
    </row>
    <row r="7" spans="1:8" ht="13.5">
      <c r="A7" s="4" t="s">
        <v>13</v>
      </c>
      <c r="B7" s="11">
        <v>3</v>
      </c>
      <c r="C7" s="11">
        <v>10</v>
      </c>
      <c r="D7" s="11">
        <v>2</v>
      </c>
      <c r="E7" s="11">
        <v>0</v>
      </c>
      <c r="F7" s="11">
        <v>0</v>
      </c>
      <c r="G7" s="11">
        <v>0</v>
      </c>
      <c r="H7" s="11">
        <v>15</v>
      </c>
    </row>
    <row r="8" spans="1:8" ht="13.5">
      <c r="A8" s="4" t="s">
        <v>14</v>
      </c>
      <c r="B8" s="4">
        <v>1</v>
      </c>
      <c r="C8" s="4">
        <v>4</v>
      </c>
      <c r="D8" s="4">
        <v>1</v>
      </c>
      <c r="E8" s="4">
        <v>2</v>
      </c>
      <c r="F8" s="4">
        <v>0</v>
      </c>
      <c r="G8" s="4">
        <v>0</v>
      </c>
      <c r="H8" s="4">
        <v>8</v>
      </c>
    </row>
    <row r="9" spans="1:8" ht="13.5">
      <c r="A9" s="4" t="s">
        <v>15</v>
      </c>
      <c r="B9" s="4">
        <v>2</v>
      </c>
      <c r="C9" s="4">
        <v>7</v>
      </c>
      <c r="D9" s="4">
        <v>2</v>
      </c>
      <c r="E9" s="4">
        <v>0</v>
      </c>
      <c r="F9" s="4">
        <v>0</v>
      </c>
      <c r="G9" s="4">
        <v>0</v>
      </c>
      <c r="H9" s="4">
        <v>11</v>
      </c>
    </row>
    <row r="10" spans="1:8" ht="13.5">
      <c r="A10" s="4" t="s">
        <v>16</v>
      </c>
      <c r="B10" s="4">
        <v>7</v>
      </c>
      <c r="C10" s="4">
        <v>14</v>
      </c>
      <c r="D10" s="4">
        <v>1</v>
      </c>
      <c r="E10" s="4">
        <v>0</v>
      </c>
      <c r="F10" s="4">
        <v>0</v>
      </c>
      <c r="G10" s="4">
        <v>0</v>
      </c>
      <c r="H10" s="4">
        <v>22</v>
      </c>
    </row>
    <row r="11" spans="1:8" ht="13.5">
      <c r="A11" s="4" t="s">
        <v>17</v>
      </c>
      <c r="B11" s="4">
        <v>10</v>
      </c>
      <c r="C11" s="4">
        <v>12</v>
      </c>
      <c r="D11" s="4">
        <v>3</v>
      </c>
      <c r="E11" s="4">
        <v>0</v>
      </c>
      <c r="F11" s="4">
        <v>0</v>
      </c>
      <c r="G11" s="4">
        <v>0</v>
      </c>
      <c r="H11" s="4">
        <v>25</v>
      </c>
    </row>
    <row r="12" spans="1:8" ht="13.5">
      <c r="A12" s="4" t="s">
        <v>18</v>
      </c>
      <c r="B12" s="4">
        <v>10</v>
      </c>
      <c r="C12" s="4">
        <v>23</v>
      </c>
      <c r="D12" s="4">
        <v>8</v>
      </c>
      <c r="E12" s="4">
        <v>0</v>
      </c>
      <c r="F12" s="4">
        <v>0</v>
      </c>
      <c r="G12" s="4">
        <v>0</v>
      </c>
      <c r="H12" s="4">
        <v>41</v>
      </c>
    </row>
    <row r="13" spans="1:8" ht="13.5">
      <c r="A13" s="4" t="s">
        <v>19</v>
      </c>
      <c r="B13" s="4">
        <v>12</v>
      </c>
      <c r="C13" s="4">
        <v>17</v>
      </c>
      <c r="D13" s="4">
        <v>6</v>
      </c>
      <c r="E13" s="4">
        <v>2</v>
      </c>
      <c r="F13" s="4">
        <v>0</v>
      </c>
      <c r="G13" s="4">
        <v>0</v>
      </c>
      <c r="H13" s="4">
        <v>37</v>
      </c>
    </row>
    <row r="14" spans="1:8" ht="13.5">
      <c r="A14" s="4" t="s">
        <v>20</v>
      </c>
      <c r="B14" s="4">
        <v>12</v>
      </c>
      <c r="C14" s="4">
        <v>13</v>
      </c>
      <c r="D14" s="4">
        <v>4</v>
      </c>
      <c r="E14" s="4">
        <v>2</v>
      </c>
      <c r="F14" s="4">
        <v>0</v>
      </c>
      <c r="G14" s="4">
        <v>0</v>
      </c>
      <c r="H14" s="4">
        <v>31</v>
      </c>
    </row>
    <row r="15" spans="1:8" ht="13.5">
      <c r="A15" s="4" t="s">
        <v>21</v>
      </c>
      <c r="B15" s="4">
        <v>17</v>
      </c>
      <c r="C15" s="4">
        <v>26</v>
      </c>
      <c r="D15" s="4">
        <v>2</v>
      </c>
      <c r="E15" s="4">
        <v>0</v>
      </c>
      <c r="F15" s="4">
        <v>0</v>
      </c>
      <c r="G15" s="4">
        <v>0</v>
      </c>
      <c r="H15" s="4">
        <v>45</v>
      </c>
    </row>
    <row r="16" spans="1:8" ht="13.5">
      <c r="A16" s="4" t="s">
        <v>22</v>
      </c>
      <c r="B16" s="4">
        <v>21</v>
      </c>
      <c r="C16" s="4">
        <v>21</v>
      </c>
      <c r="D16" s="4">
        <v>2</v>
      </c>
      <c r="E16" s="4">
        <v>2</v>
      </c>
      <c r="F16" s="4">
        <v>1</v>
      </c>
      <c r="G16" s="4">
        <v>3</v>
      </c>
      <c r="H16" s="4">
        <v>50</v>
      </c>
    </row>
    <row r="17" spans="1:8" ht="13.5">
      <c r="A17" s="4" t="s">
        <v>23</v>
      </c>
      <c r="B17" s="4">
        <v>43</v>
      </c>
      <c r="C17" s="4">
        <v>38</v>
      </c>
      <c r="D17" s="4">
        <v>13</v>
      </c>
      <c r="E17" s="4">
        <v>1</v>
      </c>
      <c r="F17" s="4">
        <v>0</v>
      </c>
      <c r="G17" s="4">
        <v>5</v>
      </c>
      <c r="H17" s="4">
        <v>100</v>
      </c>
    </row>
    <row r="18" spans="1:8" ht="13.5">
      <c r="A18" s="4" t="s">
        <v>24</v>
      </c>
      <c r="B18" s="4">
        <v>26</v>
      </c>
      <c r="C18" s="4">
        <v>33</v>
      </c>
      <c r="D18" s="4">
        <v>5</v>
      </c>
      <c r="E18" s="4">
        <v>2</v>
      </c>
      <c r="F18" s="4">
        <v>2</v>
      </c>
      <c r="G18" s="4">
        <v>6</v>
      </c>
      <c r="H18" s="4">
        <v>74</v>
      </c>
    </row>
    <row r="19" spans="1:8" ht="13.5">
      <c r="A19" s="4" t="s">
        <v>25</v>
      </c>
      <c r="B19" s="4">
        <v>16</v>
      </c>
      <c r="C19" s="4">
        <v>21</v>
      </c>
      <c r="D19" s="4">
        <v>14</v>
      </c>
      <c r="E19" s="4">
        <v>2</v>
      </c>
      <c r="F19" s="4">
        <v>0</v>
      </c>
      <c r="G19" s="4">
        <v>7</v>
      </c>
      <c r="H19" s="4">
        <v>60</v>
      </c>
    </row>
    <row r="20" spans="1:8" ht="13.5">
      <c r="A20" s="4" t="s">
        <v>26</v>
      </c>
      <c r="B20" s="4">
        <v>16</v>
      </c>
      <c r="C20" s="4">
        <v>11</v>
      </c>
      <c r="D20" s="4">
        <v>7</v>
      </c>
      <c r="E20" s="4">
        <v>2</v>
      </c>
      <c r="F20" s="4">
        <v>0</v>
      </c>
      <c r="G20" s="4">
        <v>5</v>
      </c>
      <c r="H20" s="4">
        <v>41</v>
      </c>
    </row>
    <row r="21" spans="1:8" ht="13.5">
      <c r="A21" s="4" t="s">
        <v>27</v>
      </c>
      <c r="B21" s="4">
        <v>3</v>
      </c>
      <c r="C21" s="4">
        <v>6</v>
      </c>
      <c r="D21" s="4">
        <v>2</v>
      </c>
      <c r="E21" s="4">
        <v>1</v>
      </c>
      <c r="F21" s="4">
        <v>0</v>
      </c>
      <c r="G21" s="4">
        <v>4</v>
      </c>
      <c r="H21" s="4">
        <v>16</v>
      </c>
    </row>
    <row r="22" spans="1:8" ht="13.5">
      <c r="A22" s="2" t="s">
        <v>28</v>
      </c>
      <c r="B22" s="4">
        <v>213</v>
      </c>
      <c r="C22" s="4">
        <v>315</v>
      </c>
      <c r="D22" s="4">
        <v>89</v>
      </c>
      <c r="E22" s="4">
        <v>22</v>
      </c>
      <c r="F22" s="4">
        <v>3</v>
      </c>
      <c r="G22" s="4">
        <v>32</v>
      </c>
      <c r="H22" s="4">
        <v>674</v>
      </c>
    </row>
    <row r="25" spans="1:8" ht="13.5">
      <c r="A25" s="8" t="s">
        <v>40</v>
      </c>
      <c r="B25" s="8"/>
      <c r="C25" s="8"/>
    </row>
    <row r="26" spans="1:8" ht="13.5">
      <c r="A26" s="8"/>
      <c r="B26" s="8" t="s">
        <v>42</v>
      </c>
      <c r="C26" s="8"/>
    </row>
    <row r="27" spans="1:8" ht="27">
      <c r="A27" s="9" t="s">
        <v>30</v>
      </c>
      <c r="B27" s="10" t="s">
        <v>31</v>
      </c>
      <c r="C27" s="10" t="s">
        <v>32</v>
      </c>
      <c r="D27" s="10" t="s">
        <v>33</v>
      </c>
      <c r="E27" s="10" t="s">
        <v>34</v>
      </c>
      <c r="F27" s="10" t="s">
        <v>35</v>
      </c>
      <c r="G27" s="9" t="s">
        <v>36</v>
      </c>
      <c r="H27" s="9" t="s">
        <v>37</v>
      </c>
    </row>
    <row r="28" spans="1:8" ht="13.5">
      <c r="A28" s="2" t="s">
        <v>10</v>
      </c>
      <c r="B28" s="12">
        <v>0.2608695652173913</v>
      </c>
      <c r="C28" s="12">
        <v>0.56521739130434778</v>
      </c>
      <c r="D28" s="12">
        <v>8.6956521739130432E-2</v>
      </c>
      <c r="E28" s="12">
        <v>0</v>
      </c>
      <c r="F28" s="12">
        <v>0</v>
      </c>
      <c r="G28" s="12">
        <v>8.6956521739130432E-2</v>
      </c>
      <c r="H28" s="12">
        <v>1</v>
      </c>
    </row>
    <row r="29" spans="1:8" ht="13.5">
      <c r="A29" s="2" t="s">
        <v>11</v>
      </c>
      <c r="B29" s="12">
        <v>0.11627906976744186</v>
      </c>
      <c r="C29" s="12">
        <v>0.65116279069767447</v>
      </c>
      <c r="D29" s="12">
        <v>0.18604651162790697</v>
      </c>
      <c r="E29" s="12">
        <v>4.6511627906976744E-2</v>
      </c>
      <c r="F29" s="12">
        <v>0</v>
      </c>
      <c r="G29" s="12">
        <v>0</v>
      </c>
      <c r="H29" s="12">
        <v>1</v>
      </c>
    </row>
    <row r="30" spans="1:8" ht="13.5">
      <c r="A30" s="2" t="s">
        <v>12</v>
      </c>
      <c r="B30" s="12">
        <v>9.375E-2</v>
      </c>
      <c r="C30" s="12">
        <v>0.5625</v>
      </c>
      <c r="D30" s="12">
        <v>0.21875</v>
      </c>
      <c r="E30" s="12">
        <v>0.125</v>
      </c>
      <c r="F30" s="12">
        <v>0</v>
      </c>
      <c r="G30" s="12">
        <v>0</v>
      </c>
      <c r="H30" s="12">
        <v>1</v>
      </c>
    </row>
    <row r="31" spans="1:8" ht="13.5">
      <c r="A31" s="4" t="s">
        <v>13</v>
      </c>
      <c r="B31" s="12">
        <v>0.2</v>
      </c>
      <c r="C31" s="12">
        <v>0.66666666666666663</v>
      </c>
      <c r="D31" s="12">
        <v>0.13333333333333333</v>
      </c>
      <c r="E31" s="12">
        <v>0</v>
      </c>
      <c r="F31" s="12">
        <v>0</v>
      </c>
      <c r="G31" s="12">
        <v>0</v>
      </c>
      <c r="H31" s="12">
        <v>1</v>
      </c>
    </row>
    <row r="32" spans="1:8" ht="13.5">
      <c r="A32" s="4" t="s">
        <v>14</v>
      </c>
      <c r="B32" s="7">
        <v>0.125</v>
      </c>
      <c r="C32" s="7">
        <v>0.5</v>
      </c>
      <c r="D32" s="7">
        <v>0.125</v>
      </c>
      <c r="E32" s="7">
        <v>0.25</v>
      </c>
      <c r="F32" s="7">
        <v>0</v>
      </c>
      <c r="G32" s="7">
        <v>0</v>
      </c>
      <c r="H32" s="7">
        <v>1</v>
      </c>
    </row>
    <row r="33" spans="1:8" ht="13.5">
      <c r="A33" s="4" t="s">
        <v>15</v>
      </c>
      <c r="B33" s="7">
        <v>0.18181818181818182</v>
      </c>
      <c r="C33" s="7">
        <v>0.63636363636363635</v>
      </c>
      <c r="D33" s="7">
        <v>0.18181818181818182</v>
      </c>
      <c r="E33" s="7">
        <v>0</v>
      </c>
      <c r="F33" s="7">
        <v>0</v>
      </c>
      <c r="G33" s="7">
        <v>0</v>
      </c>
      <c r="H33" s="7">
        <v>1</v>
      </c>
    </row>
    <row r="34" spans="1:8" ht="13.5">
      <c r="A34" s="4" t="s">
        <v>16</v>
      </c>
      <c r="B34" s="7">
        <v>0.31818181818181818</v>
      </c>
      <c r="C34" s="7">
        <v>0.63636363636363635</v>
      </c>
      <c r="D34" s="7">
        <v>4.5454545454545456E-2</v>
      </c>
      <c r="E34" s="7">
        <v>0</v>
      </c>
      <c r="F34" s="7">
        <v>0</v>
      </c>
      <c r="G34" s="7">
        <v>0</v>
      </c>
      <c r="H34" s="7">
        <v>1</v>
      </c>
    </row>
    <row r="35" spans="1:8" ht="13.5">
      <c r="A35" s="4" t="s">
        <v>17</v>
      </c>
      <c r="B35" s="7">
        <v>0.4</v>
      </c>
      <c r="C35" s="7">
        <v>0.48</v>
      </c>
      <c r="D35" s="7">
        <v>0.12</v>
      </c>
      <c r="E35" s="7">
        <v>0</v>
      </c>
      <c r="F35" s="7">
        <v>0</v>
      </c>
      <c r="G35" s="7">
        <v>0</v>
      </c>
      <c r="H35" s="7">
        <v>1</v>
      </c>
    </row>
    <row r="36" spans="1:8" ht="13.5">
      <c r="A36" s="4" t="s">
        <v>18</v>
      </c>
      <c r="B36" s="7">
        <v>0.24390243902439024</v>
      </c>
      <c r="C36" s="7">
        <v>0.56097560975609762</v>
      </c>
      <c r="D36" s="7">
        <v>0.1951219512195122</v>
      </c>
      <c r="E36" s="7">
        <v>0</v>
      </c>
      <c r="F36" s="7">
        <v>0</v>
      </c>
      <c r="G36" s="7">
        <v>0</v>
      </c>
      <c r="H36" s="7">
        <v>1</v>
      </c>
    </row>
    <row r="37" spans="1:8" ht="13.5">
      <c r="A37" s="4" t="s">
        <v>19</v>
      </c>
      <c r="B37" s="7">
        <v>0.32432432432432434</v>
      </c>
      <c r="C37" s="7">
        <v>0.45945945945945948</v>
      </c>
      <c r="D37" s="7">
        <v>0.16216216216216217</v>
      </c>
      <c r="E37" s="7">
        <v>5.4054054054054057E-2</v>
      </c>
      <c r="F37" s="7">
        <v>0</v>
      </c>
      <c r="G37" s="7">
        <v>0</v>
      </c>
      <c r="H37" s="7">
        <v>1</v>
      </c>
    </row>
    <row r="38" spans="1:8" ht="13.5">
      <c r="A38" s="4" t="s">
        <v>20</v>
      </c>
      <c r="B38" s="7">
        <v>0.38709677419354838</v>
      </c>
      <c r="C38" s="7">
        <v>0.41935483870967744</v>
      </c>
      <c r="D38" s="7">
        <v>0.12903225806451613</v>
      </c>
      <c r="E38" s="7">
        <v>6.4516129032258063E-2</v>
      </c>
      <c r="F38" s="7">
        <v>0</v>
      </c>
      <c r="G38" s="7">
        <v>0</v>
      </c>
      <c r="H38" s="7">
        <v>1</v>
      </c>
    </row>
    <row r="39" spans="1:8" ht="13.5">
      <c r="A39" s="4" t="s">
        <v>21</v>
      </c>
      <c r="B39" s="7">
        <v>0.37777777777777777</v>
      </c>
      <c r="C39" s="7">
        <v>0.57777777777777772</v>
      </c>
      <c r="D39" s="7">
        <v>4.4444444444444446E-2</v>
      </c>
      <c r="E39" s="7">
        <v>0</v>
      </c>
      <c r="F39" s="7">
        <v>0</v>
      </c>
      <c r="G39" s="7">
        <v>0</v>
      </c>
      <c r="H39" s="7">
        <v>1</v>
      </c>
    </row>
    <row r="40" spans="1:8" ht="13.5">
      <c r="A40" s="4" t="s">
        <v>22</v>
      </c>
      <c r="B40" s="7">
        <v>0.42</v>
      </c>
      <c r="C40" s="7">
        <v>0.42</v>
      </c>
      <c r="D40" s="7">
        <v>0.04</v>
      </c>
      <c r="E40" s="7">
        <v>0.04</v>
      </c>
      <c r="F40" s="7">
        <v>0.02</v>
      </c>
      <c r="G40" s="7">
        <v>0.06</v>
      </c>
      <c r="H40" s="7">
        <v>1</v>
      </c>
    </row>
    <row r="41" spans="1:8" ht="13.5">
      <c r="A41" s="4" t="s">
        <v>23</v>
      </c>
      <c r="B41" s="7">
        <v>0.43</v>
      </c>
      <c r="C41" s="7">
        <v>0.38</v>
      </c>
      <c r="D41" s="7">
        <v>0.13</v>
      </c>
      <c r="E41" s="7">
        <v>0.01</v>
      </c>
      <c r="F41" s="7">
        <v>0</v>
      </c>
      <c r="G41" s="7">
        <v>0.05</v>
      </c>
      <c r="H41" s="7">
        <v>1</v>
      </c>
    </row>
    <row r="42" spans="1:8" ht="13.5">
      <c r="A42" s="4" t="s">
        <v>24</v>
      </c>
      <c r="B42" s="7">
        <v>0.35135135135135137</v>
      </c>
      <c r="C42" s="7">
        <v>0.44594594594594594</v>
      </c>
      <c r="D42" s="7">
        <v>6.7567567567567571E-2</v>
      </c>
      <c r="E42" s="7">
        <v>2.7027027027027029E-2</v>
      </c>
      <c r="F42" s="7">
        <v>2.7027027027027029E-2</v>
      </c>
      <c r="G42" s="7">
        <v>8.1081081081081086E-2</v>
      </c>
      <c r="H42" s="7">
        <v>1</v>
      </c>
    </row>
    <row r="43" spans="1:8" ht="13.5">
      <c r="A43" s="4" t="s">
        <v>25</v>
      </c>
      <c r="B43" s="7">
        <v>0.26666666666666666</v>
      </c>
      <c r="C43" s="7">
        <v>0.35</v>
      </c>
      <c r="D43" s="7">
        <v>0.23333333333333334</v>
      </c>
      <c r="E43" s="7">
        <v>3.3333333333333333E-2</v>
      </c>
      <c r="F43" s="7">
        <v>0</v>
      </c>
      <c r="G43" s="7">
        <v>0.11666666666666667</v>
      </c>
      <c r="H43" s="7">
        <v>1</v>
      </c>
    </row>
    <row r="44" spans="1:8" ht="13.5">
      <c r="A44" s="4" t="s">
        <v>26</v>
      </c>
      <c r="B44" s="7">
        <v>0.3902439024390244</v>
      </c>
      <c r="C44" s="7">
        <v>0.26829268292682928</v>
      </c>
      <c r="D44" s="7">
        <v>0.17073170731707318</v>
      </c>
      <c r="E44" s="7">
        <v>4.878048780487805E-2</v>
      </c>
      <c r="F44" s="7">
        <v>0</v>
      </c>
      <c r="G44" s="7">
        <v>0.12195121951219512</v>
      </c>
      <c r="H44" s="7">
        <v>1</v>
      </c>
    </row>
    <row r="45" spans="1:8" ht="13.5">
      <c r="A45" s="4" t="s">
        <v>27</v>
      </c>
      <c r="B45" s="7">
        <v>0.1875</v>
      </c>
      <c r="C45" s="7">
        <v>0.375</v>
      </c>
      <c r="D45" s="7">
        <v>0.125</v>
      </c>
      <c r="E45" s="7">
        <v>6.25E-2</v>
      </c>
      <c r="F45" s="7">
        <v>0</v>
      </c>
      <c r="G45" s="7">
        <v>0.25</v>
      </c>
      <c r="H45" s="7">
        <v>1</v>
      </c>
    </row>
    <row r="46" spans="1:8" ht="13.5">
      <c r="A46" s="2" t="s">
        <v>28</v>
      </c>
      <c r="B46" s="7">
        <v>0.31602373887240354</v>
      </c>
      <c r="C46" s="7">
        <v>0.46735905044510384</v>
      </c>
      <c r="D46" s="7">
        <v>0.13204747774480713</v>
      </c>
      <c r="E46" s="7">
        <v>3.2640949554896145E-2</v>
      </c>
      <c r="F46" s="7">
        <v>4.4510385756676559E-3</v>
      </c>
      <c r="G46" s="7">
        <v>4.7477744807121663E-2</v>
      </c>
      <c r="H46" s="7">
        <v>1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A27" sqref="A27"/>
    </sheetView>
  </sheetViews>
  <sheetFormatPr defaultColWidth="8.75" defaultRowHeight="12"/>
  <cols>
    <col min="1" max="1" width="8.75" style="5"/>
    <col min="2" max="8" width="10.75" style="5" customWidth="1"/>
    <col min="9" max="16384" width="8.75" style="5"/>
  </cols>
  <sheetData>
    <row r="1" spans="1:8" ht="13.5">
      <c r="A1" s="8" t="s">
        <v>128</v>
      </c>
      <c r="B1" s="8"/>
    </row>
    <row r="2" spans="1:8" ht="13.5">
      <c r="A2" s="8"/>
      <c r="B2" s="8" t="s">
        <v>42</v>
      </c>
    </row>
    <row r="3" spans="1:8" ht="27">
      <c r="A3" s="9" t="s">
        <v>30</v>
      </c>
      <c r="B3" s="10" t="s">
        <v>31</v>
      </c>
      <c r="C3" s="10" t="s">
        <v>32</v>
      </c>
      <c r="D3" s="10" t="s">
        <v>33</v>
      </c>
      <c r="E3" s="10" t="s">
        <v>34</v>
      </c>
      <c r="F3" s="10" t="s">
        <v>35</v>
      </c>
      <c r="G3" s="9" t="s">
        <v>36</v>
      </c>
      <c r="H3" s="9" t="s">
        <v>37</v>
      </c>
    </row>
    <row r="4" spans="1:8" ht="13.5">
      <c r="A4" s="2" t="s">
        <v>10</v>
      </c>
      <c r="B4" s="11">
        <v>10</v>
      </c>
      <c r="C4" s="11">
        <v>9</v>
      </c>
      <c r="D4" s="11">
        <v>3</v>
      </c>
      <c r="E4" s="11">
        <v>0</v>
      </c>
      <c r="F4" s="11">
        <v>0</v>
      </c>
      <c r="G4" s="11">
        <v>1</v>
      </c>
      <c r="H4" s="11">
        <v>23</v>
      </c>
    </row>
    <row r="5" spans="1:8" ht="13.5">
      <c r="A5" s="2" t="s">
        <v>11</v>
      </c>
      <c r="B5" s="11">
        <v>6</v>
      </c>
      <c r="C5" s="11">
        <v>12</v>
      </c>
      <c r="D5" s="11">
        <v>7</v>
      </c>
      <c r="E5" s="11">
        <v>0</v>
      </c>
      <c r="F5" s="11">
        <v>0</v>
      </c>
      <c r="G5" s="11">
        <v>0</v>
      </c>
      <c r="H5" s="11">
        <v>25</v>
      </c>
    </row>
    <row r="6" spans="1:8" ht="13.5">
      <c r="A6" s="2" t="s">
        <v>12</v>
      </c>
      <c r="B6" s="11">
        <v>6</v>
      </c>
      <c r="C6" s="11">
        <v>23</v>
      </c>
      <c r="D6" s="11">
        <v>5</v>
      </c>
      <c r="E6" s="11">
        <v>1</v>
      </c>
      <c r="F6" s="11">
        <v>0</v>
      </c>
      <c r="G6" s="11">
        <v>0</v>
      </c>
      <c r="H6" s="11">
        <v>35</v>
      </c>
    </row>
    <row r="7" spans="1:8" ht="13.5">
      <c r="A7" s="4" t="s">
        <v>13</v>
      </c>
      <c r="B7" s="11">
        <v>3</v>
      </c>
      <c r="C7" s="11">
        <v>13</v>
      </c>
      <c r="D7" s="11">
        <v>2</v>
      </c>
      <c r="E7" s="11">
        <v>0</v>
      </c>
      <c r="F7" s="11">
        <v>0</v>
      </c>
      <c r="G7" s="11">
        <v>0</v>
      </c>
      <c r="H7" s="11">
        <v>18</v>
      </c>
    </row>
    <row r="8" spans="1:8" ht="13.5">
      <c r="A8" s="4" t="s">
        <v>14</v>
      </c>
      <c r="B8" s="4">
        <v>0</v>
      </c>
      <c r="C8" s="4">
        <v>6</v>
      </c>
      <c r="D8" s="4">
        <v>0</v>
      </c>
      <c r="E8" s="4">
        <v>0</v>
      </c>
      <c r="F8" s="4">
        <v>0</v>
      </c>
      <c r="G8" s="4">
        <v>0</v>
      </c>
      <c r="H8" s="4">
        <v>6</v>
      </c>
    </row>
    <row r="9" spans="1:8" ht="13.5">
      <c r="A9" s="4" t="s">
        <v>15</v>
      </c>
      <c r="B9" s="4">
        <v>1</v>
      </c>
      <c r="C9" s="4">
        <v>11</v>
      </c>
      <c r="D9" s="4">
        <v>7</v>
      </c>
      <c r="E9" s="4">
        <v>0</v>
      </c>
      <c r="F9" s="4">
        <v>0</v>
      </c>
      <c r="G9" s="4">
        <v>0</v>
      </c>
      <c r="H9" s="4">
        <v>19</v>
      </c>
    </row>
    <row r="10" spans="1:8" ht="13.5">
      <c r="A10" s="4" t="s">
        <v>16</v>
      </c>
      <c r="B10" s="4">
        <v>2</v>
      </c>
      <c r="C10" s="4">
        <v>12</v>
      </c>
      <c r="D10" s="4">
        <v>8</v>
      </c>
      <c r="E10" s="4">
        <v>0</v>
      </c>
      <c r="F10" s="4">
        <v>0</v>
      </c>
      <c r="G10" s="4">
        <v>0</v>
      </c>
      <c r="H10" s="4">
        <v>22</v>
      </c>
    </row>
    <row r="11" spans="1:8" ht="13.5">
      <c r="A11" s="4" t="s">
        <v>17</v>
      </c>
      <c r="B11" s="4">
        <v>5</v>
      </c>
      <c r="C11" s="4">
        <v>25</v>
      </c>
      <c r="D11" s="4">
        <v>9</v>
      </c>
      <c r="E11" s="4">
        <v>0</v>
      </c>
      <c r="F11" s="4">
        <v>0</v>
      </c>
      <c r="G11" s="4">
        <v>0</v>
      </c>
      <c r="H11" s="4">
        <v>39</v>
      </c>
    </row>
    <row r="12" spans="1:8" ht="13.5">
      <c r="A12" s="4" t="s">
        <v>18</v>
      </c>
      <c r="B12" s="4">
        <v>4</v>
      </c>
      <c r="C12" s="4">
        <v>39</v>
      </c>
      <c r="D12" s="4">
        <v>16</v>
      </c>
      <c r="E12" s="4">
        <v>0</v>
      </c>
      <c r="F12" s="4">
        <v>0</v>
      </c>
      <c r="G12" s="4">
        <v>0</v>
      </c>
      <c r="H12" s="4">
        <v>59</v>
      </c>
    </row>
    <row r="13" spans="1:8" ht="13.5">
      <c r="A13" s="4" t="s">
        <v>19</v>
      </c>
      <c r="B13" s="4">
        <v>6</v>
      </c>
      <c r="C13" s="4">
        <v>30</v>
      </c>
      <c r="D13" s="4">
        <v>10</v>
      </c>
      <c r="E13" s="4">
        <v>0</v>
      </c>
      <c r="F13" s="4">
        <v>0</v>
      </c>
      <c r="G13" s="4">
        <v>0</v>
      </c>
      <c r="H13" s="4">
        <v>46</v>
      </c>
    </row>
    <row r="14" spans="1:8" ht="13.5">
      <c r="A14" s="4" t="s">
        <v>20</v>
      </c>
      <c r="B14" s="4">
        <v>3</v>
      </c>
      <c r="C14" s="4">
        <v>26</v>
      </c>
      <c r="D14" s="4">
        <v>8</v>
      </c>
      <c r="E14" s="4">
        <v>0</v>
      </c>
      <c r="F14" s="4">
        <v>0</v>
      </c>
      <c r="G14" s="4">
        <v>0</v>
      </c>
      <c r="H14" s="4">
        <v>37</v>
      </c>
    </row>
    <row r="15" spans="1:8" ht="13.5">
      <c r="A15" s="4" t="s">
        <v>21</v>
      </c>
      <c r="B15" s="4">
        <v>9</v>
      </c>
      <c r="C15" s="4">
        <v>39</v>
      </c>
      <c r="D15" s="4">
        <v>15</v>
      </c>
      <c r="E15" s="4">
        <v>0</v>
      </c>
      <c r="F15" s="4">
        <v>0</v>
      </c>
      <c r="G15" s="4">
        <v>0</v>
      </c>
      <c r="H15" s="4">
        <v>63</v>
      </c>
    </row>
    <row r="16" spans="1:8" ht="13.5">
      <c r="A16" s="4" t="s">
        <v>22</v>
      </c>
      <c r="B16" s="4">
        <v>10</v>
      </c>
      <c r="C16" s="4">
        <v>48</v>
      </c>
      <c r="D16" s="4">
        <v>15</v>
      </c>
      <c r="E16" s="4">
        <v>0</v>
      </c>
      <c r="F16" s="4">
        <v>1</v>
      </c>
      <c r="G16" s="4">
        <v>2</v>
      </c>
      <c r="H16" s="4">
        <v>76</v>
      </c>
    </row>
    <row r="17" spans="1:8" ht="13.5">
      <c r="A17" s="4" t="s">
        <v>23</v>
      </c>
      <c r="B17" s="4">
        <v>13</v>
      </c>
      <c r="C17" s="4">
        <v>58</v>
      </c>
      <c r="D17" s="4">
        <v>21</v>
      </c>
      <c r="E17" s="4">
        <v>1</v>
      </c>
      <c r="F17" s="4">
        <v>1</v>
      </c>
      <c r="G17" s="4">
        <v>7</v>
      </c>
      <c r="H17" s="4">
        <v>101</v>
      </c>
    </row>
    <row r="18" spans="1:8" ht="13.5">
      <c r="A18" s="4" t="s">
        <v>24</v>
      </c>
      <c r="B18" s="4">
        <v>16</v>
      </c>
      <c r="C18" s="4">
        <v>43</v>
      </c>
      <c r="D18" s="4">
        <v>26</v>
      </c>
      <c r="E18" s="4">
        <v>0</v>
      </c>
      <c r="F18" s="4">
        <v>0</v>
      </c>
      <c r="G18" s="4">
        <v>8</v>
      </c>
      <c r="H18" s="4">
        <v>93</v>
      </c>
    </row>
    <row r="19" spans="1:8" ht="13.5">
      <c r="A19" s="4" t="s">
        <v>25</v>
      </c>
      <c r="B19" s="4">
        <v>6</v>
      </c>
      <c r="C19" s="4">
        <v>31</v>
      </c>
      <c r="D19" s="4">
        <v>13</v>
      </c>
      <c r="E19" s="4">
        <v>0</v>
      </c>
      <c r="F19" s="4">
        <v>1</v>
      </c>
      <c r="G19" s="4">
        <v>8</v>
      </c>
      <c r="H19" s="4">
        <v>59</v>
      </c>
    </row>
    <row r="20" spans="1:8" ht="13.5">
      <c r="A20" s="4" t="s">
        <v>26</v>
      </c>
      <c r="B20" s="4">
        <v>8</v>
      </c>
      <c r="C20" s="4">
        <v>19</v>
      </c>
      <c r="D20" s="4">
        <v>7</v>
      </c>
      <c r="E20" s="4">
        <v>1</v>
      </c>
      <c r="F20" s="4">
        <v>1</v>
      </c>
      <c r="G20" s="4">
        <v>6</v>
      </c>
      <c r="H20" s="4">
        <v>42</v>
      </c>
    </row>
    <row r="21" spans="1:8" ht="13.5">
      <c r="A21" s="4" t="s">
        <v>27</v>
      </c>
      <c r="B21" s="4">
        <v>4</v>
      </c>
      <c r="C21" s="4">
        <v>8</v>
      </c>
      <c r="D21" s="4">
        <v>3</v>
      </c>
      <c r="E21" s="4">
        <v>0</v>
      </c>
      <c r="F21" s="4">
        <v>0</v>
      </c>
      <c r="G21" s="4">
        <v>7</v>
      </c>
      <c r="H21" s="4">
        <v>22</v>
      </c>
    </row>
    <row r="22" spans="1:8" ht="13.5">
      <c r="A22" s="2" t="s">
        <v>28</v>
      </c>
      <c r="B22" s="4">
        <v>112</v>
      </c>
      <c r="C22" s="4">
        <v>452</v>
      </c>
      <c r="D22" s="4">
        <v>175</v>
      </c>
      <c r="E22" s="4">
        <v>3</v>
      </c>
      <c r="F22" s="4">
        <v>4</v>
      </c>
      <c r="G22" s="4">
        <v>39</v>
      </c>
      <c r="H22" s="4">
        <v>785</v>
      </c>
    </row>
    <row r="25" spans="1:8" ht="13.5">
      <c r="A25" s="8" t="s">
        <v>38</v>
      </c>
      <c r="B25" s="8"/>
    </row>
    <row r="26" spans="1:8" ht="13.5">
      <c r="A26" s="8"/>
      <c r="B26" s="8" t="s">
        <v>42</v>
      </c>
    </row>
    <row r="27" spans="1:8" ht="27">
      <c r="A27" s="9" t="s">
        <v>30</v>
      </c>
      <c r="B27" s="10" t="s">
        <v>31</v>
      </c>
      <c r="C27" s="10" t="s">
        <v>32</v>
      </c>
      <c r="D27" s="10" t="s">
        <v>33</v>
      </c>
      <c r="E27" s="10" t="s">
        <v>34</v>
      </c>
      <c r="F27" s="10" t="s">
        <v>35</v>
      </c>
      <c r="G27" s="9" t="s">
        <v>36</v>
      </c>
      <c r="H27" s="9" t="s">
        <v>37</v>
      </c>
    </row>
    <row r="28" spans="1:8" ht="13.5">
      <c r="A28" s="2" t="s">
        <v>10</v>
      </c>
      <c r="B28" s="12">
        <v>0.43478260869565216</v>
      </c>
      <c r="C28" s="12">
        <v>0.39130434782608697</v>
      </c>
      <c r="D28" s="12">
        <v>0.13043478260869565</v>
      </c>
      <c r="E28" s="12">
        <v>0</v>
      </c>
      <c r="F28" s="12">
        <v>0</v>
      </c>
      <c r="G28" s="12">
        <v>4.3478260869565216E-2</v>
      </c>
      <c r="H28" s="12">
        <v>1</v>
      </c>
    </row>
    <row r="29" spans="1:8" ht="13.5">
      <c r="A29" s="2" t="s">
        <v>11</v>
      </c>
      <c r="B29" s="12">
        <v>0.24</v>
      </c>
      <c r="C29" s="12">
        <v>0.48</v>
      </c>
      <c r="D29" s="12">
        <v>0.28000000000000003</v>
      </c>
      <c r="E29" s="12">
        <v>0</v>
      </c>
      <c r="F29" s="12">
        <v>0</v>
      </c>
      <c r="G29" s="12">
        <v>0</v>
      </c>
      <c r="H29" s="12">
        <v>1</v>
      </c>
    </row>
    <row r="30" spans="1:8" ht="13.5">
      <c r="A30" s="2" t="s">
        <v>12</v>
      </c>
      <c r="B30" s="12">
        <v>0.17142857142857143</v>
      </c>
      <c r="C30" s="12">
        <v>0.65714285714285714</v>
      </c>
      <c r="D30" s="12">
        <v>0.14285714285714285</v>
      </c>
      <c r="E30" s="12">
        <v>2.8571428571428571E-2</v>
      </c>
      <c r="F30" s="12">
        <v>0</v>
      </c>
      <c r="G30" s="12">
        <v>0</v>
      </c>
      <c r="H30" s="12">
        <v>1</v>
      </c>
    </row>
    <row r="31" spans="1:8" ht="13.5">
      <c r="A31" s="4" t="s">
        <v>13</v>
      </c>
      <c r="B31" s="12">
        <v>0.16666666666666666</v>
      </c>
      <c r="C31" s="12">
        <v>0.72222222222222221</v>
      </c>
      <c r="D31" s="12">
        <v>0.1111111111111111</v>
      </c>
      <c r="E31" s="12">
        <v>0</v>
      </c>
      <c r="F31" s="12">
        <v>0</v>
      </c>
      <c r="G31" s="12">
        <v>0</v>
      </c>
      <c r="H31" s="12">
        <v>1</v>
      </c>
    </row>
    <row r="32" spans="1:8" ht="13.5">
      <c r="A32" s="4" t="s">
        <v>14</v>
      </c>
      <c r="B32" s="7">
        <v>0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1</v>
      </c>
    </row>
    <row r="33" spans="1:8" ht="13.5">
      <c r="A33" s="4" t="s">
        <v>15</v>
      </c>
      <c r="B33" s="7">
        <v>5.2631578947368418E-2</v>
      </c>
      <c r="C33" s="7">
        <v>0.57894736842105265</v>
      </c>
      <c r="D33" s="7">
        <v>0.36842105263157893</v>
      </c>
      <c r="E33" s="7">
        <v>0</v>
      </c>
      <c r="F33" s="7">
        <v>0</v>
      </c>
      <c r="G33" s="7">
        <v>0</v>
      </c>
      <c r="H33" s="7">
        <v>1</v>
      </c>
    </row>
    <row r="34" spans="1:8" ht="13.5">
      <c r="A34" s="4" t="s">
        <v>16</v>
      </c>
      <c r="B34" s="7">
        <v>9.0909090909090912E-2</v>
      </c>
      <c r="C34" s="7">
        <v>0.54545454545454541</v>
      </c>
      <c r="D34" s="7">
        <v>0.36363636363636365</v>
      </c>
      <c r="E34" s="7">
        <v>0</v>
      </c>
      <c r="F34" s="7">
        <v>0</v>
      </c>
      <c r="G34" s="7">
        <v>0</v>
      </c>
      <c r="H34" s="7">
        <v>1</v>
      </c>
    </row>
    <row r="35" spans="1:8" ht="13.5">
      <c r="A35" s="4" t="s">
        <v>17</v>
      </c>
      <c r="B35" s="7">
        <v>0.12820512820512819</v>
      </c>
      <c r="C35" s="7">
        <v>0.64102564102564108</v>
      </c>
      <c r="D35" s="7">
        <v>0.23076923076923078</v>
      </c>
      <c r="E35" s="7">
        <v>0</v>
      </c>
      <c r="F35" s="7">
        <v>0</v>
      </c>
      <c r="G35" s="7">
        <v>0</v>
      </c>
      <c r="H35" s="7">
        <v>1</v>
      </c>
    </row>
    <row r="36" spans="1:8" ht="13.5">
      <c r="A36" s="4" t="s">
        <v>18</v>
      </c>
      <c r="B36" s="7">
        <v>6.7796610169491525E-2</v>
      </c>
      <c r="C36" s="7">
        <v>0.66101694915254239</v>
      </c>
      <c r="D36" s="7">
        <v>0.2711864406779661</v>
      </c>
      <c r="E36" s="7">
        <v>0</v>
      </c>
      <c r="F36" s="7">
        <v>0</v>
      </c>
      <c r="G36" s="7">
        <v>0</v>
      </c>
      <c r="H36" s="7">
        <v>1</v>
      </c>
    </row>
    <row r="37" spans="1:8" ht="13.5">
      <c r="A37" s="4" t="s">
        <v>19</v>
      </c>
      <c r="B37" s="7">
        <v>0.13043478260869565</v>
      </c>
      <c r="C37" s="7">
        <v>0.65217391304347827</v>
      </c>
      <c r="D37" s="7">
        <v>0.21739130434782608</v>
      </c>
      <c r="E37" s="7">
        <v>0</v>
      </c>
      <c r="F37" s="7">
        <v>0</v>
      </c>
      <c r="G37" s="7">
        <v>0</v>
      </c>
      <c r="H37" s="7">
        <v>1</v>
      </c>
    </row>
    <row r="38" spans="1:8" ht="13.5">
      <c r="A38" s="4" t="s">
        <v>20</v>
      </c>
      <c r="B38" s="7">
        <v>8.1081081081081086E-2</v>
      </c>
      <c r="C38" s="7">
        <v>0.70270270270270274</v>
      </c>
      <c r="D38" s="7">
        <v>0.21621621621621623</v>
      </c>
      <c r="E38" s="7">
        <v>0</v>
      </c>
      <c r="F38" s="7">
        <v>0</v>
      </c>
      <c r="G38" s="7">
        <v>0</v>
      </c>
      <c r="H38" s="7">
        <v>1</v>
      </c>
    </row>
    <row r="39" spans="1:8" ht="13.5">
      <c r="A39" s="4" t="s">
        <v>21</v>
      </c>
      <c r="B39" s="7">
        <v>0.14285714285714285</v>
      </c>
      <c r="C39" s="7">
        <v>0.61904761904761907</v>
      </c>
      <c r="D39" s="7">
        <v>0.23809523809523808</v>
      </c>
      <c r="E39" s="7">
        <v>0</v>
      </c>
      <c r="F39" s="7">
        <v>0</v>
      </c>
      <c r="G39" s="7">
        <v>0</v>
      </c>
      <c r="H39" s="7">
        <v>1</v>
      </c>
    </row>
    <row r="40" spans="1:8" ht="13.5">
      <c r="A40" s="4" t="s">
        <v>22</v>
      </c>
      <c r="B40" s="7">
        <v>0.13157894736842105</v>
      </c>
      <c r="C40" s="7">
        <v>0.63157894736842102</v>
      </c>
      <c r="D40" s="7">
        <v>0.19736842105263158</v>
      </c>
      <c r="E40" s="7">
        <v>0</v>
      </c>
      <c r="F40" s="7">
        <v>1.3157894736842105E-2</v>
      </c>
      <c r="G40" s="7">
        <v>2.6315789473684209E-2</v>
      </c>
      <c r="H40" s="7">
        <v>1</v>
      </c>
    </row>
    <row r="41" spans="1:8" ht="13.5">
      <c r="A41" s="4" t="s">
        <v>23</v>
      </c>
      <c r="B41" s="7">
        <v>0.12871287128712872</v>
      </c>
      <c r="C41" s="7">
        <v>0.57425742574257421</v>
      </c>
      <c r="D41" s="7">
        <v>0.20792079207920791</v>
      </c>
      <c r="E41" s="7">
        <v>9.9009900990099011E-3</v>
      </c>
      <c r="F41" s="7">
        <v>9.9009900990099011E-3</v>
      </c>
      <c r="G41" s="7">
        <v>6.9306930693069313E-2</v>
      </c>
      <c r="H41" s="7">
        <v>1</v>
      </c>
    </row>
    <row r="42" spans="1:8" ht="13.5">
      <c r="A42" s="4" t="s">
        <v>24</v>
      </c>
      <c r="B42" s="7">
        <v>0.17204301075268819</v>
      </c>
      <c r="C42" s="7">
        <v>0.46236559139784944</v>
      </c>
      <c r="D42" s="7">
        <v>0.27956989247311825</v>
      </c>
      <c r="E42" s="7">
        <v>0</v>
      </c>
      <c r="F42" s="7">
        <v>0</v>
      </c>
      <c r="G42" s="7">
        <v>8.6021505376344093E-2</v>
      </c>
      <c r="H42" s="7">
        <v>1</v>
      </c>
    </row>
    <row r="43" spans="1:8" ht="13.5">
      <c r="A43" s="4" t="s">
        <v>25</v>
      </c>
      <c r="B43" s="7">
        <v>0.10169491525423729</v>
      </c>
      <c r="C43" s="7">
        <v>0.52542372881355937</v>
      </c>
      <c r="D43" s="7">
        <v>0.22033898305084745</v>
      </c>
      <c r="E43" s="7">
        <v>0</v>
      </c>
      <c r="F43" s="7">
        <v>1.6949152542372881E-2</v>
      </c>
      <c r="G43" s="7">
        <v>0.13559322033898305</v>
      </c>
      <c r="H43" s="7">
        <v>1</v>
      </c>
    </row>
    <row r="44" spans="1:8" ht="13.5">
      <c r="A44" s="4" t="s">
        <v>26</v>
      </c>
      <c r="B44" s="7">
        <v>0.19047619047619047</v>
      </c>
      <c r="C44" s="7">
        <v>0.45238095238095238</v>
      </c>
      <c r="D44" s="7">
        <v>0.16666666666666666</v>
      </c>
      <c r="E44" s="7">
        <v>2.3809523809523808E-2</v>
      </c>
      <c r="F44" s="7">
        <v>2.3809523809523808E-2</v>
      </c>
      <c r="G44" s="7">
        <v>0.14285714285714285</v>
      </c>
      <c r="H44" s="7">
        <v>1</v>
      </c>
    </row>
    <row r="45" spans="1:8" ht="13.5">
      <c r="A45" s="4" t="s">
        <v>27</v>
      </c>
      <c r="B45" s="7">
        <v>0.18181818181818182</v>
      </c>
      <c r="C45" s="7">
        <v>0.36363636363636365</v>
      </c>
      <c r="D45" s="7">
        <v>0.13636363636363635</v>
      </c>
      <c r="E45" s="7">
        <v>0</v>
      </c>
      <c r="F45" s="7">
        <v>0</v>
      </c>
      <c r="G45" s="7">
        <v>0.31818181818181818</v>
      </c>
      <c r="H45" s="7">
        <v>1</v>
      </c>
    </row>
    <row r="46" spans="1:8" ht="13.5">
      <c r="A46" s="2" t="s">
        <v>28</v>
      </c>
      <c r="B46" s="7">
        <v>0.14267515923566879</v>
      </c>
      <c r="C46" s="7">
        <v>0.57579617834394903</v>
      </c>
      <c r="D46" s="7">
        <v>0.22292993630573249</v>
      </c>
      <c r="E46" s="7">
        <v>3.821656050955414E-3</v>
      </c>
      <c r="F46" s="7">
        <v>5.0955414012738851E-3</v>
      </c>
      <c r="G46" s="7">
        <v>4.9681528662420385E-2</v>
      </c>
      <c r="H46" s="7">
        <v>1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16" workbookViewId="0">
      <selection activeCell="A27" sqref="A27"/>
    </sheetView>
  </sheetViews>
  <sheetFormatPr defaultRowHeight="13.5"/>
  <cols>
    <col min="2" max="13" width="6.5" customWidth="1"/>
    <col min="14" max="14" width="1.5" customWidth="1"/>
  </cols>
  <sheetData>
    <row r="1" spans="1:13">
      <c r="A1" t="s">
        <v>0</v>
      </c>
    </row>
    <row r="2" spans="1:13">
      <c r="B2" s="1" t="s">
        <v>1</v>
      </c>
    </row>
    <row r="3" spans="1:13" ht="39" customHeight="1">
      <c r="A3" s="2"/>
      <c r="B3" s="25" t="s">
        <v>2</v>
      </c>
      <c r="C3" s="26"/>
      <c r="D3" s="26"/>
      <c r="E3" s="23" t="s">
        <v>3</v>
      </c>
      <c r="F3" s="23"/>
      <c r="G3" s="23"/>
      <c r="H3" s="23" t="s">
        <v>4</v>
      </c>
      <c r="I3" s="23"/>
      <c r="J3" s="23"/>
      <c r="K3" s="23" t="s">
        <v>5</v>
      </c>
      <c r="L3" s="23"/>
      <c r="M3" s="23"/>
    </row>
    <row r="4" spans="1:13">
      <c r="A4" s="3" t="s">
        <v>6</v>
      </c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3" t="s">
        <v>7</v>
      </c>
      <c r="I4" s="3" t="s">
        <v>8</v>
      </c>
      <c r="J4" s="3" t="s">
        <v>9</v>
      </c>
      <c r="K4" s="3" t="s">
        <v>7</v>
      </c>
      <c r="L4" s="3" t="s">
        <v>8</v>
      </c>
      <c r="M4" s="3" t="s">
        <v>9</v>
      </c>
    </row>
    <row r="5" spans="1:13">
      <c r="A5" s="2" t="s">
        <v>10</v>
      </c>
      <c r="B5" s="2">
        <v>3</v>
      </c>
      <c r="C5" s="2">
        <v>3</v>
      </c>
      <c r="D5" s="2">
        <v>6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18</v>
      </c>
      <c r="L5" s="2">
        <v>17</v>
      </c>
      <c r="M5" s="2">
        <v>35</v>
      </c>
    </row>
    <row r="6" spans="1:13">
      <c r="A6" s="2" t="s">
        <v>11</v>
      </c>
      <c r="B6" s="2">
        <v>8</v>
      </c>
      <c r="C6" s="2">
        <v>9</v>
      </c>
      <c r="D6" s="2">
        <v>17</v>
      </c>
      <c r="E6" s="2">
        <v>3</v>
      </c>
      <c r="F6" s="2">
        <v>1</v>
      </c>
      <c r="G6" s="2">
        <v>4</v>
      </c>
      <c r="H6" s="2">
        <v>1</v>
      </c>
      <c r="I6" s="2">
        <v>0</v>
      </c>
      <c r="J6" s="2">
        <v>1</v>
      </c>
      <c r="K6" s="2">
        <v>30</v>
      </c>
      <c r="L6" s="2">
        <v>14</v>
      </c>
      <c r="M6" s="2">
        <v>44</v>
      </c>
    </row>
    <row r="7" spans="1:13">
      <c r="A7" s="2" t="s">
        <v>12</v>
      </c>
      <c r="B7" s="2">
        <v>7</v>
      </c>
      <c r="C7" s="2">
        <v>10</v>
      </c>
      <c r="D7" s="2">
        <v>17</v>
      </c>
      <c r="E7" s="2">
        <v>1</v>
      </c>
      <c r="F7" s="2">
        <v>7</v>
      </c>
      <c r="G7" s="2">
        <v>8</v>
      </c>
      <c r="H7" s="2">
        <v>2</v>
      </c>
      <c r="I7" s="2">
        <v>1</v>
      </c>
      <c r="J7" s="2">
        <v>3</v>
      </c>
      <c r="K7" s="2">
        <v>24</v>
      </c>
      <c r="L7" s="2">
        <v>22</v>
      </c>
      <c r="M7" s="2">
        <v>46</v>
      </c>
    </row>
    <row r="8" spans="1:13" s="5" customFormat="1">
      <c r="A8" s="4" t="s">
        <v>13</v>
      </c>
      <c r="B8" s="4">
        <v>1</v>
      </c>
      <c r="C8" s="4">
        <v>5</v>
      </c>
      <c r="D8" s="4">
        <v>6</v>
      </c>
      <c r="E8" s="4">
        <v>5</v>
      </c>
      <c r="F8" s="4">
        <v>5</v>
      </c>
      <c r="G8" s="4">
        <v>10</v>
      </c>
      <c r="H8" s="4">
        <v>0</v>
      </c>
      <c r="I8" s="4">
        <v>1</v>
      </c>
      <c r="J8" s="4">
        <v>1</v>
      </c>
      <c r="K8" s="4">
        <v>10</v>
      </c>
      <c r="L8" s="4">
        <v>7</v>
      </c>
      <c r="M8" s="4">
        <v>17</v>
      </c>
    </row>
    <row r="9" spans="1:13" s="5" customFormat="1">
      <c r="A9" s="4" t="s">
        <v>14</v>
      </c>
      <c r="B9" s="4">
        <v>1</v>
      </c>
      <c r="C9" s="4">
        <v>2</v>
      </c>
      <c r="D9" s="4">
        <v>3</v>
      </c>
      <c r="E9" s="4">
        <v>0</v>
      </c>
      <c r="F9" s="4">
        <v>3</v>
      </c>
      <c r="G9" s="4">
        <v>3</v>
      </c>
      <c r="H9" s="4">
        <v>1</v>
      </c>
      <c r="I9" s="4">
        <v>1</v>
      </c>
      <c r="J9" s="4">
        <v>2</v>
      </c>
      <c r="K9" s="4">
        <v>6</v>
      </c>
      <c r="L9" s="4">
        <v>3</v>
      </c>
      <c r="M9" s="4">
        <v>9</v>
      </c>
    </row>
    <row r="10" spans="1:13" s="5" customFormat="1">
      <c r="A10" s="4" t="s">
        <v>15</v>
      </c>
      <c r="B10" s="4">
        <v>1</v>
      </c>
      <c r="C10" s="4">
        <v>10</v>
      </c>
      <c r="D10" s="4">
        <v>11</v>
      </c>
      <c r="E10" s="4">
        <v>3</v>
      </c>
      <c r="F10" s="4">
        <v>11</v>
      </c>
      <c r="G10" s="4">
        <v>14</v>
      </c>
      <c r="H10" s="4">
        <v>0</v>
      </c>
      <c r="I10" s="4">
        <v>4</v>
      </c>
      <c r="J10" s="4">
        <v>4</v>
      </c>
      <c r="K10" s="4">
        <v>7</v>
      </c>
      <c r="L10" s="4">
        <v>3</v>
      </c>
      <c r="M10" s="4">
        <v>10</v>
      </c>
    </row>
    <row r="11" spans="1:13" s="5" customFormat="1">
      <c r="A11" s="4" t="s">
        <v>16</v>
      </c>
      <c r="B11" s="4">
        <v>2</v>
      </c>
      <c r="C11" s="4">
        <v>9</v>
      </c>
      <c r="D11" s="4">
        <v>11</v>
      </c>
      <c r="E11" s="4">
        <v>7</v>
      </c>
      <c r="F11" s="4">
        <v>14</v>
      </c>
      <c r="G11" s="4">
        <v>21</v>
      </c>
      <c r="H11" s="4">
        <v>2</v>
      </c>
      <c r="I11" s="4">
        <v>3</v>
      </c>
      <c r="J11" s="4">
        <v>5</v>
      </c>
      <c r="K11" s="4">
        <v>12</v>
      </c>
      <c r="L11" s="4">
        <v>1</v>
      </c>
      <c r="M11" s="4">
        <v>13</v>
      </c>
    </row>
    <row r="12" spans="1:13" s="5" customFormat="1">
      <c r="A12" s="4" t="s">
        <v>17</v>
      </c>
      <c r="B12" s="4">
        <v>8</v>
      </c>
      <c r="C12" s="4">
        <v>23</v>
      </c>
      <c r="D12" s="4">
        <v>31</v>
      </c>
      <c r="E12" s="4">
        <v>11</v>
      </c>
      <c r="F12" s="4">
        <v>12</v>
      </c>
      <c r="G12" s="4">
        <v>23</v>
      </c>
      <c r="H12" s="4">
        <v>3</v>
      </c>
      <c r="I12" s="4">
        <v>3</v>
      </c>
      <c r="J12" s="4">
        <v>6</v>
      </c>
      <c r="K12" s="4">
        <v>7</v>
      </c>
      <c r="L12" s="4">
        <v>10</v>
      </c>
      <c r="M12" s="4">
        <v>17</v>
      </c>
    </row>
    <row r="13" spans="1:13" s="5" customFormat="1">
      <c r="A13" s="4" t="s">
        <v>18</v>
      </c>
      <c r="B13" s="4">
        <v>11</v>
      </c>
      <c r="C13" s="4">
        <v>35</v>
      </c>
      <c r="D13" s="4">
        <v>46</v>
      </c>
      <c r="E13" s="4">
        <v>10</v>
      </c>
      <c r="F13" s="4">
        <v>15</v>
      </c>
      <c r="G13" s="4">
        <v>25</v>
      </c>
      <c r="H13" s="4">
        <v>0</v>
      </c>
      <c r="I13" s="4">
        <v>4</v>
      </c>
      <c r="J13" s="4">
        <v>4</v>
      </c>
      <c r="K13" s="4">
        <v>22</v>
      </c>
      <c r="L13" s="4">
        <v>20</v>
      </c>
      <c r="M13" s="4">
        <v>42</v>
      </c>
    </row>
    <row r="14" spans="1:13" s="5" customFormat="1">
      <c r="A14" s="4" t="s">
        <v>19</v>
      </c>
      <c r="B14" s="4">
        <v>10</v>
      </c>
      <c r="C14" s="4">
        <v>32</v>
      </c>
      <c r="D14" s="4">
        <v>42</v>
      </c>
      <c r="E14" s="4">
        <v>11</v>
      </c>
      <c r="F14" s="4">
        <v>13</v>
      </c>
      <c r="G14" s="4">
        <v>24</v>
      </c>
      <c r="H14" s="4">
        <v>2</v>
      </c>
      <c r="I14" s="4">
        <v>4</v>
      </c>
      <c r="J14" s="4">
        <v>6</v>
      </c>
      <c r="K14" s="4">
        <v>17</v>
      </c>
      <c r="L14" s="4">
        <v>8</v>
      </c>
      <c r="M14" s="4">
        <v>25</v>
      </c>
    </row>
    <row r="15" spans="1:13" s="5" customFormat="1">
      <c r="A15" s="4" t="s">
        <v>20</v>
      </c>
      <c r="B15" s="4">
        <v>16</v>
      </c>
      <c r="C15" s="4">
        <v>21</v>
      </c>
      <c r="D15" s="4">
        <v>37</v>
      </c>
      <c r="E15" s="4">
        <v>8</v>
      </c>
      <c r="F15" s="4">
        <v>17</v>
      </c>
      <c r="G15" s="4">
        <v>25</v>
      </c>
      <c r="H15" s="4">
        <v>8</v>
      </c>
      <c r="I15" s="4">
        <v>5</v>
      </c>
      <c r="J15" s="4">
        <v>13</v>
      </c>
      <c r="K15" s="4">
        <v>9</v>
      </c>
      <c r="L15" s="4">
        <v>7</v>
      </c>
      <c r="M15" s="4">
        <v>16</v>
      </c>
    </row>
    <row r="16" spans="1:13" s="5" customFormat="1">
      <c r="A16" s="4" t="s">
        <v>21</v>
      </c>
      <c r="B16" s="4">
        <v>17</v>
      </c>
      <c r="C16" s="4">
        <v>34</v>
      </c>
      <c r="D16" s="4">
        <v>51</v>
      </c>
      <c r="E16" s="4">
        <v>10</v>
      </c>
      <c r="F16" s="4">
        <v>19</v>
      </c>
      <c r="G16" s="4">
        <v>29</v>
      </c>
      <c r="H16" s="4">
        <v>2</v>
      </c>
      <c r="I16" s="4">
        <v>9</v>
      </c>
      <c r="J16" s="4">
        <v>11</v>
      </c>
      <c r="K16" s="4">
        <v>21</v>
      </c>
      <c r="L16" s="4">
        <v>19</v>
      </c>
      <c r="M16" s="4">
        <v>40</v>
      </c>
    </row>
    <row r="17" spans="1:13" s="5" customFormat="1">
      <c r="A17" s="4" t="s">
        <v>22</v>
      </c>
      <c r="B17" s="4">
        <v>11</v>
      </c>
      <c r="C17" s="4">
        <v>46</v>
      </c>
      <c r="D17" s="4">
        <v>57</v>
      </c>
      <c r="E17" s="4">
        <v>13</v>
      </c>
      <c r="F17" s="4">
        <v>30</v>
      </c>
      <c r="G17" s="4">
        <v>43</v>
      </c>
      <c r="H17" s="4">
        <v>5</v>
      </c>
      <c r="I17" s="4">
        <v>21</v>
      </c>
      <c r="J17" s="4">
        <v>26</v>
      </c>
      <c r="K17" s="4">
        <v>23</v>
      </c>
      <c r="L17" s="4">
        <v>16</v>
      </c>
      <c r="M17" s="4">
        <v>39</v>
      </c>
    </row>
    <row r="18" spans="1:13" s="5" customFormat="1">
      <c r="A18" s="4" t="s">
        <v>23</v>
      </c>
      <c r="B18" s="4">
        <v>34</v>
      </c>
      <c r="C18" s="4">
        <v>44</v>
      </c>
      <c r="D18" s="4">
        <v>78</v>
      </c>
      <c r="E18" s="4">
        <v>25</v>
      </c>
      <c r="F18" s="4">
        <v>38</v>
      </c>
      <c r="G18" s="4">
        <v>63</v>
      </c>
      <c r="H18" s="4">
        <v>12</v>
      </c>
      <c r="I18" s="4">
        <v>18</v>
      </c>
      <c r="J18" s="4">
        <v>30</v>
      </c>
      <c r="K18" s="4">
        <v>49</v>
      </c>
      <c r="L18" s="4">
        <v>29</v>
      </c>
      <c r="M18" s="4">
        <v>78</v>
      </c>
    </row>
    <row r="19" spans="1:13" s="5" customFormat="1">
      <c r="A19" s="4" t="s">
        <v>24</v>
      </c>
      <c r="B19" s="4">
        <v>26</v>
      </c>
      <c r="C19" s="4">
        <v>43</v>
      </c>
      <c r="D19" s="4">
        <v>69</v>
      </c>
      <c r="E19" s="4">
        <v>25</v>
      </c>
      <c r="F19" s="4">
        <v>27</v>
      </c>
      <c r="G19" s="4">
        <v>52</v>
      </c>
      <c r="H19" s="4">
        <v>5</v>
      </c>
      <c r="I19" s="4">
        <v>12</v>
      </c>
      <c r="J19" s="4">
        <v>17</v>
      </c>
      <c r="K19" s="4">
        <v>30</v>
      </c>
      <c r="L19" s="4">
        <v>28</v>
      </c>
      <c r="M19" s="4">
        <v>58</v>
      </c>
    </row>
    <row r="20" spans="1:13" s="5" customFormat="1">
      <c r="A20" s="4" t="s">
        <v>25</v>
      </c>
      <c r="B20" s="4">
        <v>24</v>
      </c>
      <c r="C20" s="4">
        <v>20</v>
      </c>
      <c r="D20" s="4">
        <v>44</v>
      </c>
      <c r="E20" s="4">
        <v>23</v>
      </c>
      <c r="F20" s="4">
        <v>23</v>
      </c>
      <c r="G20" s="4">
        <v>46</v>
      </c>
      <c r="H20" s="4">
        <v>3</v>
      </c>
      <c r="I20" s="4">
        <v>6</v>
      </c>
      <c r="J20" s="4">
        <v>9</v>
      </c>
      <c r="K20" s="4">
        <v>23</v>
      </c>
      <c r="L20" s="4">
        <v>20</v>
      </c>
      <c r="M20" s="4">
        <v>43</v>
      </c>
    </row>
    <row r="21" spans="1:13" s="5" customFormat="1">
      <c r="A21" s="4" t="s">
        <v>26</v>
      </c>
      <c r="B21" s="4">
        <v>11</v>
      </c>
      <c r="C21" s="4">
        <v>11</v>
      </c>
      <c r="D21" s="4">
        <v>22</v>
      </c>
      <c r="E21" s="4">
        <v>16</v>
      </c>
      <c r="F21" s="4">
        <v>15</v>
      </c>
      <c r="G21" s="4">
        <v>31</v>
      </c>
      <c r="H21" s="4">
        <v>5</v>
      </c>
      <c r="I21" s="4">
        <v>3</v>
      </c>
      <c r="J21" s="4">
        <v>8</v>
      </c>
      <c r="K21" s="4">
        <v>16</v>
      </c>
      <c r="L21" s="4">
        <v>21</v>
      </c>
      <c r="M21" s="4">
        <v>37</v>
      </c>
    </row>
    <row r="22" spans="1:13" s="5" customFormat="1">
      <c r="A22" s="4" t="s">
        <v>27</v>
      </c>
      <c r="B22" s="4">
        <v>1</v>
      </c>
      <c r="C22" s="4">
        <v>4</v>
      </c>
      <c r="D22" s="4">
        <v>5</v>
      </c>
      <c r="E22" s="4">
        <v>3</v>
      </c>
      <c r="F22" s="4">
        <v>8</v>
      </c>
      <c r="G22" s="4">
        <v>11</v>
      </c>
      <c r="H22" s="4">
        <v>1</v>
      </c>
      <c r="I22" s="4">
        <v>2</v>
      </c>
      <c r="J22" s="4">
        <v>3</v>
      </c>
      <c r="K22" s="4">
        <v>8</v>
      </c>
      <c r="L22" s="4">
        <v>10</v>
      </c>
      <c r="M22" s="4">
        <v>18</v>
      </c>
    </row>
    <row r="23" spans="1:13">
      <c r="A23" s="2" t="s">
        <v>28</v>
      </c>
      <c r="B23" s="2">
        <v>192</v>
      </c>
      <c r="C23" s="2">
        <v>361</v>
      </c>
      <c r="D23" s="2">
        <v>553</v>
      </c>
      <c r="E23" s="2">
        <v>174</v>
      </c>
      <c r="F23" s="2">
        <v>258</v>
      </c>
      <c r="G23" s="2">
        <v>432</v>
      </c>
      <c r="H23" s="2">
        <v>52</v>
      </c>
      <c r="I23" s="2">
        <v>97</v>
      </c>
      <c r="J23" s="2">
        <v>149</v>
      </c>
      <c r="K23" s="2">
        <v>332</v>
      </c>
      <c r="L23" s="2">
        <v>255</v>
      </c>
      <c r="M23" s="2">
        <v>587</v>
      </c>
    </row>
    <row r="26" spans="1:13">
      <c r="A26" t="s">
        <v>131</v>
      </c>
    </row>
    <row r="27" spans="1:13">
      <c r="B27" s="1" t="s">
        <v>1</v>
      </c>
    </row>
    <row r="28" spans="1:13" ht="39" customHeight="1">
      <c r="A28" s="2"/>
      <c r="B28" s="25" t="s">
        <v>2</v>
      </c>
      <c r="C28" s="26"/>
      <c r="D28" s="26"/>
      <c r="E28" s="23" t="s">
        <v>3</v>
      </c>
      <c r="F28" s="23"/>
      <c r="G28" s="23"/>
      <c r="H28" s="23" t="s">
        <v>4</v>
      </c>
      <c r="I28" s="23"/>
      <c r="J28" s="23"/>
      <c r="K28" s="23" t="s">
        <v>5</v>
      </c>
      <c r="L28" s="23"/>
      <c r="M28" s="23"/>
    </row>
    <row r="29" spans="1:13">
      <c r="A29" s="3" t="s">
        <v>6</v>
      </c>
      <c r="B29" s="3" t="s">
        <v>7</v>
      </c>
      <c r="C29" s="3" t="s">
        <v>8</v>
      </c>
      <c r="D29" s="3" t="s">
        <v>9</v>
      </c>
      <c r="E29" s="3" t="s">
        <v>7</v>
      </c>
      <c r="F29" s="3" t="s">
        <v>8</v>
      </c>
      <c r="G29" s="3" t="s">
        <v>9</v>
      </c>
      <c r="H29" s="3" t="s">
        <v>7</v>
      </c>
      <c r="I29" s="3" t="s">
        <v>8</v>
      </c>
      <c r="J29" s="3" t="s">
        <v>9</v>
      </c>
      <c r="K29" s="3" t="s">
        <v>7</v>
      </c>
      <c r="L29" s="3" t="s">
        <v>8</v>
      </c>
      <c r="M29" s="3" t="s">
        <v>9</v>
      </c>
    </row>
    <row r="30" spans="1:13">
      <c r="A30" s="2" t="s">
        <v>10</v>
      </c>
      <c r="B30" s="6">
        <v>0.13043478260869565</v>
      </c>
      <c r="C30" s="6">
        <v>0.13043478260869565</v>
      </c>
      <c r="D30" s="6">
        <v>0.13043478260869565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0.78260869565217395</v>
      </c>
      <c r="L30" s="6">
        <v>0.73913043478260865</v>
      </c>
      <c r="M30" s="6">
        <v>0.76086956521739135</v>
      </c>
    </row>
    <row r="31" spans="1:13">
      <c r="A31" s="2" t="s">
        <v>11</v>
      </c>
      <c r="B31" s="6">
        <v>0.18604651162790697</v>
      </c>
      <c r="C31" s="6">
        <v>0.36</v>
      </c>
      <c r="D31" s="6">
        <v>0.25</v>
      </c>
      <c r="E31" s="6">
        <v>6.9767441860465115E-2</v>
      </c>
      <c r="F31" s="6">
        <v>0.04</v>
      </c>
      <c r="G31" s="6">
        <v>5.8823529411764705E-2</v>
      </c>
      <c r="H31" s="6">
        <v>2.3255813953488372E-2</v>
      </c>
      <c r="I31" s="6">
        <v>0</v>
      </c>
      <c r="J31" s="6">
        <v>1.4705882352941176E-2</v>
      </c>
      <c r="K31" s="6">
        <v>0.69767441860465118</v>
      </c>
      <c r="L31" s="6">
        <v>0.56000000000000005</v>
      </c>
      <c r="M31" s="6">
        <v>0.6470588235294118</v>
      </c>
    </row>
    <row r="32" spans="1:13">
      <c r="A32" s="2" t="s">
        <v>12</v>
      </c>
      <c r="B32" s="6">
        <v>0.21875</v>
      </c>
      <c r="C32" s="6">
        <v>0.2857142857142857</v>
      </c>
      <c r="D32" s="6">
        <v>0.2537313432835821</v>
      </c>
      <c r="E32" s="6">
        <v>3.125E-2</v>
      </c>
      <c r="F32" s="6">
        <v>0.2</v>
      </c>
      <c r="G32" s="6">
        <v>0.11940298507462686</v>
      </c>
      <c r="H32" s="6">
        <v>6.25E-2</v>
      </c>
      <c r="I32" s="6">
        <v>2.8571428571428571E-2</v>
      </c>
      <c r="J32" s="6">
        <v>4.4776119402985072E-2</v>
      </c>
      <c r="K32" s="6">
        <v>0.75</v>
      </c>
      <c r="L32" s="6">
        <v>0.62857142857142856</v>
      </c>
      <c r="M32" s="6">
        <v>0.68656716417910446</v>
      </c>
    </row>
    <row r="33" spans="1:13" s="5" customFormat="1">
      <c r="A33" s="7" t="s">
        <v>13</v>
      </c>
      <c r="B33" s="7">
        <v>6.6666666666666666E-2</v>
      </c>
      <c r="C33" s="7">
        <v>0.27777777777777779</v>
      </c>
      <c r="D33" s="7">
        <v>0.18181818181818182</v>
      </c>
      <c r="E33" s="7">
        <v>0.33333333333333331</v>
      </c>
      <c r="F33" s="7">
        <v>0.27777777777777779</v>
      </c>
      <c r="G33" s="7">
        <v>0.30303030303030304</v>
      </c>
      <c r="H33" s="7">
        <v>0</v>
      </c>
      <c r="I33" s="7">
        <v>5.5555555555555552E-2</v>
      </c>
      <c r="J33" s="7">
        <v>3.0303030303030304E-2</v>
      </c>
      <c r="K33" s="7">
        <v>0.66666666666666663</v>
      </c>
      <c r="L33" s="7">
        <v>0.3888888888888889</v>
      </c>
      <c r="M33" s="7">
        <v>0.51515151515151514</v>
      </c>
    </row>
    <row r="34" spans="1:13" s="5" customFormat="1">
      <c r="A34" s="7" t="s">
        <v>14</v>
      </c>
      <c r="B34" s="7">
        <v>0.125</v>
      </c>
      <c r="C34" s="7">
        <v>0.33333333333333331</v>
      </c>
      <c r="D34" s="7">
        <v>0.21428571428571427</v>
      </c>
      <c r="E34" s="7">
        <v>0</v>
      </c>
      <c r="F34" s="7">
        <v>0.5</v>
      </c>
      <c r="G34" s="7">
        <v>0.21428571428571427</v>
      </c>
      <c r="H34" s="7">
        <v>0.125</v>
      </c>
      <c r="I34" s="7">
        <v>0.16666666666666666</v>
      </c>
      <c r="J34" s="7">
        <v>0.14285714285714285</v>
      </c>
      <c r="K34" s="7">
        <v>0.75</v>
      </c>
      <c r="L34" s="7">
        <v>0.5</v>
      </c>
      <c r="M34" s="7">
        <v>0.6428571428571429</v>
      </c>
    </row>
    <row r="35" spans="1:13" s="5" customFormat="1">
      <c r="A35" s="7" t="s">
        <v>15</v>
      </c>
      <c r="B35" s="7">
        <v>9.0909090909090912E-2</v>
      </c>
      <c r="C35" s="7">
        <v>0.52631578947368418</v>
      </c>
      <c r="D35" s="7">
        <v>0.36666666666666664</v>
      </c>
      <c r="E35" s="7">
        <v>0.27272727272727271</v>
      </c>
      <c r="F35" s="7">
        <v>0.57894736842105265</v>
      </c>
      <c r="G35" s="7">
        <v>0.46666666666666667</v>
      </c>
      <c r="H35" s="7">
        <v>0</v>
      </c>
      <c r="I35" s="7">
        <v>0.21052631578947367</v>
      </c>
      <c r="J35" s="7">
        <v>0.13333333333333333</v>
      </c>
      <c r="K35" s="7">
        <v>0.63636363636363635</v>
      </c>
      <c r="L35" s="7">
        <v>0.15789473684210525</v>
      </c>
      <c r="M35" s="7">
        <v>0.33333333333333331</v>
      </c>
    </row>
    <row r="36" spans="1:13" s="5" customFormat="1">
      <c r="A36" s="7" t="s">
        <v>16</v>
      </c>
      <c r="B36" s="7">
        <v>9.0909090909090912E-2</v>
      </c>
      <c r="C36" s="7">
        <v>0.40909090909090912</v>
      </c>
      <c r="D36" s="7">
        <v>0.25</v>
      </c>
      <c r="E36" s="7">
        <v>0.31818181818181818</v>
      </c>
      <c r="F36" s="7">
        <v>0.63636363636363635</v>
      </c>
      <c r="G36" s="7">
        <v>0.47727272727272729</v>
      </c>
      <c r="H36" s="7">
        <v>9.0909090909090912E-2</v>
      </c>
      <c r="I36" s="7">
        <v>0.13636363636363635</v>
      </c>
      <c r="J36" s="7">
        <v>0.11363636363636363</v>
      </c>
      <c r="K36" s="7">
        <v>0.54545454545454541</v>
      </c>
      <c r="L36" s="7">
        <v>4.5454545454545456E-2</v>
      </c>
      <c r="M36" s="7">
        <v>0.29545454545454547</v>
      </c>
    </row>
    <row r="37" spans="1:13" s="5" customFormat="1">
      <c r="A37" s="7" t="s">
        <v>17</v>
      </c>
      <c r="B37" s="7">
        <v>0.32</v>
      </c>
      <c r="C37" s="7">
        <v>0.58974358974358976</v>
      </c>
      <c r="D37" s="7">
        <v>0.484375</v>
      </c>
      <c r="E37" s="7">
        <v>0.44</v>
      </c>
      <c r="F37" s="7">
        <v>0.30769230769230771</v>
      </c>
      <c r="G37" s="7">
        <v>0.359375</v>
      </c>
      <c r="H37" s="7">
        <v>0.12</v>
      </c>
      <c r="I37" s="7">
        <v>7.6923076923076927E-2</v>
      </c>
      <c r="J37" s="7">
        <v>9.375E-2</v>
      </c>
      <c r="K37" s="7">
        <v>0.28000000000000003</v>
      </c>
      <c r="L37" s="7">
        <v>0.25641025641025639</v>
      </c>
      <c r="M37" s="7">
        <v>0.265625</v>
      </c>
    </row>
    <row r="38" spans="1:13" s="5" customFormat="1">
      <c r="A38" s="7" t="s">
        <v>18</v>
      </c>
      <c r="B38" s="7">
        <v>0.26829268292682928</v>
      </c>
      <c r="C38" s="7">
        <v>0.59322033898305082</v>
      </c>
      <c r="D38" s="7">
        <v>0.46</v>
      </c>
      <c r="E38" s="7">
        <v>0.24390243902439024</v>
      </c>
      <c r="F38" s="7">
        <v>0.25423728813559321</v>
      </c>
      <c r="G38" s="7">
        <v>0.25</v>
      </c>
      <c r="H38" s="7">
        <v>0</v>
      </c>
      <c r="I38" s="7">
        <v>6.7796610169491525E-2</v>
      </c>
      <c r="J38" s="7">
        <v>0.04</v>
      </c>
      <c r="K38" s="7">
        <v>0.53658536585365857</v>
      </c>
      <c r="L38" s="7">
        <v>0.33898305084745761</v>
      </c>
      <c r="M38" s="7">
        <v>0.42</v>
      </c>
    </row>
    <row r="39" spans="1:13" s="5" customFormat="1">
      <c r="A39" s="7" t="s">
        <v>19</v>
      </c>
      <c r="B39" s="7">
        <v>0.27027027027027029</v>
      </c>
      <c r="C39" s="7">
        <v>0.69565217391304346</v>
      </c>
      <c r="D39" s="7">
        <v>0.50602409638554213</v>
      </c>
      <c r="E39" s="7">
        <v>0.29729729729729731</v>
      </c>
      <c r="F39" s="7">
        <v>0.28260869565217389</v>
      </c>
      <c r="G39" s="7">
        <v>0.28915662650602408</v>
      </c>
      <c r="H39" s="7">
        <v>5.4054054054054057E-2</v>
      </c>
      <c r="I39" s="7">
        <v>8.6956521739130432E-2</v>
      </c>
      <c r="J39" s="7">
        <v>7.2289156626506021E-2</v>
      </c>
      <c r="K39" s="7">
        <v>0.45945945945945948</v>
      </c>
      <c r="L39" s="7">
        <v>0.17391304347826086</v>
      </c>
      <c r="M39" s="7">
        <v>0.30120481927710846</v>
      </c>
    </row>
    <row r="40" spans="1:13" s="5" customFormat="1">
      <c r="A40" s="7" t="s">
        <v>20</v>
      </c>
      <c r="B40" s="7">
        <v>0.5161290322580645</v>
      </c>
      <c r="C40" s="7">
        <v>0.56756756756756754</v>
      </c>
      <c r="D40" s="7">
        <v>0.54411764705882348</v>
      </c>
      <c r="E40" s="7">
        <v>0.25806451612903225</v>
      </c>
      <c r="F40" s="7">
        <v>0.45945945945945948</v>
      </c>
      <c r="G40" s="7">
        <v>0.36764705882352944</v>
      </c>
      <c r="H40" s="7">
        <v>0.25806451612903225</v>
      </c>
      <c r="I40" s="7">
        <v>0.13513513513513514</v>
      </c>
      <c r="J40" s="7">
        <v>0.19117647058823528</v>
      </c>
      <c r="K40" s="7">
        <v>0.29032258064516131</v>
      </c>
      <c r="L40" s="7">
        <v>0.1891891891891892</v>
      </c>
      <c r="M40" s="7">
        <v>0.23529411764705882</v>
      </c>
    </row>
    <row r="41" spans="1:13" s="5" customFormat="1">
      <c r="A41" s="7" t="s">
        <v>21</v>
      </c>
      <c r="B41" s="7">
        <v>0.37777777777777777</v>
      </c>
      <c r="C41" s="7">
        <v>0.53968253968253965</v>
      </c>
      <c r="D41" s="7">
        <v>0.47222222222222221</v>
      </c>
      <c r="E41" s="7">
        <v>0.22222222222222221</v>
      </c>
      <c r="F41" s="7">
        <v>0.30158730158730157</v>
      </c>
      <c r="G41" s="7">
        <v>0.26851851851851855</v>
      </c>
      <c r="H41" s="7">
        <v>4.4444444444444446E-2</v>
      </c>
      <c r="I41" s="7">
        <v>0.14285714285714285</v>
      </c>
      <c r="J41" s="7">
        <v>0.10185185185185185</v>
      </c>
      <c r="K41" s="7">
        <v>0.46666666666666667</v>
      </c>
      <c r="L41" s="7">
        <v>0.30158730158730157</v>
      </c>
      <c r="M41" s="7">
        <v>0.37037037037037035</v>
      </c>
    </row>
    <row r="42" spans="1:13" s="5" customFormat="1">
      <c r="A42" s="7" t="s">
        <v>22</v>
      </c>
      <c r="B42" s="7">
        <v>0.22</v>
      </c>
      <c r="C42" s="7">
        <v>0.60526315789473684</v>
      </c>
      <c r="D42" s="7">
        <v>0.45238095238095238</v>
      </c>
      <c r="E42" s="7">
        <v>0.26</v>
      </c>
      <c r="F42" s="7">
        <v>0.39473684210526316</v>
      </c>
      <c r="G42" s="7">
        <v>0.34126984126984128</v>
      </c>
      <c r="H42" s="7">
        <v>0.1</v>
      </c>
      <c r="I42" s="7">
        <v>0.27631578947368424</v>
      </c>
      <c r="J42" s="7">
        <v>0.20634920634920634</v>
      </c>
      <c r="K42" s="7">
        <v>0.46</v>
      </c>
      <c r="L42" s="7">
        <v>0.21052631578947367</v>
      </c>
      <c r="M42" s="7">
        <v>0.30952380952380953</v>
      </c>
    </row>
    <row r="43" spans="1:13" s="5" customFormat="1">
      <c r="A43" s="7" t="s">
        <v>23</v>
      </c>
      <c r="B43" s="7">
        <v>0.34</v>
      </c>
      <c r="C43" s="7">
        <v>0.43564356435643564</v>
      </c>
      <c r="D43" s="7">
        <v>0.38805970149253732</v>
      </c>
      <c r="E43" s="7">
        <v>0.25</v>
      </c>
      <c r="F43" s="7">
        <v>0.37623762376237624</v>
      </c>
      <c r="G43" s="7">
        <v>0.31343283582089554</v>
      </c>
      <c r="H43" s="7">
        <v>0.12</v>
      </c>
      <c r="I43" s="7">
        <v>0.17821782178217821</v>
      </c>
      <c r="J43" s="7">
        <v>0.14925373134328357</v>
      </c>
      <c r="K43" s="7">
        <v>0.49</v>
      </c>
      <c r="L43" s="7">
        <v>0.28712871287128711</v>
      </c>
      <c r="M43" s="7">
        <v>0.38805970149253732</v>
      </c>
    </row>
    <row r="44" spans="1:13" s="5" customFormat="1">
      <c r="A44" s="7" t="s">
        <v>24</v>
      </c>
      <c r="B44" s="7">
        <v>0.35135135135135137</v>
      </c>
      <c r="C44" s="7">
        <v>0.46236559139784944</v>
      </c>
      <c r="D44" s="7">
        <v>0.41317365269461076</v>
      </c>
      <c r="E44" s="7">
        <v>0.33783783783783783</v>
      </c>
      <c r="F44" s="7">
        <v>0.29032258064516131</v>
      </c>
      <c r="G44" s="7">
        <v>0.31137724550898205</v>
      </c>
      <c r="H44" s="7">
        <v>6.7567567567567571E-2</v>
      </c>
      <c r="I44" s="7">
        <v>0.12903225806451613</v>
      </c>
      <c r="J44" s="7">
        <v>0.10179640718562874</v>
      </c>
      <c r="K44" s="7">
        <v>0.40540540540540543</v>
      </c>
      <c r="L44" s="7">
        <v>0.30107526881720431</v>
      </c>
      <c r="M44" s="7">
        <v>0.3473053892215569</v>
      </c>
    </row>
    <row r="45" spans="1:13" s="5" customFormat="1">
      <c r="A45" s="7" t="s">
        <v>25</v>
      </c>
      <c r="B45" s="7">
        <v>0.4</v>
      </c>
      <c r="C45" s="7">
        <v>0.33898305084745761</v>
      </c>
      <c r="D45" s="7">
        <v>0.36974789915966388</v>
      </c>
      <c r="E45" s="7">
        <v>0.38333333333333336</v>
      </c>
      <c r="F45" s="7">
        <v>0.38983050847457629</v>
      </c>
      <c r="G45" s="7">
        <v>0.38655462184873951</v>
      </c>
      <c r="H45" s="7">
        <v>0.05</v>
      </c>
      <c r="I45" s="7">
        <v>0.10169491525423729</v>
      </c>
      <c r="J45" s="7">
        <v>7.5630252100840331E-2</v>
      </c>
      <c r="K45" s="7">
        <v>0.38333333333333336</v>
      </c>
      <c r="L45" s="7">
        <v>0.33898305084745761</v>
      </c>
      <c r="M45" s="7">
        <v>0.36134453781512604</v>
      </c>
    </row>
    <row r="46" spans="1:13" s="5" customFormat="1">
      <c r="A46" s="7" t="s">
        <v>26</v>
      </c>
      <c r="B46" s="7">
        <v>0.26829268292682928</v>
      </c>
      <c r="C46" s="7">
        <v>0.26190476190476192</v>
      </c>
      <c r="D46" s="7">
        <v>0.26506024096385544</v>
      </c>
      <c r="E46" s="7">
        <v>0.3902439024390244</v>
      </c>
      <c r="F46" s="7">
        <v>0.35714285714285715</v>
      </c>
      <c r="G46" s="7">
        <v>0.37349397590361444</v>
      </c>
      <c r="H46" s="7">
        <v>0.12195121951219512</v>
      </c>
      <c r="I46" s="7">
        <v>7.1428571428571425E-2</v>
      </c>
      <c r="J46" s="7">
        <v>9.6385542168674704E-2</v>
      </c>
      <c r="K46" s="7">
        <v>0.3902439024390244</v>
      </c>
      <c r="L46" s="7">
        <v>0.5</v>
      </c>
      <c r="M46" s="7">
        <v>0.44578313253012047</v>
      </c>
    </row>
    <row r="47" spans="1:13" s="5" customFormat="1">
      <c r="A47" s="7" t="s">
        <v>27</v>
      </c>
      <c r="B47" s="7">
        <v>6.25E-2</v>
      </c>
      <c r="C47" s="7">
        <v>0.18181818181818182</v>
      </c>
      <c r="D47" s="7">
        <v>0.13157894736842105</v>
      </c>
      <c r="E47" s="7">
        <v>0.1875</v>
      </c>
      <c r="F47" s="7">
        <v>0.36363636363636365</v>
      </c>
      <c r="G47" s="7">
        <v>0.28947368421052633</v>
      </c>
      <c r="H47" s="7">
        <v>6.25E-2</v>
      </c>
      <c r="I47" s="7">
        <v>9.0909090909090912E-2</v>
      </c>
      <c r="J47" s="7">
        <v>7.8947368421052627E-2</v>
      </c>
      <c r="K47" s="7">
        <v>0.5</v>
      </c>
      <c r="L47" s="7">
        <v>0.45454545454545453</v>
      </c>
      <c r="M47" s="7">
        <v>0.47368421052631576</v>
      </c>
    </row>
    <row r="48" spans="1:13">
      <c r="A48" s="2" t="s">
        <v>28</v>
      </c>
      <c r="B48" s="6">
        <v>0.28486646884272998</v>
      </c>
      <c r="C48" s="6">
        <v>0.45987261146496816</v>
      </c>
      <c r="D48" s="6">
        <v>0.37902673063742287</v>
      </c>
      <c r="E48" s="6">
        <v>0.25816023738872401</v>
      </c>
      <c r="F48" s="6">
        <v>0.32866242038216559</v>
      </c>
      <c r="G48" s="6">
        <v>0.29609321453050036</v>
      </c>
      <c r="H48" s="6">
        <v>7.71513353115727E-2</v>
      </c>
      <c r="I48" s="6">
        <v>0.12356687898089172</v>
      </c>
      <c r="J48" s="6">
        <v>0.10212474297464016</v>
      </c>
      <c r="K48" s="6">
        <v>0.49258160237388726</v>
      </c>
      <c r="L48" s="6">
        <v>0.32484076433121017</v>
      </c>
      <c r="M48" s="6">
        <v>0.40233036326250859</v>
      </c>
    </row>
  </sheetData>
  <mergeCells count="8">
    <mergeCell ref="B3:D3"/>
    <mergeCell ref="E3:G3"/>
    <mergeCell ref="H3:J3"/>
    <mergeCell ref="K3:M3"/>
    <mergeCell ref="B28:D28"/>
    <mergeCell ref="E28:G28"/>
    <mergeCell ref="H28:J28"/>
    <mergeCell ref="K28:M2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6"/>
  <sheetViews>
    <sheetView topLeftCell="A28" workbookViewId="0">
      <selection activeCell="A27" sqref="A27"/>
    </sheetView>
  </sheetViews>
  <sheetFormatPr defaultRowHeight="13.5"/>
  <cols>
    <col min="2" max="2" width="13" bestFit="1" customWidth="1"/>
    <col min="3" max="3" width="5.875" bestFit="1" customWidth="1"/>
    <col min="4" max="5" width="4.875" bestFit="1" customWidth="1"/>
    <col min="6" max="6" width="5.875" bestFit="1" customWidth="1"/>
    <col min="7" max="12" width="4.875" bestFit="1" customWidth="1"/>
    <col min="13" max="18" width="5.375" bestFit="1" customWidth="1"/>
    <col min="19" max="19" width="7.875" bestFit="1" customWidth="1"/>
    <col min="20" max="23" width="5.375" bestFit="1" customWidth="1"/>
    <col min="24" max="24" width="5.875" bestFit="1" customWidth="1"/>
    <col min="25" max="25" width="5.375" bestFit="1" customWidth="1"/>
    <col min="26" max="35" width="5.875" bestFit="1" customWidth="1"/>
    <col min="36" max="36" width="6.875" bestFit="1" customWidth="1"/>
  </cols>
  <sheetData>
    <row r="1" spans="1:36">
      <c r="A1" t="s">
        <v>124</v>
      </c>
    </row>
    <row r="3" spans="1:36" s="19" customFormat="1" ht="27">
      <c r="A3" s="17" t="s">
        <v>88</v>
      </c>
      <c r="B3" s="18" t="s">
        <v>89</v>
      </c>
      <c r="C3" s="17" t="s">
        <v>90</v>
      </c>
      <c r="D3" s="17" t="s">
        <v>91</v>
      </c>
      <c r="E3" s="17" t="s">
        <v>92</v>
      </c>
      <c r="F3" s="17" t="s">
        <v>93</v>
      </c>
      <c r="G3" s="17" t="s">
        <v>94</v>
      </c>
      <c r="H3" s="17" t="s">
        <v>95</v>
      </c>
      <c r="I3" s="17" t="s">
        <v>96</v>
      </c>
      <c r="J3" s="17" t="s">
        <v>97</v>
      </c>
      <c r="K3" s="17" t="s">
        <v>98</v>
      </c>
      <c r="L3" s="17" t="s">
        <v>99</v>
      </c>
      <c r="M3" s="17" t="s">
        <v>100</v>
      </c>
      <c r="N3" s="17" t="s">
        <v>101</v>
      </c>
      <c r="O3" s="17" t="s">
        <v>102</v>
      </c>
      <c r="P3" s="17" t="s">
        <v>103</v>
      </c>
      <c r="Q3" s="17" t="s">
        <v>104</v>
      </c>
      <c r="R3" s="17" t="s">
        <v>105</v>
      </c>
      <c r="S3" s="17" t="s">
        <v>106</v>
      </c>
      <c r="T3" s="17" t="s">
        <v>107</v>
      </c>
      <c r="U3" s="17" t="s">
        <v>108</v>
      </c>
      <c r="V3" s="17" t="s">
        <v>109</v>
      </c>
      <c r="W3" s="17" t="s">
        <v>110</v>
      </c>
      <c r="X3" s="17" t="s">
        <v>111</v>
      </c>
      <c r="Y3" s="17" t="s">
        <v>112</v>
      </c>
      <c r="Z3" s="17" t="s">
        <v>113</v>
      </c>
      <c r="AA3" s="17" t="s">
        <v>114</v>
      </c>
      <c r="AB3" s="17" t="s">
        <v>115</v>
      </c>
      <c r="AC3" s="17" t="s">
        <v>116</v>
      </c>
      <c r="AD3" s="17" t="s">
        <v>117</v>
      </c>
      <c r="AE3" s="17" t="s">
        <v>118</v>
      </c>
      <c r="AF3" s="17" t="s">
        <v>119</v>
      </c>
      <c r="AG3" s="17" t="s">
        <v>120</v>
      </c>
      <c r="AH3" s="17" t="s">
        <v>121</v>
      </c>
      <c r="AI3" s="17" t="s">
        <v>122</v>
      </c>
      <c r="AJ3" s="17" t="s">
        <v>9</v>
      </c>
    </row>
    <row r="4" spans="1:36">
      <c r="A4" s="2" t="s">
        <v>10</v>
      </c>
      <c r="B4" s="20">
        <v>16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>
        <v>1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>
        <v>1</v>
      </c>
    </row>
    <row r="5" spans="1:36">
      <c r="A5" s="2" t="s">
        <v>11</v>
      </c>
      <c r="B5" s="2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>
        <v>0</v>
      </c>
    </row>
    <row r="6" spans="1:36">
      <c r="A6" s="2" t="s">
        <v>12</v>
      </c>
      <c r="B6" s="20">
        <v>26.333333333333332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>
        <v>1</v>
      </c>
      <c r="Y6" s="2"/>
      <c r="Z6" s="2"/>
      <c r="AA6" s="2"/>
      <c r="AB6" s="2"/>
      <c r="AC6" s="2">
        <v>1</v>
      </c>
      <c r="AD6" s="2">
        <v>1</v>
      </c>
      <c r="AE6" s="2">
        <v>3</v>
      </c>
      <c r="AF6" s="2"/>
      <c r="AG6" s="2"/>
      <c r="AH6" s="2"/>
      <c r="AI6" s="2"/>
      <c r="AJ6" s="2">
        <v>6</v>
      </c>
    </row>
    <row r="7" spans="1:36">
      <c r="A7" s="2" t="s">
        <v>13</v>
      </c>
      <c r="B7" s="20">
        <v>27.9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>
        <v>1</v>
      </c>
      <c r="AE7" s="2">
        <v>9</v>
      </c>
      <c r="AF7" s="2"/>
      <c r="AG7" s="2"/>
      <c r="AH7" s="2"/>
      <c r="AI7" s="2"/>
      <c r="AJ7" s="2">
        <v>10</v>
      </c>
    </row>
    <row r="8" spans="1:36">
      <c r="A8" s="2" t="s">
        <v>14</v>
      </c>
      <c r="B8" s="20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>
        <v>2</v>
      </c>
      <c r="AF8" s="2">
        <v>3</v>
      </c>
      <c r="AG8" s="2"/>
      <c r="AH8" s="2">
        <v>1</v>
      </c>
      <c r="AI8" s="2"/>
      <c r="AJ8" s="2">
        <v>6</v>
      </c>
    </row>
    <row r="9" spans="1:36">
      <c r="A9" s="2" t="s">
        <v>15</v>
      </c>
      <c r="B9" s="20">
        <v>28.5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>
        <v>2</v>
      </c>
      <c r="AE9" s="2">
        <v>3</v>
      </c>
      <c r="AF9" s="2">
        <v>1</v>
      </c>
      <c r="AG9" s="2">
        <v>1</v>
      </c>
      <c r="AH9" s="2">
        <v>1</v>
      </c>
      <c r="AI9" s="2"/>
      <c r="AJ9" s="2">
        <v>8</v>
      </c>
    </row>
    <row r="10" spans="1:36">
      <c r="A10" s="2" t="s">
        <v>16</v>
      </c>
      <c r="B10" s="20">
        <v>29.5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>
        <v>2</v>
      </c>
      <c r="AE10" s="2">
        <v>3</v>
      </c>
      <c r="AF10" s="2">
        <v>2</v>
      </c>
      <c r="AG10" s="2">
        <v>3</v>
      </c>
      <c r="AH10" s="2">
        <v>1</v>
      </c>
      <c r="AI10" s="2">
        <v>3</v>
      </c>
      <c r="AJ10" s="2">
        <v>14</v>
      </c>
    </row>
    <row r="11" spans="1:36">
      <c r="A11" s="2" t="s">
        <v>17</v>
      </c>
      <c r="B11" s="20">
        <v>28.55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>
        <v>1</v>
      </c>
      <c r="AC11" s="2"/>
      <c r="AD11" s="2">
        <v>2</v>
      </c>
      <c r="AE11" s="2">
        <v>6</v>
      </c>
      <c r="AF11" s="2">
        <v>6</v>
      </c>
      <c r="AG11" s="2">
        <v>5</v>
      </c>
      <c r="AH11" s="2"/>
      <c r="AI11" s="2"/>
      <c r="AJ11" s="2">
        <v>20</v>
      </c>
    </row>
    <row r="12" spans="1:36">
      <c r="A12" s="2" t="s">
        <v>18</v>
      </c>
      <c r="B12" s="20">
        <v>27.352941176470587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v>1</v>
      </c>
      <c r="W12" s="2">
        <v>1</v>
      </c>
      <c r="X12" s="2"/>
      <c r="Y12" s="2">
        <v>1</v>
      </c>
      <c r="Z12" s="2"/>
      <c r="AA12" s="2">
        <v>1</v>
      </c>
      <c r="AB12" s="2">
        <v>1</v>
      </c>
      <c r="AC12" s="2">
        <v>3</v>
      </c>
      <c r="AD12" s="2">
        <v>6</v>
      </c>
      <c r="AE12" s="2">
        <v>10</v>
      </c>
      <c r="AF12" s="2">
        <v>5</v>
      </c>
      <c r="AG12" s="2">
        <v>2</v>
      </c>
      <c r="AH12" s="2">
        <v>1</v>
      </c>
      <c r="AI12" s="2">
        <v>2</v>
      </c>
      <c r="AJ12" s="2">
        <v>34</v>
      </c>
    </row>
    <row r="13" spans="1:36">
      <c r="A13" s="2" t="s">
        <v>19</v>
      </c>
      <c r="B13" s="20">
        <v>27.166666666666668</v>
      </c>
      <c r="C13" s="2"/>
      <c r="D13" s="2">
        <v>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v>2</v>
      </c>
      <c r="AB13" s="2">
        <v>1</v>
      </c>
      <c r="AC13" s="2">
        <v>1</v>
      </c>
      <c r="AD13" s="2">
        <v>4</v>
      </c>
      <c r="AE13" s="2">
        <v>12</v>
      </c>
      <c r="AF13" s="2">
        <v>4</v>
      </c>
      <c r="AG13" s="2">
        <v>2</v>
      </c>
      <c r="AH13" s="2">
        <v>1</v>
      </c>
      <c r="AI13" s="2">
        <v>2</v>
      </c>
      <c r="AJ13" s="2">
        <v>30</v>
      </c>
    </row>
    <row r="14" spans="1:36">
      <c r="A14" s="2" t="s">
        <v>20</v>
      </c>
      <c r="B14" s="20">
        <v>26.517241379310345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</v>
      </c>
      <c r="W14" s="2">
        <v>1</v>
      </c>
      <c r="X14" s="2"/>
      <c r="Y14" s="2">
        <v>1</v>
      </c>
      <c r="Z14" s="2"/>
      <c r="AA14" s="2">
        <v>2</v>
      </c>
      <c r="AB14" s="2">
        <v>3</v>
      </c>
      <c r="AC14" s="2">
        <v>4</v>
      </c>
      <c r="AD14" s="2">
        <v>5</v>
      </c>
      <c r="AE14" s="2">
        <v>5</v>
      </c>
      <c r="AF14" s="2">
        <v>4</v>
      </c>
      <c r="AG14" s="2">
        <v>3</v>
      </c>
      <c r="AH14" s="2"/>
      <c r="AI14" s="2"/>
      <c r="AJ14" s="2">
        <v>29</v>
      </c>
    </row>
    <row r="15" spans="1:36">
      <c r="A15" s="2" t="s">
        <v>21</v>
      </c>
      <c r="B15" s="20">
        <v>23.682926829268293</v>
      </c>
      <c r="C15" s="2"/>
      <c r="D15" s="2"/>
      <c r="E15" s="2"/>
      <c r="F15" s="2"/>
      <c r="G15" s="2"/>
      <c r="H15" s="2"/>
      <c r="I15" s="2"/>
      <c r="J15" s="2">
        <v>1</v>
      </c>
      <c r="K15" s="2"/>
      <c r="L15" s="2">
        <v>1</v>
      </c>
      <c r="M15" s="2"/>
      <c r="N15" s="2"/>
      <c r="O15" s="2">
        <v>1</v>
      </c>
      <c r="P15" s="2"/>
      <c r="Q15" s="2"/>
      <c r="R15" s="2">
        <v>2</v>
      </c>
      <c r="S15" s="2"/>
      <c r="T15" s="2"/>
      <c r="U15" s="2"/>
      <c r="V15" s="2">
        <v>1</v>
      </c>
      <c r="W15" s="2">
        <v>1</v>
      </c>
      <c r="X15" s="2">
        <v>2</v>
      </c>
      <c r="Y15" s="2">
        <v>1</v>
      </c>
      <c r="Z15" s="2">
        <v>5</v>
      </c>
      <c r="AA15" s="2">
        <v>3</v>
      </c>
      <c r="AB15" s="2">
        <v>7</v>
      </c>
      <c r="AC15" s="2">
        <v>3</v>
      </c>
      <c r="AD15" s="2">
        <v>3</v>
      </c>
      <c r="AE15" s="2">
        <v>5</v>
      </c>
      <c r="AF15" s="2">
        <v>2</v>
      </c>
      <c r="AG15" s="2">
        <v>2</v>
      </c>
      <c r="AH15" s="2">
        <v>1</v>
      </c>
      <c r="AI15" s="2"/>
      <c r="AJ15" s="2">
        <v>41</v>
      </c>
    </row>
    <row r="16" spans="1:36">
      <c r="A16" s="2" t="s">
        <v>22</v>
      </c>
      <c r="B16" s="20">
        <v>17.591836734693878</v>
      </c>
      <c r="C16" s="2">
        <v>6</v>
      </c>
      <c r="D16" s="2"/>
      <c r="E16" s="2"/>
      <c r="F16" s="2"/>
      <c r="G16" s="2">
        <v>2</v>
      </c>
      <c r="H16" s="2"/>
      <c r="I16" s="2">
        <v>1</v>
      </c>
      <c r="J16" s="2">
        <v>1</v>
      </c>
      <c r="K16" s="2">
        <v>1</v>
      </c>
      <c r="L16" s="2">
        <v>2</v>
      </c>
      <c r="M16" s="2"/>
      <c r="N16" s="2">
        <v>1</v>
      </c>
      <c r="O16" s="2"/>
      <c r="P16" s="2">
        <v>2</v>
      </c>
      <c r="Q16" s="2"/>
      <c r="R16" s="2"/>
      <c r="S16" s="2">
        <v>1</v>
      </c>
      <c r="T16" s="2">
        <v>1</v>
      </c>
      <c r="U16" s="2"/>
      <c r="V16" s="2">
        <v>2</v>
      </c>
      <c r="W16" s="2">
        <v>1</v>
      </c>
      <c r="X16" s="2">
        <v>2</v>
      </c>
      <c r="Y16" s="2">
        <v>3</v>
      </c>
      <c r="Z16" s="2">
        <v>5</v>
      </c>
      <c r="AA16" s="2">
        <v>5</v>
      </c>
      <c r="AB16" s="2">
        <v>3</v>
      </c>
      <c r="AC16" s="2">
        <v>3</v>
      </c>
      <c r="AD16" s="2">
        <v>6</v>
      </c>
      <c r="AE16" s="2"/>
      <c r="AF16" s="2">
        <v>1</v>
      </c>
      <c r="AG16" s="2"/>
      <c r="AH16" s="2"/>
      <c r="AI16" s="2"/>
      <c r="AJ16" s="2">
        <v>49</v>
      </c>
    </row>
    <row r="17" spans="1:36">
      <c r="A17" s="2" t="s">
        <v>23</v>
      </c>
      <c r="B17" s="20">
        <v>18.5</v>
      </c>
      <c r="C17" s="2">
        <v>8</v>
      </c>
      <c r="D17" s="2"/>
      <c r="E17" s="2">
        <v>2</v>
      </c>
      <c r="F17" s="2">
        <v>2</v>
      </c>
      <c r="G17" s="2">
        <v>1</v>
      </c>
      <c r="H17" s="2">
        <v>1</v>
      </c>
      <c r="I17" s="2">
        <v>1</v>
      </c>
      <c r="J17" s="2">
        <v>5</v>
      </c>
      <c r="K17" s="2">
        <v>1</v>
      </c>
      <c r="L17" s="2">
        <v>3</v>
      </c>
      <c r="M17" s="2"/>
      <c r="N17" s="2"/>
      <c r="O17" s="2">
        <v>1</v>
      </c>
      <c r="P17" s="2">
        <v>3</v>
      </c>
      <c r="Q17" s="2">
        <v>1</v>
      </c>
      <c r="R17" s="2">
        <v>1</v>
      </c>
      <c r="S17" s="2">
        <v>1</v>
      </c>
      <c r="T17" s="2">
        <v>3</v>
      </c>
      <c r="U17" s="2">
        <v>3</v>
      </c>
      <c r="V17" s="2">
        <v>1</v>
      </c>
      <c r="W17" s="2">
        <v>2</v>
      </c>
      <c r="X17" s="2">
        <v>3</v>
      </c>
      <c r="Y17" s="2">
        <v>7</v>
      </c>
      <c r="Z17" s="2">
        <v>5</v>
      </c>
      <c r="AA17" s="2">
        <v>9</v>
      </c>
      <c r="AB17" s="2">
        <v>9</v>
      </c>
      <c r="AC17" s="2">
        <v>9</v>
      </c>
      <c r="AD17" s="2">
        <v>3</v>
      </c>
      <c r="AE17" s="2">
        <v>10</v>
      </c>
      <c r="AF17" s="2">
        <v>1</v>
      </c>
      <c r="AG17" s="2">
        <v>1</v>
      </c>
      <c r="AH17" s="2">
        <v>1</v>
      </c>
      <c r="AI17" s="2"/>
      <c r="AJ17" s="2">
        <v>98</v>
      </c>
    </row>
    <row r="18" spans="1:36">
      <c r="A18" s="2" t="s">
        <v>24</v>
      </c>
      <c r="B18" s="20">
        <v>14.871428571428572</v>
      </c>
      <c r="C18" s="2">
        <v>9</v>
      </c>
      <c r="D18" s="2">
        <v>2</v>
      </c>
      <c r="E18" s="2">
        <v>1</v>
      </c>
      <c r="F18" s="2">
        <v>2</v>
      </c>
      <c r="G18" s="2">
        <v>3</v>
      </c>
      <c r="H18" s="2"/>
      <c r="I18" s="2">
        <v>1</v>
      </c>
      <c r="J18" s="2">
        <v>2</v>
      </c>
      <c r="K18" s="2">
        <v>1</v>
      </c>
      <c r="L18" s="2"/>
      <c r="M18" s="2">
        <v>2</v>
      </c>
      <c r="N18" s="2">
        <v>3</v>
      </c>
      <c r="O18" s="2">
        <v>1</v>
      </c>
      <c r="P18" s="2">
        <v>3</v>
      </c>
      <c r="Q18" s="2">
        <v>2</v>
      </c>
      <c r="R18" s="2">
        <v>1</v>
      </c>
      <c r="S18" s="2">
        <v>3</v>
      </c>
      <c r="T18" s="2">
        <v>4</v>
      </c>
      <c r="U18" s="2">
        <v>1</v>
      </c>
      <c r="V18" s="2">
        <v>2</v>
      </c>
      <c r="W18" s="2">
        <v>1</v>
      </c>
      <c r="X18" s="2">
        <v>3</v>
      </c>
      <c r="Y18" s="2">
        <v>2</v>
      </c>
      <c r="Z18" s="2">
        <v>3</v>
      </c>
      <c r="AA18" s="2">
        <v>2</v>
      </c>
      <c r="AB18" s="2">
        <v>4</v>
      </c>
      <c r="AC18" s="2">
        <v>3</v>
      </c>
      <c r="AD18" s="2">
        <v>3</v>
      </c>
      <c r="AE18" s="2">
        <v>5</v>
      </c>
      <c r="AF18" s="2">
        <v>1</v>
      </c>
      <c r="AG18" s="2"/>
      <c r="AH18" s="2"/>
      <c r="AI18" s="2"/>
      <c r="AJ18" s="2">
        <v>70</v>
      </c>
    </row>
    <row r="19" spans="1:36">
      <c r="A19" s="2" t="s">
        <v>25</v>
      </c>
      <c r="B19" s="20">
        <v>15.315789473684211</v>
      </c>
      <c r="C19" s="2">
        <v>8</v>
      </c>
      <c r="D19" s="2"/>
      <c r="E19" s="2">
        <v>2</v>
      </c>
      <c r="F19" s="2"/>
      <c r="G19" s="2">
        <v>2</v>
      </c>
      <c r="H19" s="2">
        <v>1</v>
      </c>
      <c r="I19" s="2">
        <v>1</v>
      </c>
      <c r="J19" s="2">
        <v>1</v>
      </c>
      <c r="K19" s="2">
        <v>1</v>
      </c>
      <c r="L19" s="2"/>
      <c r="M19" s="2">
        <v>1</v>
      </c>
      <c r="N19" s="2">
        <v>3</v>
      </c>
      <c r="O19" s="2">
        <v>1</v>
      </c>
      <c r="P19" s="2"/>
      <c r="Q19" s="2">
        <v>2</v>
      </c>
      <c r="R19" s="2">
        <v>1</v>
      </c>
      <c r="S19" s="2">
        <v>2</v>
      </c>
      <c r="T19" s="2">
        <v>3</v>
      </c>
      <c r="U19" s="2">
        <v>1</v>
      </c>
      <c r="V19" s="2"/>
      <c r="W19" s="2">
        <v>3</v>
      </c>
      <c r="X19" s="2">
        <v>4</v>
      </c>
      <c r="Y19" s="2">
        <v>5</v>
      </c>
      <c r="Z19" s="2">
        <v>5</v>
      </c>
      <c r="AA19" s="2">
        <v>2</v>
      </c>
      <c r="AB19" s="2">
        <v>1</v>
      </c>
      <c r="AC19" s="2">
        <v>3</v>
      </c>
      <c r="AD19" s="2">
        <v>1</v>
      </c>
      <c r="AE19" s="2">
        <v>1</v>
      </c>
      <c r="AF19" s="2">
        <v>1</v>
      </c>
      <c r="AG19" s="2"/>
      <c r="AH19" s="2"/>
      <c r="AI19" s="2">
        <v>1</v>
      </c>
      <c r="AJ19" s="2">
        <v>57</v>
      </c>
    </row>
    <row r="20" spans="1:36">
      <c r="A20" s="2" t="s">
        <v>26</v>
      </c>
      <c r="B20" s="20">
        <v>12.951219512195122</v>
      </c>
      <c r="C20" s="2">
        <v>8</v>
      </c>
      <c r="D20" s="2"/>
      <c r="E20" s="2"/>
      <c r="F20" s="2">
        <v>1</v>
      </c>
      <c r="G20" s="2">
        <v>1</v>
      </c>
      <c r="H20" s="2">
        <v>1</v>
      </c>
      <c r="I20" s="2">
        <v>1</v>
      </c>
      <c r="J20" s="2">
        <v>2</v>
      </c>
      <c r="K20" s="2">
        <v>1</v>
      </c>
      <c r="L20" s="2">
        <v>2</v>
      </c>
      <c r="M20" s="2">
        <v>1</v>
      </c>
      <c r="N20" s="2"/>
      <c r="O20" s="2"/>
      <c r="P20" s="2">
        <v>1</v>
      </c>
      <c r="Q20" s="2">
        <v>1</v>
      </c>
      <c r="R20" s="2">
        <v>4</v>
      </c>
      <c r="S20" s="2">
        <v>1</v>
      </c>
      <c r="T20" s="2">
        <v>1</v>
      </c>
      <c r="U20" s="2"/>
      <c r="V20" s="2">
        <v>1</v>
      </c>
      <c r="W20" s="2">
        <v>2</v>
      </c>
      <c r="X20" s="2">
        <v>4</v>
      </c>
      <c r="Y20" s="2"/>
      <c r="Z20" s="2">
        <v>3</v>
      </c>
      <c r="AA20" s="2">
        <v>1</v>
      </c>
      <c r="AB20" s="2">
        <v>1</v>
      </c>
      <c r="AC20" s="2">
        <v>2</v>
      </c>
      <c r="AD20" s="2"/>
      <c r="AE20" s="2"/>
      <c r="AF20" s="2"/>
      <c r="AG20" s="2">
        <v>1</v>
      </c>
      <c r="AH20" s="2"/>
      <c r="AI20" s="2"/>
      <c r="AJ20" s="2">
        <v>41</v>
      </c>
    </row>
    <row r="21" spans="1:36">
      <c r="A21" s="2" t="s">
        <v>27</v>
      </c>
      <c r="B21" s="20">
        <v>8.5</v>
      </c>
      <c r="C21" s="2">
        <v>4</v>
      </c>
      <c r="D21" s="2">
        <v>1</v>
      </c>
      <c r="E21" s="2">
        <v>1</v>
      </c>
      <c r="F21" s="2">
        <v>2</v>
      </c>
      <c r="G21" s="2">
        <v>1</v>
      </c>
      <c r="H21" s="2"/>
      <c r="I21" s="2"/>
      <c r="J21" s="2">
        <v>1</v>
      </c>
      <c r="K21" s="2">
        <v>1</v>
      </c>
      <c r="L21" s="2"/>
      <c r="M21" s="2"/>
      <c r="N21" s="2"/>
      <c r="O21" s="2"/>
      <c r="P21" s="2"/>
      <c r="Q21" s="2">
        <v>1</v>
      </c>
      <c r="R21" s="2"/>
      <c r="S21" s="2"/>
      <c r="T21" s="2"/>
      <c r="U21" s="2"/>
      <c r="V21" s="2">
        <v>1</v>
      </c>
      <c r="W21" s="2"/>
      <c r="X21" s="2">
        <v>1</v>
      </c>
      <c r="Y21" s="2"/>
      <c r="Z21" s="2"/>
      <c r="AA21" s="2"/>
      <c r="AB21" s="2"/>
      <c r="AC21" s="2"/>
      <c r="AD21" s="2">
        <v>2</v>
      </c>
      <c r="AE21" s="2"/>
      <c r="AF21" s="2"/>
      <c r="AG21" s="2"/>
      <c r="AH21" s="2"/>
      <c r="AI21" s="2"/>
      <c r="AJ21" s="2">
        <v>16</v>
      </c>
    </row>
    <row r="22" spans="1:36">
      <c r="A22" s="2" t="s">
        <v>28</v>
      </c>
      <c r="B22" s="20">
        <v>19.962264150943398</v>
      </c>
      <c r="C22" s="2">
        <v>43</v>
      </c>
      <c r="D22" s="2">
        <v>4</v>
      </c>
      <c r="E22" s="2">
        <v>6</v>
      </c>
      <c r="F22" s="2">
        <v>7</v>
      </c>
      <c r="G22" s="2">
        <v>10</v>
      </c>
      <c r="H22" s="2">
        <v>3</v>
      </c>
      <c r="I22" s="2">
        <v>5</v>
      </c>
      <c r="J22" s="2">
        <v>13</v>
      </c>
      <c r="K22" s="2">
        <v>6</v>
      </c>
      <c r="L22" s="2">
        <v>8</v>
      </c>
      <c r="M22" s="2">
        <v>4</v>
      </c>
      <c r="N22" s="2">
        <v>7</v>
      </c>
      <c r="O22" s="2">
        <v>4</v>
      </c>
      <c r="P22" s="2">
        <v>9</v>
      </c>
      <c r="Q22" s="2">
        <v>7</v>
      </c>
      <c r="R22" s="2">
        <v>9</v>
      </c>
      <c r="S22" s="2">
        <v>9</v>
      </c>
      <c r="T22" s="2">
        <v>12</v>
      </c>
      <c r="U22" s="2">
        <v>5</v>
      </c>
      <c r="V22" s="2">
        <v>10</v>
      </c>
      <c r="W22" s="2">
        <v>12</v>
      </c>
      <c r="X22" s="2">
        <v>20</v>
      </c>
      <c r="Y22" s="2">
        <v>20</v>
      </c>
      <c r="Z22" s="2">
        <v>26</v>
      </c>
      <c r="AA22" s="2">
        <v>27</v>
      </c>
      <c r="AB22" s="2">
        <v>31</v>
      </c>
      <c r="AC22" s="2">
        <v>32</v>
      </c>
      <c r="AD22" s="2">
        <v>41</v>
      </c>
      <c r="AE22" s="2">
        <v>74</v>
      </c>
      <c r="AF22" s="2">
        <v>31</v>
      </c>
      <c r="AG22" s="2">
        <v>20</v>
      </c>
      <c r="AH22" s="2">
        <v>7</v>
      </c>
      <c r="AI22" s="2">
        <v>8</v>
      </c>
      <c r="AJ22" s="2">
        <v>530</v>
      </c>
    </row>
    <row r="25" spans="1:36">
      <c r="A25" t="s">
        <v>125</v>
      </c>
    </row>
    <row r="27" spans="1:36" s="21" customFormat="1">
      <c r="A27" s="3" t="s">
        <v>88</v>
      </c>
      <c r="B27" s="3"/>
      <c r="C27" s="3" t="s">
        <v>90</v>
      </c>
      <c r="D27" s="3" t="s">
        <v>91</v>
      </c>
      <c r="E27" s="3" t="s">
        <v>92</v>
      </c>
      <c r="F27" s="3" t="s">
        <v>93</v>
      </c>
      <c r="G27" s="3" t="s">
        <v>94</v>
      </c>
      <c r="H27" s="3" t="s">
        <v>95</v>
      </c>
      <c r="I27" s="3" t="s">
        <v>96</v>
      </c>
      <c r="J27" s="3" t="s">
        <v>97</v>
      </c>
      <c r="K27" s="3" t="s">
        <v>98</v>
      </c>
      <c r="L27" s="3" t="s">
        <v>99</v>
      </c>
      <c r="M27" s="3" t="s">
        <v>100</v>
      </c>
      <c r="N27" s="3" t="s">
        <v>101</v>
      </c>
      <c r="O27" s="3" t="s">
        <v>102</v>
      </c>
      <c r="P27" s="3" t="s">
        <v>103</v>
      </c>
      <c r="Q27" s="3" t="s">
        <v>104</v>
      </c>
      <c r="R27" s="3" t="s">
        <v>105</v>
      </c>
      <c r="S27" s="3" t="s">
        <v>106</v>
      </c>
      <c r="T27" s="3" t="s">
        <v>107</v>
      </c>
      <c r="U27" s="3" t="s">
        <v>108</v>
      </c>
      <c r="V27" s="3" t="s">
        <v>109</v>
      </c>
      <c r="W27" s="3" t="s">
        <v>110</v>
      </c>
      <c r="X27" s="3" t="s">
        <v>111</v>
      </c>
      <c r="Y27" s="3" t="s">
        <v>112</v>
      </c>
      <c r="Z27" s="3" t="s">
        <v>113</v>
      </c>
      <c r="AA27" s="3" t="s">
        <v>114</v>
      </c>
      <c r="AB27" s="3" t="s">
        <v>115</v>
      </c>
      <c r="AC27" s="3" t="s">
        <v>116</v>
      </c>
      <c r="AD27" s="3" t="s">
        <v>117</v>
      </c>
      <c r="AE27" s="3" t="s">
        <v>118</v>
      </c>
      <c r="AF27" s="3" t="s">
        <v>119</v>
      </c>
      <c r="AG27" s="3" t="s">
        <v>120</v>
      </c>
      <c r="AH27" s="3" t="s">
        <v>121</v>
      </c>
      <c r="AI27" s="3" t="s">
        <v>122</v>
      </c>
      <c r="AJ27" s="3" t="s">
        <v>9</v>
      </c>
    </row>
    <row r="28" spans="1:36">
      <c r="A28" s="2" t="s">
        <v>10</v>
      </c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>
        <v>10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>
        <v>1</v>
      </c>
    </row>
    <row r="29" spans="1:36">
      <c r="A29" s="2" t="s">
        <v>11</v>
      </c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>
        <v>0</v>
      </c>
    </row>
    <row r="30" spans="1:36">
      <c r="A30" s="2" t="s">
        <v>12</v>
      </c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v>0.16666666666666666</v>
      </c>
      <c r="Y30" s="6"/>
      <c r="Z30" s="6"/>
      <c r="AA30" s="6"/>
      <c r="AB30" s="6"/>
      <c r="AC30" s="6">
        <v>0.16666666666666666</v>
      </c>
      <c r="AD30" s="6">
        <v>0.16666666666666666</v>
      </c>
      <c r="AE30" s="6">
        <v>0.5</v>
      </c>
      <c r="AF30" s="6"/>
      <c r="AG30" s="6"/>
      <c r="AH30" s="6"/>
      <c r="AI30" s="6"/>
      <c r="AJ30" s="6">
        <v>1</v>
      </c>
    </row>
    <row r="31" spans="1:36">
      <c r="A31" s="2" t="s">
        <v>13</v>
      </c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>
        <v>0.1</v>
      </c>
      <c r="AE31" s="6">
        <v>0.9</v>
      </c>
      <c r="AF31" s="6"/>
      <c r="AG31" s="6"/>
      <c r="AH31" s="6"/>
      <c r="AI31" s="6"/>
      <c r="AJ31" s="6">
        <v>1</v>
      </c>
    </row>
    <row r="32" spans="1:36">
      <c r="A32" s="2" t="s">
        <v>14</v>
      </c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>
        <v>0.33333333333333331</v>
      </c>
      <c r="AF32" s="6">
        <v>0.5</v>
      </c>
      <c r="AG32" s="6"/>
      <c r="AH32" s="6">
        <v>0.16666666666666666</v>
      </c>
      <c r="AI32" s="6"/>
      <c r="AJ32" s="6">
        <v>1</v>
      </c>
    </row>
    <row r="33" spans="1:36">
      <c r="A33" s="2" t="s">
        <v>15</v>
      </c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>
        <v>0.25</v>
      </c>
      <c r="AE33" s="6">
        <v>0.375</v>
      </c>
      <c r="AF33" s="6">
        <v>0.125</v>
      </c>
      <c r="AG33" s="6">
        <v>0.125</v>
      </c>
      <c r="AH33" s="6">
        <v>0.125</v>
      </c>
      <c r="AI33" s="6"/>
      <c r="AJ33" s="6">
        <v>1</v>
      </c>
    </row>
    <row r="34" spans="1:36">
      <c r="A34" s="2" t="s">
        <v>16</v>
      </c>
      <c r="B34" s="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>
        <v>0.14285714285714285</v>
      </c>
      <c r="AE34" s="6">
        <v>0.21428571428571427</v>
      </c>
      <c r="AF34" s="6">
        <v>0.14285714285714285</v>
      </c>
      <c r="AG34" s="6">
        <v>0.21428571428571427</v>
      </c>
      <c r="AH34" s="6">
        <v>7.1428571428571425E-2</v>
      </c>
      <c r="AI34" s="6">
        <v>0.21428571428571427</v>
      </c>
      <c r="AJ34" s="6">
        <v>1</v>
      </c>
    </row>
    <row r="35" spans="1:36">
      <c r="A35" s="2" t="s">
        <v>17</v>
      </c>
      <c r="B35" s="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>
        <v>0.05</v>
      </c>
      <c r="AC35" s="6"/>
      <c r="AD35" s="6">
        <v>0.1</v>
      </c>
      <c r="AE35" s="6">
        <v>0.3</v>
      </c>
      <c r="AF35" s="6">
        <v>0.3</v>
      </c>
      <c r="AG35" s="6">
        <v>0.25</v>
      </c>
      <c r="AH35" s="6"/>
      <c r="AI35" s="6"/>
      <c r="AJ35" s="6">
        <v>1</v>
      </c>
    </row>
    <row r="36" spans="1:36">
      <c r="A36" s="2" t="s">
        <v>18</v>
      </c>
      <c r="B36" s="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>
        <v>2.9411764705882353E-2</v>
      </c>
      <c r="W36" s="6">
        <v>2.9411764705882353E-2</v>
      </c>
      <c r="X36" s="6"/>
      <c r="Y36" s="6">
        <v>2.9411764705882353E-2</v>
      </c>
      <c r="Z36" s="6"/>
      <c r="AA36" s="6">
        <v>2.9411764705882353E-2</v>
      </c>
      <c r="AB36" s="6">
        <v>2.9411764705882353E-2</v>
      </c>
      <c r="AC36" s="6">
        <v>8.8235294117647065E-2</v>
      </c>
      <c r="AD36" s="6">
        <v>0.17647058823529413</v>
      </c>
      <c r="AE36" s="6">
        <v>0.29411764705882354</v>
      </c>
      <c r="AF36" s="6">
        <v>0.14705882352941177</v>
      </c>
      <c r="AG36" s="6">
        <v>5.8823529411764705E-2</v>
      </c>
      <c r="AH36" s="6">
        <v>2.9411764705882353E-2</v>
      </c>
      <c r="AI36" s="6">
        <v>5.8823529411764705E-2</v>
      </c>
      <c r="AJ36" s="6">
        <v>1</v>
      </c>
    </row>
    <row r="37" spans="1:36">
      <c r="A37" s="2" t="s">
        <v>19</v>
      </c>
      <c r="B37" s="2"/>
      <c r="C37" s="6"/>
      <c r="D37" s="6">
        <v>3.3333333333333333E-2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v>6.6666666666666666E-2</v>
      </c>
      <c r="AB37" s="6">
        <v>3.3333333333333333E-2</v>
      </c>
      <c r="AC37" s="6">
        <v>3.3333333333333333E-2</v>
      </c>
      <c r="AD37" s="6">
        <v>0.13333333333333333</v>
      </c>
      <c r="AE37" s="6">
        <v>0.4</v>
      </c>
      <c r="AF37" s="6">
        <v>0.13333333333333333</v>
      </c>
      <c r="AG37" s="6">
        <v>6.6666666666666666E-2</v>
      </c>
      <c r="AH37" s="6">
        <v>3.3333333333333333E-2</v>
      </c>
      <c r="AI37" s="6">
        <v>6.6666666666666666E-2</v>
      </c>
      <c r="AJ37" s="6">
        <v>1</v>
      </c>
    </row>
    <row r="38" spans="1:36">
      <c r="A38" s="2" t="s">
        <v>20</v>
      </c>
      <c r="B38" s="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>
        <v>3.4482758620689655E-2</v>
      </c>
      <c r="W38" s="6">
        <v>3.4482758620689655E-2</v>
      </c>
      <c r="X38" s="6"/>
      <c r="Y38" s="6">
        <v>3.4482758620689655E-2</v>
      </c>
      <c r="Z38" s="6"/>
      <c r="AA38" s="6">
        <v>6.8965517241379309E-2</v>
      </c>
      <c r="AB38" s="6">
        <v>0.10344827586206896</v>
      </c>
      <c r="AC38" s="6">
        <v>0.13793103448275862</v>
      </c>
      <c r="AD38" s="6">
        <v>0.17241379310344829</v>
      </c>
      <c r="AE38" s="6">
        <v>0.17241379310344829</v>
      </c>
      <c r="AF38" s="6">
        <v>0.13793103448275862</v>
      </c>
      <c r="AG38" s="6">
        <v>0.10344827586206896</v>
      </c>
      <c r="AH38" s="6"/>
      <c r="AI38" s="6"/>
      <c r="AJ38" s="6">
        <v>1</v>
      </c>
    </row>
    <row r="39" spans="1:36">
      <c r="A39" s="2" t="s">
        <v>21</v>
      </c>
      <c r="B39" s="2"/>
      <c r="C39" s="6"/>
      <c r="D39" s="6"/>
      <c r="E39" s="6"/>
      <c r="F39" s="6"/>
      <c r="G39" s="6"/>
      <c r="H39" s="6"/>
      <c r="I39" s="6"/>
      <c r="J39" s="6">
        <v>2.4390243902439025E-2</v>
      </c>
      <c r="K39" s="6"/>
      <c r="L39" s="6">
        <v>2.4390243902439025E-2</v>
      </c>
      <c r="M39" s="6"/>
      <c r="N39" s="6"/>
      <c r="O39" s="6">
        <v>2.4390243902439025E-2</v>
      </c>
      <c r="P39" s="6"/>
      <c r="Q39" s="6"/>
      <c r="R39" s="6">
        <v>4.878048780487805E-2</v>
      </c>
      <c r="S39" s="6"/>
      <c r="T39" s="6"/>
      <c r="U39" s="6"/>
      <c r="V39" s="6">
        <v>2.4390243902439025E-2</v>
      </c>
      <c r="W39" s="6">
        <v>2.4390243902439025E-2</v>
      </c>
      <c r="X39" s="6">
        <v>4.878048780487805E-2</v>
      </c>
      <c r="Y39" s="6">
        <v>2.4390243902439025E-2</v>
      </c>
      <c r="Z39" s="6">
        <v>0.12195121951219512</v>
      </c>
      <c r="AA39" s="6">
        <v>7.3170731707317069E-2</v>
      </c>
      <c r="AB39" s="6">
        <v>0.17073170731707318</v>
      </c>
      <c r="AC39" s="6">
        <v>7.3170731707317069E-2</v>
      </c>
      <c r="AD39" s="6">
        <v>7.3170731707317069E-2</v>
      </c>
      <c r="AE39" s="6">
        <v>0.12195121951219512</v>
      </c>
      <c r="AF39" s="6">
        <v>4.878048780487805E-2</v>
      </c>
      <c r="AG39" s="6">
        <v>4.878048780487805E-2</v>
      </c>
      <c r="AH39" s="6">
        <v>2.4390243902439025E-2</v>
      </c>
      <c r="AI39" s="6"/>
      <c r="AJ39" s="6">
        <v>1</v>
      </c>
    </row>
    <row r="40" spans="1:36">
      <c r="A40" s="2" t="s">
        <v>22</v>
      </c>
      <c r="B40" s="2"/>
      <c r="C40" s="6">
        <v>0.12244897959183673</v>
      </c>
      <c r="D40" s="6"/>
      <c r="E40" s="6"/>
      <c r="F40" s="6"/>
      <c r="G40" s="6">
        <v>4.0816326530612242E-2</v>
      </c>
      <c r="H40" s="6"/>
      <c r="I40" s="6">
        <v>2.0408163265306121E-2</v>
      </c>
      <c r="J40" s="6">
        <v>2.0408163265306121E-2</v>
      </c>
      <c r="K40" s="6">
        <v>2.0408163265306121E-2</v>
      </c>
      <c r="L40" s="6">
        <v>4.0816326530612242E-2</v>
      </c>
      <c r="M40" s="6"/>
      <c r="N40" s="6">
        <v>2.0408163265306121E-2</v>
      </c>
      <c r="O40" s="6"/>
      <c r="P40" s="6">
        <v>4.0816326530612242E-2</v>
      </c>
      <c r="Q40" s="6"/>
      <c r="R40" s="6"/>
      <c r="S40" s="6">
        <v>2.0408163265306121E-2</v>
      </c>
      <c r="T40" s="6">
        <v>2.0408163265306121E-2</v>
      </c>
      <c r="U40" s="6"/>
      <c r="V40" s="6">
        <v>4.0816326530612242E-2</v>
      </c>
      <c r="W40" s="6">
        <v>2.0408163265306121E-2</v>
      </c>
      <c r="X40" s="6">
        <v>4.0816326530612242E-2</v>
      </c>
      <c r="Y40" s="6">
        <v>6.1224489795918366E-2</v>
      </c>
      <c r="Z40" s="6">
        <v>0.10204081632653061</v>
      </c>
      <c r="AA40" s="6">
        <v>0.10204081632653061</v>
      </c>
      <c r="AB40" s="6">
        <v>6.1224489795918366E-2</v>
      </c>
      <c r="AC40" s="6">
        <v>6.1224489795918366E-2</v>
      </c>
      <c r="AD40" s="6">
        <v>0.12244897959183673</v>
      </c>
      <c r="AE40" s="6"/>
      <c r="AF40" s="6">
        <v>2.0408163265306121E-2</v>
      </c>
      <c r="AG40" s="6"/>
      <c r="AH40" s="6"/>
      <c r="AI40" s="6"/>
      <c r="AJ40" s="6">
        <v>1</v>
      </c>
    </row>
    <row r="41" spans="1:36">
      <c r="A41" s="2" t="s">
        <v>23</v>
      </c>
      <c r="B41" s="2"/>
      <c r="C41" s="6">
        <v>8.1632653061224483E-2</v>
      </c>
      <c r="D41" s="6"/>
      <c r="E41" s="6">
        <v>2.0408163265306121E-2</v>
      </c>
      <c r="F41" s="6">
        <v>2.0408163265306121E-2</v>
      </c>
      <c r="G41" s="6">
        <v>1.020408163265306E-2</v>
      </c>
      <c r="H41" s="6">
        <v>1.020408163265306E-2</v>
      </c>
      <c r="I41" s="6">
        <v>1.020408163265306E-2</v>
      </c>
      <c r="J41" s="6">
        <v>5.1020408163265307E-2</v>
      </c>
      <c r="K41" s="6">
        <v>1.020408163265306E-2</v>
      </c>
      <c r="L41" s="6">
        <v>3.0612244897959183E-2</v>
      </c>
      <c r="M41" s="6"/>
      <c r="N41" s="6"/>
      <c r="O41" s="6">
        <v>1.020408163265306E-2</v>
      </c>
      <c r="P41" s="6">
        <v>3.0612244897959183E-2</v>
      </c>
      <c r="Q41" s="6">
        <v>1.020408163265306E-2</v>
      </c>
      <c r="R41" s="6">
        <v>1.020408163265306E-2</v>
      </c>
      <c r="S41" s="6">
        <v>1.020408163265306E-2</v>
      </c>
      <c r="T41" s="6">
        <v>3.0612244897959183E-2</v>
      </c>
      <c r="U41" s="6">
        <v>3.0612244897959183E-2</v>
      </c>
      <c r="V41" s="6">
        <v>1.020408163265306E-2</v>
      </c>
      <c r="W41" s="6">
        <v>2.0408163265306121E-2</v>
      </c>
      <c r="X41" s="6">
        <v>3.0612244897959183E-2</v>
      </c>
      <c r="Y41" s="6">
        <v>7.1428571428571425E-2</v>
      </c>
      <c r="Z41" s="6">
        <v>5.1020408163265307E-2</v>
      </c>
      <c r="AA41" s="6">
        <v>9.1836734693877556E-2</v>
      </c>
      <c r="AB41" s="6">
        <v>9.1836734693877556E-2</v>
      </c>
      <c r="AC41" s="6">
        <v>9.1836734693877556E-2</v>
      </c>
      <c r="AD41" s="6">
        <v>3.0612244897959183E-2</v>
      </c>
      <c r="AE41" s="6">
        <v>0.10204081632653061</v>
      </c>
      <c r="AF41" s="6">
        <v>1.020408163265306E-2</v>
      </c>
      <c r="AG41" s="6">
        <v>1.020408163265306E-2</v>
      </c>
      <c r="AH41" s="6">
        <v>1.020408163265306E-2</v>
      </c>
      <c r="AI41" s="6"/>
      <c r="AJ41" s="6">
        <v>1</v>
      </c>
    </row>
    <row r="42" spans="1:36">
      <c r="A42" s="2" t="s">
        <v>24</v>
      </c>
      <c r="B42" s="2"/>
      <c r="C42" s="6">
        <v>0.12857142857142856</v>
      </c>
      <c r="D42" s="6">
        <v>2.8571428571428571E-2</v>
      </c>
      <c r="E42" s="6">
        <v>1.4285714285714285E-2</v>
      </c>
      <c r="F42" s="6">
        <v>2.8571428571428571E-2</v>
      </c>
      <c r="G42" s="6">
        <v>4.2857142857142858E-2</v>
      </c>
      <c r="H42" s="6"/>
      <c r="I42" s="6">
        <v>1.4285714285714285E-2</v>
      </c>
      <c r="J42" s="6">
        <v>2.8571428571428571E-2</v>
      </c>
      <c r="K42" s="6">
        <v>1.4285714285714285E-2</v>
      </c>
      <c r="L42" s="6"/>
      <c r="M42" s="6">
        <v>2.8571428571428571E-2</v>
      </c>
      <c r="N42" s="6">
        <v>4.2857142857142858E-2</v>
      </c>
      <c r="O42" s="6">
        <v>1.4285714285714285E-2</v>
      </c>
      <c r="P42" s="6">
        <v>4.2857142857142858E-2</v>
      </c>
      <c r="Q42" s="6">
        <v>2.8571428571428571E-2</v>
      </c>
      <c r="R42" s="6">
        <v>1.4285714285714285E-2</v>
      </c>
      <c r="S42" s="6">
        <v>4.2857142857142858E-2</v>
      </c>
      <c r="T42" s="6">
        <v>5.7142857142857141E-2</v>
      </c>
      <c r="U42" s="6">
        <v>1.4285714285714285E-2</v>
      </c>
      <c r="V42" s="6">
        <v>2.8571428571428571E-2</v>
      </c>
      <c r="W42" s="6">
        <v>1.4285714285714285E-2</v>
      </c>
      <c r="X42" s="6">
        <v>4.2857142857142858E-2</v>
      </c>
      <c r="Y42" s="6">
        <v>2.8571428571428571E-2</v>
      </c>
      <c r="Z42" s="6">
        <v>4.2857142857142858E-2</v>
      </c>
      <c r="AA42" s="6">
        <v>2.8571428571428571E-2</v>
      </c>
      <c r="AB42" s="6">
        <v>5.7142857142857141E-2</v>
      </c>
      <c r="AC42" s="6">
        <v>4.2857142857142858E-2</v>
      </c>
      <c r="AD42" s="6">
        <v>4.2857142857142858E-2</v>
      </c>
      <c r="AE42" s="6">
        <v>7.1428571428571425E-2</v>
      </c>
      <c r="AF42" s="6">
        <v>1.4285714285714285E-2</v>
      </c>
      <c r="AG42" s="6"/>
      <c r="AH42" s="6"/>
      <c r="AI42" s="6"/>
      <c r="AJ42" s="6">
        <v>1</v>
      </c>
    </row>
    <row r="43" spans="1:36">
      <c r="A43" s="2" t="s">
        <v>25</v>
      </c>
      <c r="B43" s="2"/>
      <c r="C43" s="6">
        <v>0.14035087719298245</v>
      </c>
      <c r="D43" s="6"/>
      <c r="E43" s="6">
        <v>3.5087719298245612E-2</v>
      </c>
      <c r="F43" s="6"/>
      <c r="G43" s="6">
        <v>3.5087719298245612E-2</v>
      </c>
      <c r="H43" s="6">
        <v>1.7543859649122806E-2</v>
      </c>
      <c r="I43" s="6">
        <v>1.7543859649122806E-2</v>
      </c>
      <c r="J43" s="6">
        <v>1.7543859649122806E-2</v>
      </c>
      <c r="K43" s="6">
        <v>1.7543859649122806E-2</v>
      </c>
      <c r="L43" s="6"/>
      <c r="M43" s="6">
        <v>1.7543859649122806E-2</v>
      </c>
      <c r="N43" s="6">
        <v>5.2631578947368418E-2</v>
      </c>
      <c r="O43" s="6">
        <v>1.7543859649122806E-2</v>
      </c>
      <c r="P43" s="6"/>
      <c r="Q43" s="6">
        <v>3.5087719298245612E-2</v>
      </c>
      <c r="R43" s="6">
        <v>1.7543859649122806E-2</v>
      </c>
      <c r="S43" s="6">
        <v>3.5087719298245612E-2</v>
      </c>
      <c r="T43" s="6">
        <v>5.2631578947368418E-2</v>
      </c>
      <c r="U43" s="6">
        <v>1.7543859649122806E-2</v>
      </c>
      <c r="V43" s="6"/>
      <c r="W43" s="6">
        <v>5.2631578947368418E-2</v>
      </c>
      <c r="X43" s="6">
        <v>7.0175438596491224E-2</v>
      </c>
      <c r="Y43" s="6">
        <v>8.771929824561403E-2</v>
      </c>
      <c r="Z43" s="6">
        <v>8.771929824561403E-2</v>
      </c>
      <c r="AA43" s="6">
        <v>3.5087719298245612E-2</v>
      </c>
      <c r="AB43" s="6">
        <v>1.7543859649122806E-2</v>
      </c>
      <c r="AC43" s="6">
        <v>5.2631578947368418E-2</v>
      </c>
      <c r="AD43" s="6">
        <v>1.7543859649122806E-2</v>
      </c>
      <c r="AE43" s="6">
        <v>1.7543859649122806E-2</v>
      </c>
      <c r="AF43" s="6">
        <v>1.7543859649122806E-2</v>
      </c>
      <c r="AG43" s="6"/>
      <c r="AH43" s="6"/>
      <c r="AI43" s="6">
        <v>1.7543859649122806E-2</v>
      </c>
      <c r="AJ43" s="6">
        <v>1</v>
      </c>
    </row>
    <row r="44" spans="1:36">
      <c r="A44" s="2" t="s">
        <v>26</v>
      </c>
      <c r="B44" s="2"/>
      <c r="C44" s="6">
        <v>0.1951219512195122</v>
      </c>
      <c r="D44" s="6"/>
      <c r="E44" s="6"/>
      <c r="F44" s="6">
        <v>2.4390243902439025E-2</v>
      </c>
      <c r="G44" s="6">
        <v>2.4390243902439025E-2</v>
      </c>
      <c r="H44" s="6">
        <v>2.4390243902439025E-2</v>
      </c>
      <c r="I44" s="6">
        <v>2.4390243902439025E-2</v>
      </c>
      <c r="J44" s="6">
        <v>4.878048780487805E-2</v>
      </c>
      <c r="K44" s="6">
        <v>2.4390243902439025E-2</v>
      </c>
      <c r="L44" s="6">
        <v>4.878048780487805E-2</v>
      </c>
      <c r="M44" s="6">
        <v>2.4390243902439025E-2</v>
      </c>
      <c r="N44" s="6"/>
      <c r="O44" s="6"/>
      <c r="P44" s="6">
        <v>2.4390243902439025E-2</v>
      </c>
      <c r="Q44" s="6">
        <v>2.4390243902439025E-2</v>
      </c>
      <c r="R44" s="6">
        <v>9.7560975609756101E-2</v>
      </c>
      <c r="S44" s="6">
        <v>2.4390243902439025E-2</v>
      </c>
      <c r="T44" s="6">
        <v>2.4390243902439025E-2</v>
      </c>
      <c r="U44" s="6"/>
      <c r="V44" s="6">
        <v>2.4390243902439025E-2</v>
      </c>
      <c r="W44" s="6">
        <v>4.878048780487805E-2</v>
      </c>
      <c r="X44" s="6">
        <v>9.7560975609756101E-2</v>
      </c>
      <c r="Y44" s="6"/>
      <c r="Z44" s="6">
        <v>7.3170731707317069E-2</v>
      </c>
      <c r="AA44" s="6">
        <v>2.4390243902439025E-2</v>
      </c>
      <c r="AB44" s="6">
        <v>2.4390243902439025E-2</v>
      </c>
      <c r="AC44" s="6">
        <v>4.878048780487805E-2</v>
      </c>
      <c r="AD44" s="6"/>
      <c r="AE44" s="6"/>
      <c r="AF44" s="6"/>
      <c r="AG44" s="6">
        <v>2.4390243902439025E-2</v>
      </c>
      <c r="AH44" s="6"/>
      <c r="AI44" s="6"/>
      <c r="AJ44" s="6">
        <v>1</v>
      </c>
    </row>
    <row r="45" spans="1:36">
      <c r="A45" s="2" t="s">
        <v>27</v>
      </c>
      <c r="B45" s="2"/>
      <c r="C45" s="6">
        <v>0.25</v>
      </c>
      <c r="D45" s="6">
        <v>6.25E-2</v>
      </c>
      <c r="E45" s="6">
        <v>6.25E-2</v>
      </c>
      <c r="F45" s="6">
        <v>0.125</v>
      </c>
      <c r="G45" s="6">
        <v>6.25E-2</v>
      </c>
      <c r="H45" s="6"/>
      <c r="I45" s="6"/>
      <c r="J45" s="6">
        <v>6.25E-2</v>
      </c>
      <c r="K45" s="6">
        <v>6.25E-2</v>
      </c>
      <c r="L45" s="6"/>
      <c r="M45" s="6"/>
      <c r="N45" s="6"/>
      <c r="O45" s="6"/>
      <c r="P45" s="6"/>
      <c r="Q45" s="6">
        <v>6.25E-2</v>
      </c>
      <c r="R45" s="6"/>
      <c r="S45" s="6"/>
      <c r="T45" s="6"/>
      <c r="U45" s="6"/>
      <c r="V45" s="6">
        <v>6.25E-2</v>
      </c>
      <c r="W45" s="6"/>
      <c r="X45" s="6">
        <v>6.25E-2</v>
      </c>
      <c r="Y45" s="6"/>
      <c r="Z45" s="6"/>
      <c r="AA45" s="6"/>
      <c r="AB45" s="6"/>
      <c r="AC45" s="6"/>
      <c r="AD45" s="6">
        <v>0.125</v>
      </c>
      <c r="AE45" s="6"/>
      <c r="AF45" s="6"/>
      <c r="AG45" s="6"/>
      <c r="AH45" s="6"/>
      <c r="AI45" s="6"/>
      <c r="AJ45" s="6">
        <v>1</v>
      </c>
    </row>
    <row r="46" spans="1:36">
      <c r="A46" s="2" t="s">
        <v>28</v>
      </c>
      <c r="B46" s="2"/>
      <c r="C46" s="6">
        <v>8.1132075471698109E-2</v>
      </c>
      <c r="D46" s="6">
        <v>7.5471698113207548E-3</v>
      </c>
      <c r="E46" s="6">
        <v>1.1320754716981131E-2</v>
      </c>
      <c r="F46" s="6">
        <v>1.3207547169811321E-2</v>
      </c>
      <c r="G46" s="6">
        <v>1.8867924528301886E-2</v>
      </c>
      <c r="H46" s="6">
        <v>5.6603773584905656E-3</v>
      </c>
      <c r="I46" s="6">
        <v>9.433962264150943E-3</v>
      </c>
      <c r="J46" s="6">
        <v>2.4528301886792454E-2</v>
      </c>
      <c r="K46" s="6">
        <v>1.1320754716981131E-2</v>
      </c>
      <c r="L46" s="6">
        <v>1.509433962264151E-2</v>
      </c>
      <c r="M46" s="6">
        <v>7.5471698113207548E-3</v>
      </c>
      <c r="N46" s="6">
        <v>1.3207547169811321E-2</v>
      </c>
      <c r="O46" s="6">
        <v>7.5471698113207548E-3</v>
      </c>
      <c r="P46" s="6">
        <v>1.6981132075471698E-2</v>
      </c>
      <c r="Q46" s="6">
        <v>1.3207547169811321E-2</v>
      </c>
      <c r="R46" s="6">
        <v>1.6981132075471698E-2</v>
      </c>
      <c r="S46" s="6">
        <v>1.6981132075471698E-2</v>
      </c>
      <c r="T46" s="6">
        <v>2.2641509433962263E-2</v>
      </c>
      <c r="U46" s="6">
        <v>9.433962264150943E-3</v>
      </c>
      <c r="V46" s="6">
        <v>1.8867924528301886E-2</v>
      </c>
      <c r="W46" s="6">
        <v>2.2641509433962263E-2</v>
      </c>
      <c r="X46" s="6">
        <v>3.7735849056603772E-2</v>
      </c>
      <c r="Y46" s="6">
        <v>3.7735849056603772E-2</v>
      </c>
      <c r="Z46" s="6">
        <v>4.9056603773584909E-2</v>
      </c>
      <c r="AA46" s="6">
        <v>5.0943396226415097E-2</v>
      </c>
      <c r="AB46" s="6">
        <v>5.849056603773585E-2</v>
      </c>
      <c r="AC46" s="6">
        <v>6.0377358490566038E-2</v>
      </c>
      <c r="AD46" s="6">
        <v>7.7358490566037733E-2</v>
      </c>
      <c r="AE46" s="6">
        <v>0.13962264150943396</v>
      </c>
      <c r="AF46" s="6">
        <v>5.849056603773585E-2</v>
      </c>
      <c r="AG46" s="6">
        <v>3.7735849056603772E-2</v>
      </c>
      <c r="AH46" s="6">
        <v>1.3207547169811321E-2</v>
      </c>
      <c r="AI46" s="6">
        <v>1.509433962264151E-2</v>
      </c>
      <c r="AJ46" s="6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6"/>
  <sheetViews>
    <sheetView topLeftCell="A10" workbookViewId="0">
      <selection activeCell="A27" sqref="A27"/>
    </sheetView>
  </sheetViews>
  <sheetFormatPr defaultRowHeight="13.5"/>
  <cols>
    <col min="2" max="2" width="13" bestFit="1" customWidth="1"/>
    <col min="3" max="3" width="5.875" bestFit="1" customWidth="1"/>
    <col min="4" max="5" width="4.875" bestFit="1" customWidth="1"/>
    <col min="6" max="6" width="5.875" bestFit="1" customWidth="1"/>
    <col min="7" max="12" width="4.875" bestFit="1" customWidth="1"/>
    <col min="13" max="13" width="6.875" bestFit="1" customWidth="1"/>
    <col min="14" max="22" width="5.375" bestFit="1" customWidth="1"/>
    <col min="23" max="23" width="5.875" bestFit="1" customWidth="1"/>
    <col min="24" max="24" width="5.375" bestFit="1" customWidth="1"/>
    <col min="25" max="25" width="5.875" bestFit="1" customWidth="1"/>
    <col min="26" max="26" width="5.375" bestFit="1" customWidth="1"/>
    <col min="27" max="34" width="5.875" bestFit="1" customWidth="1"/>
    <col min="35" max="35" width="5.375" bestFit="1" customWidth="1"/>
    <col min="36" max="36" width="6.875" bestFit="1" customWidth="1"/>
  </cols>
  <sheetData>
    <row r="1" spans="1:36">
      <c r="A1" t="s">
        <v>87</v>
      </c>
    </row>
    <row r="3" spans="1:36" s="19" customFormat="1" ht="27">
      <c r="A3" s="17" t="s">
        <v>88</v>
      </c>
      <c r="B3" s="18" t="s">
        <v>89</v>
      </c>
      <c r="C3" s="17" t="s">
        <v>90</v>
      </c>
      <c r="D3" s="17" t="s">
        <v>91</v>
      </c>
      <c r="E3" s="17" t="s">
        <v>92</v>
      </c>
      <c r="F3" s="17" t="s">
        <v>93</v>
      </c>
      <c r="G3" s="17" t="s">
        <v>94</v>
      </c>
      <c r="H3" s="17" t="s">
        <v>95</v>
      </c>
      <c r="I3" s="17" t="s">
        <v>96</v>
      </c>
      <c r="J3" s="17" t="s">
        <v>97</v>
      </c>
      <c r="K3" s="17" t="s">
        <v>98</v>
      </c>
      <c r="L3" s="17" t="s">
        <v>99</v>
      </c>
      <c r="M3" s="17" t="s">
        <v>100</v>
      </c>
      <c r="N3" s="17" t="s">
        <v>101</v>
      </c>
      <c r="O3" s="17" t="s">
        <v>102</v>
      </c>
      <c r="P3" s="17" t="s">
        <v>103</v>
      </c>
      <c r="Q3" s="17" t="s">
        <v>104</v>
      </c>
      <c r="R3" s="17" t="s">
        <v>105</v>
      </c>
      <c r="S3" s="17" t="s">
        <v>106</v>
      </c>
      <c r="T3" s="17" t="s">
        <v>107</v>
      </c>
      <c r="U3" s="17" t="s">
        <v>108</v>
      </c>
      <c r="V3" s="17" t="s">
        <v>109</v>
      </c>
      <c r="W3" s="17" t="s">
        <v>110</v>
      </c>
      <c r="X3" s="17" t="s">
        <v>111</v>
      </c>
      <c r="Y3" s="17" t="s">
        <v>112</v>
      </c>
      <c r="Z3" s="17" t="s">
        <v>113</v>
      </c>
      <c r="AA3" s="17" t="s">
        <v>114</v>
      </c>
      <c r="AB3" s="17" t="s">
        <v>115</v>
      </c>
      <c r="AC3" s="17" t="s">
        <v>116</v>
      </c>
      <c r="AD3" s="17" t="s">
        <v>117</v>
      </c>
      <c r="AE3" s="17" t="s">
        <v>118</v>
      </c>
      <c r="AF3" s="17" t="s">
        <v>119</v>
      </c>
      <c r="AG3" s="17" t="s">
        <v>120</v>
      </c>
      <c r="AH3" s="17" t="s">
        <v>121</v>
      </c>
      <c r="AI3" s="17" t="s">
        <v>122</v>
      </c>
      <c r="AJ3" s="17" t="s">
        <v>9</v>
      </c>
    </row>
    <row r="4" spans="1:36">
      <c r="A4" s="2" t="s">
        <v>10</v>
      </c>
      <c r="B4" s="2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>
        <v>0</v>
      </c>
    </row>
    <row r="5" spans="1:36">
      <c r="A5" s="2" t="s">
        <v>11</v>
      </c>
      <c r="B5" s="20">
        <v>10</v>
      </c>
      <c r="C5" s="2"/>
      <c r="D5" s="2"/>
      <c r="E5" s="2"/>
      <c r="F5" s="2"/>
      <c r="G5" s="2"/>
      <c r="H5" s="2"/>
      <c r="I5" s="2"/>
      <c r="J5" s="2"/>
      <c r="K5" s="2"/>
      <c r="L5" s="2"/>
      <c r="M5" s="2">
        <v>1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>
        <v>1</v>
      </c>
    </row>
    <row r="6" spans="1:36">
      <c r="A6" s="2" t="s">
        <v>12</v>
      </c>
      <c r="B6" s="20">
        <v>27.285714285714285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>
        <v>1</v>
      </c>
      <c r="AB6" s="2"/>
      <c r="AC6" s="2"/>
      <c r="AD6" s="2">
        <v>1</v>
      </c>
      <c r="AE6" s="2">
        <v>5</v>
      </c>
      <c r="AF6" s="2"/>
      <c r="AG6" s="2"/>
      <c r="AH6" s="2"/>
      <c r="AI6" s="2"/>
      <c r="AJ6" s="2">
        <v>7</v>
      </c>
    </row>
    <row r="7" spans="1:36">
      <c r="A7" s="2" t="s">
        <v>13</v>
      </c>
      <c r="B7" s="20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>
        <v>1</v>
      </c>
      <c r="AC7" s="2">
        <v>1</v>
      </c>
      <c r="AD7" s="2"/>
      <c r="AE7" s="2">
        <v>8</v>
      </c>
      <c r="AF7" s="2"/>
      <c r="AG7" s="2">
        <v>1</v>
      </c>
      <c r="AH7" s="2">
        <v>1</v>
      </c>
      <c r="AI7" s="2"/>
      <c r="AJ7" s="2">
        <v>12</v>
      </c>
    </row>
    <row r="8" spans="1:36">
      <c r="A8" s="2" t="s">
        <v>14</v>
      </c>
      <c r="B8" s="20">
        <v>27.6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1</v>
      </c>
      <c r="AB8" s="2"/>
      <c r="AC8" s="2"/>
      <c r="AD8" s="2"/>
      <c r="AE8" s="2">
        <v>3</v>
      </c>
      <c r="AF8" s="2"/>
      <c r="AG8" s="2">
        <v>1</v>
      </c>
      <c r="AH8" s="2"/>
      <c r="AI8" s="2"/>
      <c r="AJ8" s="2">
        <v>5</v>
      </c>
    </row>
    <row r="9" spans="1:36">
      <c r="A9" s="2" t="s">
        <v>15</v>
      </c>
      <c r="B9" s="20">
        <v>28.777777777777779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>
        <v>12</v>
      </c>
      <c r="AF9" s="2">
        <v>2</v>
      </c>
      <c r="AG9" s="2">
        <v>1</v>
      </c>
      <c r="AH9" s="2">
        <v>2</v>
      </c>
      <c r="AI9" s="2">
        <v>1</v>
      </c>
      <c r="AJ9" s="2">
        <v>18</v>
      </c>
    </row>
    <row r="10" spans="1:36">
      <c r="A10" s="2" t="s">
        <v>16</v>
      </c>
      <c r="B10" s="20">
        <v>27.5625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>
        <v>1</v>
      </c>
      <c r="AA10" s="2"/>
      <c r="AB10" s="2">
        <v>1</v>
      </c>
      <c r="AC10" s="2">
        <v>2</v>
      </c>
      <c r="AD10" s="2"/>
      <c r="AE10" s="2">
        <v>9</v>
      </c>
      <c r="AF10" s="2">
        <v>1</v>
      </c>
      <c r="AG10" s="2">
        <v>2</v>
      </c>
      <c r="AH10" s="2"/>
      <c r="AI10" s="2"/>
      <c r="AJ10" s="2">
        <v>16</v>
      </c>
    </row>
    <row r="11" spans="1:36">
      <c r="A11" s="2" t="s">
        <v>17</v>
      </c>
      <c r="B11" s="20">
        <v>28.06451612903226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1</v>
      </c>
      <c r="AA11" s="2">
        <v>1</v>
      </c>
      <c r="AB11" s="2">
        <v>1</v>
      </c>
      <c r="AC11" s="2">
        <v>1</v>
      </c>
      <c r="AD11" s="2">
        <v>3</v>
      </c>
      <c r="AE11" s="2">
        <v>15</v>
      </c>
      <c r="AF11" s="2">
        <v>3</v>
      </c>
      <c r="AG11" s="2">
        <v>3</v>
      </c>
      <c r="AH11" s="2">
        <v>2</v>
      </c>
      <c r="AI11" s="2">
        <v>1</v>
      </c>
      <c r="AJ11" s="2">
        <v>31</v>
      </c>
    </row>
    <row r="12" spans="1:36">
      <c r="A12" s="2" t="s">
        <v>18</v>
      </c>
      <c r="B12" s="20">
        <v>27.52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v>1</v>
      </c>
      <c r="U12" s="2"/>
      <c r="V12" s="2"/>
      <c r="W12" s="2"/>
      <c r="X12" s="2">
        <v>1</v>
      </c>
      <c r="Y12" s="2">
        <v>1</v>
      </c>
      <c r="Z12" s="2">
        <v>1</v>
      </c>
      <c r="AA12" s="2">
        <v>2</v>
      </c>
      <c r="AB12" s="2">
        <v>2</v>
      </c>
      <c r="AC12" s="2">
        <v>2</v>
      </c>
      <c r="AD12" s="2">
        <v>7</v>
      </c>
      <c r="AE12" s="2">
        <v>18</v>
      </c>
      <c r="AF12" s="2">
        <v>6</v>
      </c>
      <c r="AG12" s="2">
        <v>4</v>
      </c>
      <c r="AH12" s="2">
        <v>4</v>
      </c>
      <c r="AI12" s="2">
        <v>1</v>
      </c>
      <c r="AJ12" s="2">
        <v>50</v>
      </c>
    </row>
    <row r="13" spans="1:36">
      <c r="A13" s="2" t="s">
        <v>19</v>
      </c>
      <c r="B13" s="20">
        <v>27.524999999999999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>
        <v>1</v>
      </c>
      <c r="AA13" s="2">
        <v>3</v>
      </c>
      <c r="AB13" s="2">
        <v>6</v>
      </c>
      <c r="AC13" s="2">
        <v>3</v>
      </c>
      <c r="AD13" s="2">
        <v>2</v>
      </c>
      <c r="AE13" s="2">
        <v>13</v>
      </c>
      <c r="AF13" s="2">
        <v>3</v>
      </c>
      <c r="AG13" s="2">
        <v>7</v>
      </c>
      <c r="AH13" s="2">
        <v>1</v>
      </c>
      <c r="AI13" s="2">
        <v>1</v>
      </c>
      <c r="AJ13" s="2">
        <v>40</v>
      </c>
    </row>
    <row r="14" spans="1:36">
      <c r="A14" s="2" t="s">
        <v>20</v>
      </c>
      <c r="B14" s="20">
        <v>26.741935483870968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>
        <v>1</v>
      </c>
      <c r="Y14" s="2"/>
      <c r="Z14" s="2">
        <v>2</v>
      </c>
      <c r="AA14" s="2">
        <v>2</v>
      </c>
      <c r="AB14" s="2">
        <v>3</v>
      </c>
      <c r="AC14" s="2">
        <v>4</v>
      </c>
      <c r="AD14" s="2">
        <v>5</v>
      </c>
      <c r="AE14" s="2">
        <v>9</v>
      </c>
      <c r="AF14" s="2">
        <v>3</v>
      </c>
      <c r="AG14" s="2">
        <v>1</v>
      </c>
      <c r="AH14" s="2">
        <v>1</v>
      </c>
      <c r="AI14" s="2"/>
      <c r="AJ14" s="2">
        <v>31</v>
      </c>
    </row>
    <row r="15" spans="1:36">
      <c r="A15" s="2" t="s">
        <v>21</v>
      </c>
      <c r="B15" s="20">
        <v>23.206896551724139</v>
      </c>
      <c r="C15" s="2"/>
      <c r="D15" s="2"/>
      <c r="E15" s="2"/>
      <c r="F15" s="2"/>
      <c r="G15" s="2">
        <v>1</v>
      </c>
      <c r="H15" s="2"/>
      <c r="I15" s="2"/>
      <c r="J15" s="2"/>
      <c r="K15" s="2"/>
      <c r="L15" s="2">
        <v>1</v>
      </c>
      <c r="M15" s="2"/>
      <c r="N15" s="2"/>
      <c r="O15" s="2"/>
      <c r="P15" s="2"/>
      <c r="Q15" s="2">
        <v>1</v>
      </c>
      <c r="R15" s="2"/>
      <c r="S15" s="2">
        <v>1</v>
      </c>
      <c r="T15" s="2">
        <v>1</v>
      </c>
      <c r="U15" s="2">
        <v>3</v>
      </c>
      <c r="V15" s="2">
        <v>4</v>
      </c>
      <c r="W15" s="2">
        <v>2</v>
      </c>
      <c r="X15" s="2"/>
      <c r="Y15" s="2">
        <v>8</v>
      </c>
      <c r="Z15" s="2">
        <v>5</v>
      </c>
      <c r="AA15" s="2">
        <v>5</v>
      </c>
      <c r="AB15" s="2">
        <v>6</v>
      </c>
      <c r="AC15" s="2">
        <v>4</v>
      </c>
      <c r="AD15" s="2">
        <v>5</v>
      </c>
      <c r="AE15" s="2">
        <v>6</v>
      </c>
      <c r="AF15" s="2">
        <v>3</v>
      </c>
      <c r="AG15" s="2">
        <v>1</v>
      </c>
      <c r="AH15" s="2">
        <v>1</v>
      </c>
      <c r="AI15" s="2"/>
      <c r="AJ15" s="2">
        <v>58</v>
      </c>
    </row>
    <row r="16" spans="1:36">
      <c r="A16" s="2" t="s">
        <v>22</v>
      </c>
      <c r="B16" s="20">
        <v>19.315068493150687</v>
      </c>
      <c r="C16" s="2">
        <v>2</v>
      </c>
      <c r="D16" s="2">
        <v>2</v>
      </c>
      <c r="E16" s="2">
        <v>1</v>
      </c>
      <c r="F16" s="2">
        <v>1</v>
      </c>
      <c r="G16" s="2"/>
      <c r="H16" s="2">
        <v>1</v>
      </c>
      <c r="I16" s="2">
        <v>1</v>
      </c>
      <c r="J16" s="2">
        <v>1</v>
      </c>
      <c r="K16" s="2">
        <v>2</v>
      </c>
      <c r="L16" s="2">
        <v>1</v>
      </c>
      <c r="M16" s="2"/>
      <c r="N16" s="2">
        <v>1</v>
      </c>
      <c r="O16" s="2">
        <v>2</v>
      </c>
      <c r="P16" s="2"/>
      <c r="Q16" s="2">
        <v>1</v>
      </c>
      <c r="R16" s="2">
        <v>1</v>
      </c>
      <c r="S16" s="2">
        <v>1</v>
      </c>
      <c r="T16" s="2">
        <v>4</v>
      </c>
      <c r="U16" s="2">
        <v>4</v>
      </c>
      <c r="V16" s="2"/>
      <c r="W16" s="2">
        <v>11</v>
      </c>
      <c r="X16" s="2">
        <v>2</v>
      </c>
      <c r="Y16" s="2">
        <v>2</v>
      </c>
      <c r="Z16" s="2">
        <v>1</v>
      </c>
      <c r="AA16" s="2">
        <v>5</v>
      </c>
      <c r="AB16" s="2">
        <v>9</v>
      </c>
      <c r="AC16" s="2">
        <v>3</v>
      </c>
      <c r="AD16" s="2">
        <v>5</v>
      </c>
      <c r="AE16" s="2">
        <v>8</v>
      </c>
      <c r="AF16" s="2">
        <v>1</v>
      </c>
      <c r="AG16" s="2"/>
      <c r="AH16" s="2"/>
      <c r="AI16" s="2"/>
      <c r="AJ16" s="2">
        <v>73</v>
      </c>
    </row>
    <row r="17" spans="1:36">
      <c r="A17" s="2" t="s">
        <v>23</v>
      </c>
      <c r="B17" s="20">
        <v>15.868686868686869</v>
      </c>
      <c r="C17" s="2">
        <v>6</v>
      </c>
      <c r="D17" s="2">
        <v>1</v>
      </c>
      <c r="E17" s="2">
        <v>1</v>
      </c>
      <c r="F17" s="2">
        <v>3</v>
      </c>
      <c r="G17" s="2">
        <v>4</v>
      </c>
      <c r="H17" s="2">
        <v>2</v>
      </c>
      <c r="I17" s="2">
        <v>2</v>
      </c>
      <c r="J17" s="2">
        <v>3</v>
      </c>
      <c r="K17" s="2">
        <v>4</v>
      </c>
      <c r="L17" s="2">
        <v>1</v>
      </c>
      <c r="M17" s="2">
        <v>4</v>
      </c>
      <c r="N17" s="2">
        <v>3</v>
      </c>
      <c r="O17" s="2">
        <v>4</v>
      </c>
      <c r="P17" s="2">
        <v>2</v>
      </c>
      <c r="Q17" s="2">
        <v>2</v>
      </c>
      <c r="R17" s="2">
        <v>4</v>
      </c>
      <c r="S17" s="2">
        <v>1</v>
      </c>
      <c r="T17" s="2">
        <v>4</v>
      </c>
      <c r="U17" s="2">
        <v>2</v>
      </c>
      <c r="V17" s="2">
        <v>2</v>
      </c>
      <c r="W17" s="2">
        <v>1</v>
      </c>
      <c r="X17" s="2">
        <v>3</v>
      </c>
      <c r="Y17" s="2">
        <v>7</v>
      </c>
      <c r="Z17" s="2">
        <v>3</v>
      </c>
      <c r="AA17" s="2">
        <v>8</v>
      </c>
      <c r="AB17" s="2">
        <v>9</v>
      </c>
      <c r="AC17" s="2">
        <v>10</v>
      </c>
      <c r="AD17" s="2">
        <v>1</v>
      </c>
      <c r="AE17" s="2">
        <v>2</v>
      </c>
      <c r="AF17" s="2"/>
      <c r="AG17" s="2"/>
      <c r="AH17" s="2"/>
      <c r="AI17" s="2"/>
      <c r="AJ17" s="2">
        <v>99</v>
      </c>
    </row>
    <row r="18" spans="1:36">
      <c r="A18" s="2" t="s">
        <v>24</v>
      </c>
      <c r="B18" s="20">
        <v>14.738095238095237</v>
      </c>
      <c r="C18" s="2">
        <v>12</v>
      </c>
      <c r="D18" s="2"/>
      <c r="E18" s="2"/>
      <c r="F18" s="2">
        <v>2</v>
      </c>
      <c r="G18" s="2">
        <v>1</v>
      </c>
      <c r="H18" s="2">
        <v>1</v>
      </c>
      <c r="I18" s="2">
        <v>1</v>
      </c>
      <c r="J18" s="2">
        <v>3</v>
      </c>
      <c r="K18" s="2">
        <v>6</v>
      </c>
      <c r="L18" s="2">
        <v>4</v>
      </c>
      <c r="M18" s="2">
        <v>1</v>
      </c>
      <c r="N18" s="2">
        <v>1</v>
      </c>
      <c r="O18" s="2">
        <v>1</v>
      </c>
      <c r="P18" s="2">
        <v>1</v>
      </c>
      <c r="Q18" s="2">
        <v>3</v>
      </c>
      <c r="R18" s="2">
        <v>2</v>
      </c>
      <c r="S18" s="2">
        <v>4</v>
      </c>
      <c r="T18" s="2">
        <v>4</v>
      </c>
      <c r="U18" s="2">
        <v>2</v>
      </c>
      <c r="V18" s="2">
        <v>5</v>
      </c>
      <c r="W18" s="2">
        <v>1</v>
      </c>
      <c r="X18" s="2">
        <v>5</v>
      </c>
      <c r="Y18" s="2">
        <v>5</v>
      </c>
      <c r="Z18" s="2">
        <v>4</v>
      </c>
      <c r="AA18" s="2">
        <v>2</v>
      </c>
      <c r="AB18" s="2">
        <v>2</v>
      </c>
      <c r="AC18" s="2">
        <v>1</v>
      </c>
      <c r="AD18" s="2">
        <v>5</v>
      </c>
      <c r="AE18" s="2">
        <v>3</v>
      </c>
      <c r="AF18" s="2">
        <v>1</v>
      </c>
      <c r="AG18" s="2"/>
      <c r="AH18" s="2"/>
      <c r="AI18" s="2">
        <v>1</v>
      </c>
      <c r="AJ18" s="2">
        <v>84</v>
      </c>
    </row>
    <row r="19" spans="1:36">
      <c r="A19" s="2" t="s">
        <v>25</v>
      </c>
      <c r="B19" s="20">
        <v>13.090909090909092</v>
      </c>
      <c r="C19" s="2">
        <v>12</v>
      </c>
      <c r="D19" s="2">
        <v>1</v>
      </c>
      <c r="E19" s="2">
        <v>1</v>
      </c>
      <c r="F19" s="2">
        <v>1</v>
      </c>
      <c r="G19" s="2"/>
      <c r="H19" s="2">
        <v>1</v>
      </c>
      <c r="I19" s="2">
        <v>1</v>
      </c>
      <c r="J19" s="2">
        <v>1</v>
      </c>
      <c r="K19" s="2">
        <v>2</v>
      </c>
      <c r="L19" s="2">
        <v>1</v>
      </c>
      <c r="M19" s="2">
        <v>3</v>
      </c>
      <c r="N19" s="2">
        <v>1</v>
      </c>
      <c r="O19" s="2">
        <v>1</v>
      </c>
      <c r="P19" s="2"/>
      <c r="Q19" s="2"/>
      <c r="R19" s="2">
        <v>2</v>
      </c>
      <c r="S19" s="2">
        <v>1</v>
      </c>
      <c r="T19" s="2">
        <v>3</v>
      </c>
      <c r="U19" s="2">
        <v>1</v>
      </c>
      <c r="V19" s="2">
        <v>2</v>
      </c>
      <c r="W19" s="2">
        <v>2</v>
      </c>
      <c r="X19" s="2">
        <v>4</v>
      </c>
      <c r="Y19" s="2">
        <v>3</v>
      </c>
      <c r="Z19" s="2">
        <v>2</v>
      </c>
      <c r="AA19" s="2">
        <v>4</v>
      </c>
      <c r="AB19" s="2">
        <v>2</v>
      </c>
      <c r="AC19" s="2">
        <v>1</v>
      </c>
      <c r="AD19" s="2"/>
      <c r="AE19" s="2">
        <v>1</v>
      </c>
      <c r="AF19" s="2">
        <v>1</v>
      </c>
      <c r="AG19" s="2"/>
      <c r="AH19" s="2"/>
      <c r="AI19" s="2"/>
      <c r="AJ19" s="2">
        <v>55</v>
      </c>
    </row>
    <row r="20" spans="1:36">
      <c r="A20" s="2" t="s">
        <v>26</v>
      </c>
      <c r="B20" s="20">
        <v>6.8</v>
      </c>
      <c r="C20" s="2">
        <v>12</v>
      </c>
      <c r="D20" s="2">
        <v>2</v>
      </c>
      <c r="E20" s="2">
        <v>3</v>
      </c>
      <c r="F20" s="2">
        <v>5</v>
      </c>
      <c r="G20" s="2">
        <v>2</v>
      </c>
      <c r="H20" s="2">
        <v>1</v>
      </c>
      <c r="I20" s="2">
        <v>2</v>
      </c>
      <c r="J20" s="2"/>
      <c r="K20" s="2">
        <v>1</v>
      </c>
      <c r="L20" s="2"/>
      <c r="M20" s="2">
        <v>1</v>
      </c>
      <c r="N20" s="2">
        <v>2</v>
      </c>
      <c r="O20" s="2">
        <v>1</v>
      </c>
      <c r="P20" s="2"/>
      <c r="Q20" s="2">
        <v>1</v>
      </c>
      <c r="R20" s="2"/>
      <c r="S20" s="2"/>
      <c r="T20" s="2">
        <v>1</v>
      </c>
      <c r="U20" s="2"/>
      <c r="V20" s="2">
        <v>1</v>
      </c>
      <c r="W20" s="2"/>
      <c r="X20" s="2"/>
      <c r="Y20" s="2">
        <v>1</v>
      </c>
      <c r="Z20" s="2"/>
      <c r="AA20" s="2">
        <v>1</v>
      </c>
      <c r="AB20" s="2">
        <v>2</v>
      </c>
      <c r="AC20" s="2">
        <v>1</v>
      </c>
      <c r="AD20" s="2"/>
      <c r="AE20" s="2"/>
      <c r="AF20" s="2"/>
      <c r="AG20" s="2"/>
      <c r="AH20" s="2"/>
      <c r="AI20" s="2"/>
      <c r="AJ20" s="2">
        <v>40</v>
      </c>
    </row>
    <row r="21" spans="1:36">
      <c r="A21" s="2" t="s">
        <v>27</v>
      </c>
      <c r="B21" s="20">
        <v>8.1428571428571423</v>
      </c>
      <c r="C21" s="2">
        <v>7</v>
      </c>
      <c r="D21" s="2">
        <v>1</v>
      </c>
      <c r="E21" s="2"/>
      <c r="F21" s="2"/>
      <c r="G21" s="2"/>
      <c r="H21" s="2"/>
      <c r="I21" s="2">
        <v>2</v>
      </c>
      <c r="J21" s="2">
        <v>1</v>
      </c>
      <c r="K21" s="2"/>
      <c r="L21" s="2"/>
      <c r="M21" s="2">
        <v>2</v>
      </c>
      <c r="N21" s="2"/>
      <c r="O21" s="2">
        <v>2</v>
      </c>
      <c r="P21" s="2"/>
      <c r="Q21" s="2">
        <v>2</v>
      </c>
      <c r="R21" s="2"/>
      <c r="S21" s="2"/>
      <c r="T21" s="2">
        <v>2</v>
      </c>
      <c r="U21" s="2"/>
      <c r="V21" s="2"/>
      <c r="W21" s="2"/>
      <c r="X21" s="2"/>
      <c r="Y21" s="2">
        <v>1</v>
      </c>
      <c r="Z21" s="2">
        <v>1</v>
      </c>
      <c r="AA21" s="2"/>
      <c r="AB21" s="2"/>
      <c r="AC21" s="2"/>
      <c r="AD21" s="2"/>
      <c r="AE21" s="2"/>
      <c r="AF21" s="2"/>
      <c r="AG21" s="2"/>
      <c r="AH21" s="2"/>
      <c r="AI21" s="2"/>
      <c r="AJ21" s="2">
        <v>21</v>
      </c>
    </row>
    <row r="22" spans="1:36">
      <c r="A22" s="2" t="s">
        <v>28</v>
      </c>
      <c r="B22" s="20">
        <v>19.560062402496101</v>
      </c>
      <c r="C22" s="2">
        <v>51</v>
      </c>
      <c r="D22" s="2">
        <v>7</v>
      </c>
      <c r="E22" s="2">
        <v>6</v>
      </c>
      <c r="F22" s="2">
        <v>12</v>
      </c>
      <c r="G22" s="2">
        <v>8</v>
      </c>
      <c r="H22" s="2">
        <v>6</v>
      </c>
      <c r="I22" s="2">
        <v>9</v>
      </c>
      <c r="J22" s="2">
        <v>9</v>
      </c>
      <c r="K22" s="2">
        <v>15</v>
      </c>
      <c r="L22" s="2">
        <v>8</v>
      </c>
      <c r="M22" s="2">
        <v>12</v>
      </c>
      <c r="N22" s="2">
        <v>8</v>
      </c>
      <c r="O22" s="2">
        <v>11</v>
      </c>
      <c r="P22" s="2">
        <v>3</v>
      </c>
      <c r="Q22" s="2">
        <v>10</v>
      </c>
      <c r="R22" s="2">
        <v>9</v>
      </c>
      <c r="S22" s="2">
        <v>8</v>
      </c>
      <c r="T22" s="2">
        <v>20</v>
      </c>
      <c r="U22" s="2">
        <v>12</v>
      </c>
      <c r="V22" s="2">
        <v>14</v>
      </c>
      <c r="W22" s="2">
        <v>17</v>
      </c>
      <c r="X22" s="2">
        <v>16</v>
      </c>
      <c r="Y22" s="2">
        <v>28</v>
      </c>
      <c r="Z22" s="2">
        <v>22</v>
      </c>
      <c r="AA22" s="2">
        <v>35</v>
      </c>
      <c r="AB22" s="2">
        <v>44</v>
      </c>
      <c r="AC22" s="2">
        <v>33</v>
      </c>
      <c r="AD22" s="2">
        <v>34</v>
      </c>
      <c r="AE22" s="2">
        <v>112</v>
      </c>
      <c r="AF22" s="2">
        <v>24</v>
      </c>
      <c r="AG22" s="2">
        <v>21</v>
      </c>
      <c r="AH22" s="2">
        <v>12</v>
      </c>
      <c r="AI22" s="2">
        <v>5</v>
      </c>
      <c r="AJ22" s="2">
        <v>641</v>
      </c>
    </row>
    <row r="25" spans="1:36">
      <c r="A25" t="s">
        <v>123</v>
      </c>
    </row>
    <row r="27" spans="1:36" s="21" customFormat="1">
      <c r="A27" s="3" t="s">
        <v>88</v>
      </c>
      <c r="B27" s="3"/>
      <c r="C27" s="3" t="s">
        <v>90</v>
      </c>
      <c r="D27" s="3" t="s">
        <v>91</v>
      </c>
      <c r="E27" s="3" t="s">
        <v>92</v>
      </c>
      <c r="F27" s="3" t="s">
        <v>93</v>
      </c>
      <c r="G27" s="3" t="s">
        <v>94</v>
      </c>
      <c r="H27" s="3" t="s">
        <v>95</v>
      </c>
      <c r="I27" s="3" t="s">
        <v>96</v>
      </c>
      <c r="J27" s="3" t="s">
        <v>97</v>
      </c>
      <c r="K27" s="3" t="s">
        <v>98</v>
      </c>
      <c r="L27" s="3" t="s">
        <v>99</v>
      </c>
      <c r="M27" s="3" t="s">
        <v>100</v>
      </c>
      <c r="N27" s="3" t="s">
        <v>101</v>
      </c>
      <c r="O27" s="3" t="s">
        <v>102</v>
      </c>
      <c r="P27" s="3" t="s">
        <v>103</v>
      </c>
      <c r="Q27" s="3" t="s">
        <v>104</v>
      </c>
      <c r="R27" s="3" t="s">
        <v>105</v>
      </c>
      <c r="S27" s="3" t="s">
        <v>106</v>
      </c>
      <c r="T27" s="3" t="s">
        <v>107</v>
      </c>
      <c r="U27" s="3" t="s">
        <v>108</v>
      </c>
      <c r="V27" s="3" t="s">
        <v>109</v>
      </c>
      <c r="W27" s="3" t="s">
        <v>110</v>
      </c>
      <c r="X27" s="3" t="s">
        <v>111</v>
      </c>
      <c r="Y27" s="3" t="s">
        <v>112</v>
      </c>
      <c r="Z27" s="3" t="s">
        <v>113</v>
      </c>
      <c r="AA27" s="3" t="s">
        <v>114</v>
      </c>
      <c r="AB27" s="3" t="s">
        <v>115</v>
      </c>
      <c r="AC27" s="3" t="s">
        <v>116</v>
      </c>
      <c r="AD27" s="3" t="s">
        <v>117</v>
      </c>
      <c r="AE27" s="3" t="s">
        <v>118</v>
      </c>
      <c r="AF27" s="3" t="s">
        <v>119</v>
      </c>
      <c r="AG27" s="3" t="s">
        <v>120</v>
      </c>
      <c r="AH27" s="3" t="s">
        <v>121</v>
      </c>
      <c r="AI27" s="3" t="s">
        <v>122</v>
      </c>
      <c r="AJ27" s="3" t="s">
        <v>9</v>
      </c>
    </row>
    <row r="28" spans="1:36">
      <c r="A28" s="2" t="s">
        <v>10</v>
      </c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>
      <c r="A29" s="2" t="s">
        <v>11</v>
      </c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  <c r="M29" s="6">
        <v>1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>
        <v>1</v>
      </c>
    </row>
    <row r="30" spans="1:36">
      <c r="A30" s="2" t="s">
        <v>12</v>
      </c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>
        <v>0.14285714285714285</v>
      </c>
      <c r="AB30" s="6"/>
      <c r="AC30" s="6"/>
      <c r="AD30" s="6">
        <v>0.14285714285714285</v>
      </c>
      <c r="AE30" s="6">
        <v>0.7142857142857143</v>
      </c>
      <c r="AF30" s="6"/>
      <c r="AG30" s="6"/>
      <c r="AH30" s="6"/>
      <c r="AI30" s="6"/>
      <c r="AJ30" s="6">
        <v>1</v>
      </c>
    </row>
    <row r="31" spans="1:36">
      <c r="A31" s="2" t="s">
        <v>13</v>
      </c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>
        <v>8.3333333333333329E-2</v>
      </c>
      <c r="AC31" s="6">
        <v>8.3333333333333329E-2</v>
      </c>
      <c r="AD31" s="6"/>
      <c r="AE31" s="6">
        <v>0.66666666666666663</v>
      </c>
      <c r="AF31" s="6"/>
      <c r="AG31" s="6">
        <v>8.3333333333333329E-2</v>
      </c>
      <c r="AH31" s="6">
        <v>8.3333333333333329E-2</v>
      </c>
      <c r="AI31" s="6"/>
      <c r="AJ31" s="6">
        <v>1</v>
      </c>
    </row>
    <row r="32" spans="1:36">
      <c r="A32" s="2" t="s">
        <v>14</v>
      </c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v>0.2</v>
      </c>
      <c r="AB32" s="6"/>
      <c r="AC32" s="6"/>
      <c r="AD32" s="6"/>
      <c r="AE32" s="6">
        <v>0.6</v>
      </c>
      <c r="AF32" s="6"/>
      <c r="AG32" s="6">
        <v>0.2</v>
      </c>
      <c r="AH32" s="6"/>
      <c r="AI32" s="6"/>
      <c r="AJ32" s="6">
        <v>1</v>
      </c>
    </row>
    <row r="33" spans="1:36">
      <c r="A33" s="2" t="s">
        <v>15</v>
      </c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>
        <v>0.66666666666666663</v>
      </c>
      <c r="AF33" s="6">
        <v>0.1111111111111111</v>
      </c>
      <c r="AG33" s="6">
        <v>5.5555555555555552E-2</v>
      </c>
      <c r="AH33" s="6">
        <v>0.1111111111111111</v>
      </c>
      <c r="AI33" s="6">
        <v>5.5555555555555552E-2</v>
      </c>
      <c r="AJ33" s="6">
        <v>1</v>
      </c>
    </row>
    <row r="34" spans="1:36">
      <c r="A34" s="2" t="s">
        <v>16</v>
      </c>
      <c r="B34" s="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>
        <v>6.25E-2</v>
      </c>
      <c r="AA34" s="6"/>
      <c r="AB34" s="6">
        <v>6.25E-2</v>
      </c>
      <c r="AC34" s="6">
        <v>0.125</v>
      </c>
      <c r="AD34" s="6"/>
      <c r="AE34" s="6">
        <v>0.5625</v>
      </c>
      <c r="AF34" s="6">
        <v>6.25E-2</v>
      </c>
      <c r="AG34" s="6">
        <v>0.125</v>
      </c>
      <c r="AH34" s="6"/>
      <c r="AI34" s="6"/>
      <c r="AJ34" s="6">
        <v>1</v>
      </c>
    </row>
    <row r="35" spans="1:36">
      <c r="A35" s="2" t="s">
        <v>17</v>
      </c>
      <c r="B35" s="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>
        <v>3.2258064516129031E-2</v>
      </c>
      <c r="AA35" s="6">
        <v>3.2258064516129031E-2</v>
      </c>
      <c r="AB35" s="6">
        <v>3.2258064516129031E-2</v>
      </c>
      <c r="AC35" s="6">
        <v>3.2258064516129031E-2</v>
      </c>
      <c r="AD35" s="6">
        <v>9.6774193548387094E-2</v>
      </c>
      <c r="AE35" s="6">
        <v>0.4838709677419355</v>
      </c>
      <c r="AF35" s="6">
        <v>9.6774193548387094E-2</v>
      </c>
      <c r="AG35" s="6">
        <v>9.6774193548387094E-2</v>
      </c>
      <c r="AH35" s="6">
        <v>6.4516129032258063E-2</v>
      </c>
      <c r="AI35" s="6">
        <v>3.2258064516129031E-2</v>
      </c>
      <c r="AJ35" s="6">
        <v>1</v>
      </c>
    </row>
    <row r="36" spans="1:36">
      <c r="A36" s="2" t="s">
        <v>18</v>
      </c>
      <c r="B36" s="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>
        <v>0.02</v>
      </c>
      <c r="U36" s="6"/>
      <c r="V36" s="6"/>
      <c r="W36" s="6"/>
      <c r="X36" s="6">
        <v>0.02</v>
      </c>
      <c r="Y36" s="6">
        <v>0.02</v>
      </c>
      <c r="Z36" s="6">
        <v>0.02</v>
      </c>
      <c r="AA36" s="6">
        <v>0.04</v>
      </c>
      <c r="AB36" s="6">
        <v>0.04</v>
      </c>
      <c r="AC36" s="6">
        <v>0.04</v>
      </c>
      <c r="AD36" s="6">
        <v>0.14000000000000001</v>
      </c>
      <c r="AE36" s="6">
        <v>0.36</v>
      </c>
      <c r="AF36" s="6">
        <v>0.12</v>
      </c>
      <c r="AG36" s="6">
        <v>0.08</v>
      </c>
      <c r="AH36" s="6">
        <v>0.08</v>
      </c>
      <c r="AI36" s="6">
        <v>0.02</v>
      </c>
      <c r="AJ36" s="6">
        <v>1</v>
      </c>
    </row>
    <row r="37" spans="1:36">
      <c r="A37" s="2" t="s">
        <v>19</v>
      </c>
      <c r="B37" s="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>
        <v>2.5000000000000001E-2</v>
      </c>
      <c r="AA37" s="6">
        <v>7.4999999999999997E-2</v>
      </c>
      <c r="AB37" s="6">
        <v>0.15</v>
      </c>
      <c r="AC37" s="6">
        <v>7.4999999999999997E-2</v>
      </c>
      <c r="AD37" s="6">
        <v>0.05</v>
      </c>
      <c r="AE37" s="6">
        <v>0.32500000000000001</v>
      </c>
      <c r="AF37" s="6">
        <v>7.4999999999999997E-2</v>
      </c>
      <c r="AG37" s="6">
        <v>0.17499999999999999</v>
      </c>
      <c r="AH37" s="6">
        <v>2.5000000000000001E-2</v>
      </c>
      <c r="AI37" s="6">
        <v>2.5000000000000001E-2</v>
      </c>
      <c r="AJ37" s="6">
        <v>1</v>
      </c>
    </row>
    <row r="38" spans="1:36">
      <c r="A38" s="2" t="s">
        <v>20</v>
      </c>
      <c r="B38" s="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v>3.2258064516129031E-2</v>
      </c>
      <c r="Y38" s="6"/>
      <c r="Z38" s="6">
        <v>6.4516129032258063E-2</v>
      </c>
      <c r="AA38" s="6">
        <v>6.4516129032258063E-2</v>
      </c>
      <c r="AB38" s="6">
        <v>9.6774193548387094E-2</v>
      </c>
      <c r="AC38" s="6">
        <v>0.12903225806451613</v>
      </c>
      <c r="AD38" s="6">
        <v>0.16129032258064516</v>
      </c>
      <c r="AE38" s="6">
        <v>0.29032258064516131</v>
      </c>
      <c r="AF38" s="6">
        <v>9.6774193548387094E-2</v>
      </c>
      <c r="AG38" s="6">
        <v>3.2258064516129031E-2</v>
      </c>
      <c r="AH38" s="6">
        <v>3.2258064516129031E-2</v>
      </c>
      <c r="AI38" s="6"/>
      <c r="AJ38" s="6">
        <v>1</v>
      </c>
    </row>
    <row r="39" spans="1:36">
      <c r="A39" s="2" t="s">
        <v>21</v>
      </c>
      <c r="B39" s="2"/>
      <c r="C39" s="6"/>
      <c r="D39" s="6"/>
      <c r="E39" s="6"/>
      <c r="F39" s="6"/>
      <c r="G39" s="6">
        <v>1.7241379310344827E-2</v>
      </c>
      <c r="H39" s="6"/>
      <c r="I39" s="6"/>
      <c r="J39" s="6"/>
      <c r="K39" s="6"/>
      <c r="L39" s="6">
        <v>1.7241379310344827E-2</v>
      </c>
      <c r="M39" s="6"/>
      <c r="N39" s="6"/>
      <c r="O39" s="6"/>
      <c r="P39" s="6"/>
      <c r="Q39" s="6">
        <v>1.7241379310344827E-2</v>
      </c>
      <c r="R39" s="6"/>
      <c r="S39" s="6">
        <v>1.7241379310344827E-2</v>
      </c>
      <c r="T39" s="6">
        <v>1.7241379310344827E-2</v>
      </c>
      <c r="U39" s="6">
        <v>5.1724137931034482E-2</v>
      </c>
      <c r="V39" s="6">
        <v>6.8965517241379309E-2</v>
      </c>
      <c r="W39" s="6">
        <v>3.4482758620689655E-2</v>
      </c>
      <c r="X39" s="6"/>
      <c r="Y39" s="6">
        <v>0.13793103448275862</v>
      </c>
      <c r="Z39" s="6">
        <v>8.6206896551724144E-2</v>
      </c>
      <c r="AA39" s="6">
        <v>8.6206896551724144E-2</v>
      </c>
      <c r="AB39" s="6">
        <v>0.10344827586206896</v>
      </c>
      <c r="AC39" s="6">
        <v>6.8965517241379309E-2</v>
      </c>
      <c r="AD39" s="6">
        <v>8.6206896551724144E-2</v>
      </c>
      <c r="AE39" s="6">
        <v>0.10344827586206896</v>
      </c>
      <c r="AF39" s="6">
        <v>5.1724137931034482E-2</v>
      </c>
      <c r="AG39" s="6">
        <v>1.7241379310344827E-2</v>
      </c>
      <c r="AH39" s="6">
        <v>1.7241379310344827E-2</v>
      </c>
      <c r="AI39" s="6"/>
      <c r="AJ39" s="6">
        <v>1</v>
      </c>
    </row>
    <row r="40" spans="1:36">
      <c r="A40" s="2" t="s">
        <v>22</v>
      </c>
      <c r="B40" s="2"/>
      <c r="C40" s="6">
        <v>2.7397260273972601E-2</v>
      </c>
      <c r="D40" s="6">
        <v>2.7397260273972601E-2</v>
      </c>
      <c r="E40" s="6">
        <v>1.3698630136986301E-2</v>
      </c>
      <c r="F40" s="6">
        <v>1.3698630136986301E-2</v>
      </c>
      <c r="G40" s="6"/>
      <c r="H40" s="6">
        <v>1.3698630136986301E-2</v>
      </c>
      <c r="I40" s="6">
        <v>1.3698630136986301E-2</v>
      </c>
      <c r="J40" s="6">
        <v>1.3698630136986301E-2</v>
      </c>
      <c r="K40" s="6">
        <v>2.7397260273972601E-2</v>
      </c>
      <c r="L40" s="6">
        <v>1.3698630136986301E-2</v>
      </c>
      <c r="M40" s="6"/>
      <c r="N40" s="6">
        <v>1.3698630136986301E-2</v>
      </c>
      <c r="O40" s="6">
        <v>2.7397260273972601E-2</v>
      </c>
      <c r="P40" s="6"/>
      <c r="Q40" s="6">
        <v>1.3698630136986301E-2</v>
      </c>
      <c r="R40" s="6">
        <v>1.3698630136986301E-2</v>
      </c>
      <c r="S40" s="6">
        <v>1.3698630136986301E-2</v>
      </c>
      <c r="T40" s="6">
        <v>5.4794520547945202E-2</v>
      </c>
      <c r="U40" s="6">
        <v>5.4794520547945202E-2</v>
      </c>
      <c r="V40" s="6"/>
      <c r="W40" s="6">
        <v>0.15068493150684931</v>
      </c>
      <c r="X40" s="6">
        <v>2.7397260273972601E-2</v>
      </c>
      <c r="Y40" s="6">
        <v>2.7397260273972601E-2</v>
      </c>
      <c r="Z40" s="6">
        <v>1.3698630136986301E-2</v>
      </c>
      <c r="AA40" s="6">
        <v>6.8493150684931503E-2</v>
      </c>
      <c r="AB40" s="6">
        <v>0.12328767123287671</v>
      </c>
      <c r="AC40" s="6">
        <v>4.1095890410958902E-2</v>
      </c>
      <c r="AD40" s="6">
        <v>6.8493150684931503E-2</v>
      </c>
      <c r="AE40" s="6">
        <v>0.1095890410958904</v>
      </c>
      <c r="AF40" s="6">
        <v>1.3698630136986301E-2</v>
      </c>
      <c r="AG40" s="6"/>
      <c r="AH40" s="6"/>
      <c r="AI40" s="6"/>
      <c r="AJ40" s="6">
        <v>1</v>
      </c>
    </row>
    <row r="41" spans="1:36">
      <c r="A41" s="2" t="s">
        <v>23</v>
      </c>
      <c r="B41" s="2"/>
      <c r="C41" s="6">
        <v>6.0606060606060608E-2</v>
      </c>
      <c r="D41" s="6">
        <v>1.0101010101010102E-2</v>
      </c>
      <c r="E41" s="6">
        <v>1.0101010101010102E-2</v>
      </c>
      <c r="F41" s="6">
        <v>3.0303030303030304E-2</v>
      </c>
      <c r="G41" s="6">
        <v>4.0404040404040407E-2</v>
      </c>
      <c r="H41" s="6">
        <v>2.0202020202020204E-2</v>
      </c>
      <c r="I41" s="6">
        <v>2.0202020202020204E-2</v>
      </c>
      <c r="J41" s="6">
        <v>3.0303030303030304E-2</v>
      </c>
      <c r="K41" s="6">
        <v>4.0404040404040407E-2</v>
      </c>
      <c r="L41" s="6">
        <v>1.0101010101010102E-2</v>
      </c>
      <c r="M41" s="6">
        <v>4.0404040404040407E-2</v>
      </c>
      <c r="N41" s="6">
        <v>3.0303030303030304E-2</v>
      </c>
      <c r="O41" s="6">
        <v>4.0404040404040407E-2</v>
      </c>
      <c r="P41" s="6">
        <v>2.0202020202020204E-2</v>
      </c>
      <c r="Q41" s="6">
        <v>2.0202020202020204E-2</v>
      </c>
      <c r="R41" s="6">
        <v>4.0404040404040407E-2</v>
      </c>
      <c r="S41" s="6">
        <v>1.0101010101010102E-2</v>
      </c>
      <c r="T41" s="6">
        <v>4.0404040404040407E-2</v>
      </c>
      <c r="U41" s="6">
        <v>2.0202020202020204E-2</v>
      </c>
      <c r="V41" s="6">
        <v>2.0202020202020204E-2</v>
      </c>
      <c r="W41" s="6">
        <v>1.0101010101010102E-2</v>
      </c>
      <c r="X41" s="6">
        <v>3.0303030303030304E-2</v>
      </c>
      <c r="Y41" s="6">
        <v>7.0707070707070704E-2</v>
      </c>
      <c r="Z41" s="6">
        <v>3.0303030303030304E-2</v>
      </c>
      <c r="AA41" s="6">
        <v>8.0808080808080815E-2</v>
      </c>
      <c r="AB41" s="6">
        <v>9.0909090909090912E-2</v>
      </c>
      <c r="AC41" s="6">
        <v>0.10101010101010101</v>
      </c>
      <c r="AD41" s="6">
        <v>1.0101010101010102E-2</v>
      </c>
      <c r="AE41" s="6">
        <v>2.0202020202020204E-2</v>
      </c>
      <c r="AF41" s="6"/>
      <c r="AG41" s="6"/>
      <c r="AH41" s="6"/>
      <c r="AI41" s="6"/>
      <c r="AJ41" s="6">
        <v>1</v>
      </c>
    </row>
    <row r="42" spans="1:36">
      <c r="A42" s="2" t="s">
        <v>24</v>
      </c>
      <c r="B42" s="2"/>
      <c r="C42" s="6">
        <v>0.14285714285714285</v>
      </c>
      <c r="D42" s="6"/>
      <c r="E42" s="6"/>
      <c r="F42" s="6">
        <v>2.3809523809523808E-2</v>
      </c>
      <c r="G42" s="6">
        <v>1.1904761904761904E-2</v>
      </c>
      <c r="H42" s="6">
        <v>1.1904761904761904E-2</v>
      </c>
      <c r="I42" s="6">
        <v>1.1904761904761904E-2</v>
      </c>
      <c r="J42" s="6">
        <v>3.5714285714285712E-2</v>
      </c>
      <c r="K42" s="6">
        <v>7.1428571428571425E-2</v>
      </c>
      <c r="L42" s="6">
        <v>4.7619047619047616E-2</v>
      </c>
      <c r="M42" s="6">
        <v>1.1904761904761904E-2</v>
      </c>
      <c r="N42" s="6">
        <v>1.1904761904761904E-2</v>
      </c>
      <c r="O42" s="6">
        <v>1.1904761904761904E-2</v>
      </c>
      <c r="P42" s="6">
        <v>1.1904761904761904E-2</v>
      </c>
      <c r="Q42" s="6">
        <v>3.5714285714285712E-2</v>
      </c>
      <c r="R42" s="6">
        <v>2.3809523809523808E-2</v>
      </c>
      <c r="S42" s="6">
        <v>4.7619047619047616E-2</v>
      </c>
      <c r="T42" s="6">
        <v>4.7619047619047616E-2</v>
      </c>
      <c r="U42" s="6">
        <v>2.3809523809523808E-2</v>
      </c>
      <c r="V42" s="6">
        <v>5.9523809523809521E-2</v>
      </c>
      <c r="W42" s="6">
        <v>1.1904761904761904E-2</v>
      </c>
      <c r="X42" s="6">
        <v>5.9523809523809521E-2</v>
      </c>
      <c r="Y42" s="6">
        <v>5.9523809523809521E-2</v>
      </c>
      <c r="Z42" s="6">
        <v>4.7619047619047616E-2</v>
      </c>
      <c r="AA42" s="6">
        <v>2.3809523809523808E-2</v>
      </c>
      <c r="AB42" s="6">
        <v>2.3809523809523808E-2</v>
      </c>
      <c r="AC42" s="6">
        <v>1.1904761904761904E-2</v>
      </c>
      <c r="AD42" s="6">
        <v>5.9523809523809521E-2</v>
      </c>
      <c r="AE42" s="6">
        <v>3.5714285714285712E-2</v>
      </c>
      <c r="AF42" s="6">
        <v>1.1904761904761904E-2</v>
      </c>
      <c r="AG42" s="6"/>
      <c r="AH42" s="6"/>
      <c r="AI42" s="6">
        <v>1.1904761904761904E-2</v>
      </c>
      <c r="AJ42" s="6">
        <v>1</v>
      </c>
    </row>
    <row r="43" spans="1:36">
      <c r="A43" s="2" t="s">
        <v>25</v>
      </c>
      <c r="B43" s="2"/>
      <c r="C43" s="6">
        <v>0.21818181818181817</v>
      </c>
      <c r="D43" s="6">
        <v>1.8181818181818181E-2</v>
      </c>
      <c r="E43" s="6">
        <v>1.8181818181818181E-2</v>
      </c>
      <c r="F43" s="6">
        <v>1.8181818181818181E-2</v>
      </c>
      <c r="G43" s="6"/>
      <c r="H43" s="6">
        <v>1.8181818181818181E-2</v>
      </c>
      <c r="I43" s="6">
        <v>1.8181818181818181E-2</v>
      </c>
      <c r="J43" s="6">
        <v>1.8181818181818181E-2</v>
      </c>
      <c r="K43" s="6">
        <v>3.6363636363636362E-2</v>
      </c>
      <c r="L43" s="6">
        <v>1.8181818181818181E-2</v>
      </c>
      <c r="M43" s="6">
        <v>5.4545454545454543E-2</v>
      </c>
      <c r="N43" s="6">
        <v>1.8181818181818181E-2</v>
      </c>
      <c r="O43" s="6">
        <v>1.8181818181818181E-2</v>
      </c>
      <c r="P43" s="6"/>
      <c r="Q43" s="6"/>
      <c r="R43" s="6">
        <v>3.6363636363636362E-2</v>
      </c>
      <c r="S43" s="6">
        <v>1.8181818181818181E-2</v>
      </c>
      <c r="T43" s="6">
        <v>5.4545454545454543E-2</v>
      </c>
      <c r="U43" s="6">
        <v>1.8181818181818181E-2</v>
      </c>
      <c r="V43" s="6">
        <v>3.6363636363636362E-2</v>
      </c>
      <c r="W43" s="6">
        <v>3.6363636363636362E-2</v>
      </c>
      <c r="X43" s="6">
        <v>7.2727272727272724E-2</v>
      </c>
      <c r="Y43" s="6">
        <v>5.4545454545454543E-2</v>
      </c>
      <c r="Z43" s="6">
        <v>3.6363636363636362E-2</v>
      </c>
      <c r="AA43" s="6">
        <v>7.2727272727272724E-2</v>
      </c>
      <c r="AB43" s="6">
        <v>3.6363636363636362E-2</v>
      </c>
      <c r="AC43" s="6">
        <v>1.8181818181818181E-2</v>
      </c>
      <c r="AD43" s="6"/>
      <c r="AE43" s="6">
        <v>1.8181818181818181E-2</v>
      </c>
      <c r="AF43" s="6">
        <v>1.8181818181818181E-2</v>
      </c>
      <c r="AG43" s="6"/>
      <c r="AH43" s="6"/>
      <c r="AI43" s="6"/>
      <c r="AJ43" s="6">
        <v>1</v>
      </c>
    </row>
    <row r="44" spans="1:36">
      <c r="A44" s="2" t="s">
        <v>26</v>
      </c>
      <c r="B44" s="2"/>
      <c r="C44" s="6">
        <v>0.3</v>
      </c>
      <c r="D44" s="6">
        <v>0.05</v>
      </c>
      <c r="E44" s="6">
        <v>7.4999999999999997E-2</v>
      </c>
      <c r="F44" s="6">
        <v>0.125</v>
      </c>
      <c r="G44" s="6">
        <v>0.05</v>
      </c>
      <c r="H44" s="6">
        <v>2.5000000000000001E-2</v>
      </c>
      <c r="I44" s="6">
        <v>0.05</v>
      </c>
      <c r="J44" s="6"/>
      <c r="K44" s="6">
        <v>2.5000000000000001E-2</v>
      </c>
      <c r="L44" s="6"/>
      <c r="M44" s="6">
        <v>2.5000000000000001E-2</v>
      </c>
      <c r="N44" s="6">
        <v>0.05</v>
      </c>
      <c r="O44" s="6">
        <v>2.5000000000000001E-2</v>
      </c>
      <c r="P44" s="6"/>
      <c r="Q44" s="6">
        <v>2.5000000000000001E-2</v>
      </c>
      <c r="R44" s="6"/>
      <c r="S44" s="6"/>
      <c r="T44" s="6">
        <v>2.5000000000000001E-2</v>
      </c>
      <c r="U44" s="6"/>
      <c r="V44" s="6">
        <v>2.5000000000000001E-2</v>
      </c>
      <c r="W44" s="6"/>
      <c r="X44" s="6"/>
      <c r="Y44" s="6">
        <v>2.5000000000000001E-2</v>
      </c>
      <c r="Z44" s="6"/>
      <c r="AA44" s="6">
        <v>2.5000000000000001E-2</v>
      </c>
      <c r="AB44" s="6">
        <v>0.05</v>
      </c>
      <c r="AC44" s="6">
        <v>2.5000000000000001E-2</v>
      </c>
      <c r="AD44" s="6"/>
      <c r="AE44" s="6"/>
      <c r="AF44" s="6"/>
      <c r="AG44" s="6"/>
      <c r="AH44" s="6"/>
      <c r="AI44" s="6"/>
      <c r="AJ44" s="6">
        <v>1</v>
      </c>
    </row>
    <row r="45" spans="1:36">
      <c r="A45" s="2" t="s">
        <v>27</v>
      </c>
      <c r="B45" s="2"/>
      <c r="C45" s="6">
        <v>0.33333333333333331</v>
      </c>
      <c r="D45" s="6">
        <v>4.7619047619047616E-2</v>
      </c>
      <c r="E45" s="6"/>
      <c r="F45" s="6"/>
      <c r="G45" s="6"/>
      <c r="H45" s="6"/>
      <c r="I45" s="6">
        <v>9.5238095238095233E-2</v>
      </c>
      <c r="J45" s="6">
        <v>4.7619047619047616E-2</v>
      </c>
      <c r="K45" s="6"/>
      <c r="L45" s="6"/>
      <c r="M45" s="6">
        <v>9.5238095238095233E-2</v>
      </c>
      <c r="N45" s="6"/>
      <c r="O45" s="6">
        <v>9.5238095238095233E-2</v>
      </c>
      <c r="P45" s="6"/>
      <c r="Q45" s="6">
        <v>9.5238095238095233E-2</v>
      </c>
      <c r="R45" s="6"/>
      <c r="S45" s="6"/>
      <c r="T45" s="6">
        <v>9.5238095238095233E-2</v>
      </c>
      <c r="U45" s="6"/>
      <c r="V45" s="6"/>
      <c r="W45" s="6"/>
      <c r="X45" s="6"/>
      <c r="Y45" s="6">
        <v>4.7619047619047616E-2</v>
      </c>
      <c r="Z45" s="6">
        <v>4.7619047619047616E-2</v>
      </c>
      <c r="AA45" s="6"/>
      <c r="AB45" s="6"/>
      <c r="AC45" s="6"/>
      <c r="AD45" s="6"/>
      <c r="AE45" s="6"/>
      <c r="AF45" s="6"/>
      <c r="AG45" s="6"/>
      <c r="AH45" s="6"/>
      <c r="AI45" s="6"/>
      <c r="AJ45" s="6">
        <v>1</v>
      </c>
    </row>
    <row r="46" spans="1:36">
      <c r="A46" s="2" t="s">
        <v>28</v>
      </c>
      <c r="B46" s="2"/>
      <c r="C46" s="6">
        <v>7.9563182527301088E-2</v>
      </c>
      <c r="D46" s="6">
        <v>1.0920436817472699E-2</v>
      </c>
      <c r="E46" s="6">
        <v>9.3603744149765994E-3</v>
      </c>
      <c r="F46" s="6">
        <v>1.8720748829953199E-2</v>
      </c>
      <c r="G46" s="6">
        <v>1.2480499219968799E-2</v>
      </c>
      <c r="H46" s="6">
        <v>9.3603744149765994E-3</v>
      </c>
      <c r="I46" s="6">
        <v>1.4040561622464899E-2</v>
      </c>
      <c r="J46" s="6">
        <v>1.4040561622464899E-2</v>
      </c>
      <c r="K46" s="6">
        <v>2.3400936037441498E-2</v>
      </c>
      <c r="L46" s="6">
        <v>1.2480499219968799E-2</v>
      </c>
      <c r="M46" s="6">
        <v>1.8720748829953199E-2</v>
      </c>
      <c r="N46" s="6">
        <v>1.2480499219968799E-2</v>
      </c>
      <c r="O46" s="6">
        <v>1.7160686427457099E-2</v>
      </c>
      <c r="P46" s="6">
        <v>4.6801872074882997E-3</v>
      </c>
      <c r="Q46" s="6">
        <v>1.5600624024960999E-2</v>
      </c>
      <c r="R46" s="6">
        <v>1.4040561622464899E-2</v>
      </c>
      <c r="S46" s="6">
        <v>1.2480499219968799E-2</v>
      </c>
      <c r="T46" s="6">
        <v>3.1201248049921998E-2</v>
      </c>
      <c r="U46" s="6">
        <v>1.8720748829953199E-2</v>
      </c>
      <c r="V46" s="6">
        <v>2.1840873634945399E-2</v>
      </c>
      <c r="W46" s="6">
        <v>2.6521060842433698E-2</v>
      </c>
      <c r="X46" s="6">
        <v>2.4960998439937598E-2</v>
      </c>
      <c r="Y46" s="6">
        <v>4.3681747269890797E-2</v>
      </c>
      <c r="Z46" s="6">
        <v>3.4321372854914198E-2</v>
      </c>
      <c r="AA46" s="6">
        <v>5.4602184087363496E-2</v>
      </c>
      <c r="AB46" s="6">
        <v>6.8642745709828396E-2</v>
      </c>
      <c r="AC46" s="6">
        <v>5.1482059282371297E-2</v>
      </c>
      <c r="AD46" s="6">
        <v>5.3042121684867397E-2</v>
      </c>
      <c r="AE46" s="6">
        <v>0.17472698907956319</v>
      </c>
      <c r="AF46" s="6">
        <v>3.7441497659906398E-2</v>
      </c>
      <c r="AG46" s="6">
        <v>3.2761310452418098E-2</v>
      </c>
      <c r="AH46" s="6">
        <v>1.8720748829953199E-2</v>
      </c>
      <c r="AI46" s="6">
        <v>7.8003120124804995E-3</v>
      </c>
      <c r="AJ46" s="6">
        <v>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31" workbookViewId="0">
      <selection activeCell="A27" sqref="A27"/>
    </sheetView>
  </sheetViews>
  <sheetFormatPr defaultRowHeight="13.5"/>
  <sheetData>
    <row r="1" spans="1:4">
      <c r="A1" t="s">
        <v>84</v>
      </c>
    </row>
    <row r="3" spans="1:4">
      <c r="A3" s="2"/>
      <c r="B3" s="22" t="s">
        <v>85</v>
      </c>
      <c r="C3" s="22"/>
      <c r="D3" s="22"/>
    </row>
    <row r="4" spans="1:4">
      <c r="A4" s="3" t="s">
        <v>6</v>
      </c>
      <c r="B4" s="3" t="s">
        <v>7</v>
      </c>
      <c r="C4" s="3" t="s">
        <v>8</v>
      </c>
      <c r="D4" s="3" t="s">
        <v>9</v>
      </c>
    </row>
    <row r="5" spans="1:4">
      <c r="A5" s="2" t="s">
        <v>10</v>
      </c>
      <c r="B5" s="2">
        <v>0</v>
      </c>
      <c r="C5" s="2">
        <v>0</v>
      </c>
      <c r="D5" s="2">
        <v>0</v>
      </c>
    </row>
    <row r="6" spans="1:4">
      <c r="A6" s="2" t="s">
        <v>11</v>
      </c>
      <c r="B6" s="2">
        <v>0</v>
      </c>
      <c r="C6" s="2">
        <v>0</v>
      </c>
      <c r="D6" s="2">
        <v>0</v>
      </c>
    </row>
    <row r="7" spans="1:4">
      <c r="A7" s="2" t="s">
        <v>12</v>
      </c>
      <c r="B7" s="2">
        <v>6</v>
      </c>
      <c r="C7" s="2">
        <v>7</v>
      </c>
      <c r="D7" s="2">
        <v>13</v>
      </c>
    </row>
    <row r="8" spans="1:4">
      <c r="A8" s="2" t="s">
        <v>13</v>
      </c>
      <c r="B8" s="2">
        <v>10</v>
      </c>
      <c r="C8" s="2">
        <v>12</v>
      </c>
      <c r="D8" s="2">
        <v>22</v>
      </c>
    </row>
    <row r="9" spans="1:4">
      <c r="A9" s="2" t="s">
        <v>14</v>
      </c>
      <c r="B9" s="2">
        <v>6</v>
      </c>
      <c r="C9" s="2">
        <v>5</v>
      </c>
      <c r="D9" s="2">
        <v>11</v>
      </c>
    </row>
    <row r="10" spans="1:4">
      <c r="A10" s="2" t="s">
        <v>15</v>
      </c>
      <c r="B10" s="2">
        <v>8</v>
      </c>
      <c r="C10" s="2">
        <v>18</v>
      </c>
      <c r="D10" s="2">
        <v>26</v>
      </c>
    </row>
    <row r="11" spans="1:4">
      <c r="A11" s="2" t="s">
        <v>16</v>
      </c>
      <c r="B11" s="2">
        <v>14</v>
      </c>
      <c r="C11" s="2">
        <v>16</v>
      </c>
      <c r="D11" s="2">
        <v>30</v>
      </c>
    </row>
    <row r="12" spans="1:4">
      <c r="A12" s="2" t="s">
        <v>17</v>
      </c>
      <c r="B12" s="2">
        <v>20</v>
      </c>
      <c r="C12" s="2">
        <v>31</v>
      </c>
      <c r="D12" s="2">
        <v>51</v>
      </c>
    </row>
    <row r="13" spans="1:4">
      <c r="A13" s="2" t="s">
        <v>18</v>
      </c>
      <c r="B13" s="2">
        <v>33</v>
      </c>
      <c r="C13" s="2">
        <v>49</v>
      </c>
      <c r="D13" s="2">
        <v>82</v>
      </c>
    </row>
    <row r="14" spans="1:4">
      <c r="A14" s="2" t="s">
        <v>19</v>
      </c>
      <c r="B14" s="2">
        <v>29</v>
      </c>
      <c r="C14" s="2">
        <v>40</v>
      </c>
      <c r="D14" s="2">
        <v>69</v>
      </c>
    </row>
    <row r="15" spans="1:4">
      <c r="A15" s="2" t="s">
        <v>20</v>
      </c>
      <c r="B15" s="2">
        <v>28</v>
      </c>
      <c r="C15" s="2">
        <v>31</v>
      </c>
      <c r="D15" s="2">
        <v>59</v>
      </c>
    </row>
    <row r="16" spans="1:4">
      <c r="A16" s="2" t="s">
        <v>21</v>
      </c>
      <c r="B16" s="2">
        <v>35</v>
      </c>
      <c r="C16" s="2">
        <v>46</v>
      </c>
      <c r="D16" s="2">
        <v>81</v>
      </c>
    </row>
    <row r="17" spans="1:4">
      <c r="A17" s="2" t="s">
        <v>22</v>
      </c>
      <c r="B17" s="2">
        <v>29</v>
      </c>
      <c r="C17" s="2">
        <v>47</v>
      </c>
      <c r="D17" s="2">
        <v>76</v>
      </c>
    </row>
    <row r="18" spans="1:4">
      <c r="A18" s="2" t="s">
        <v>23</v>
      </c>
      <c r="B18" s="2">
        <v>60</v>
      </c>
      <c r="C18" s="2">
        <v>44</v>
      </c>
      <c r="D18" s="2">
        <v>104</v>
      </c>
    </row>
    <row r="19" spans="1:4">
      <c r="A19" s="2" t="s">
        <v>24</v>
      </c>
      <c r="B19" s="2">
        <v>27</v>
      </c>
      <c r="C19" s="2">
        <v>30</v>
      </c>
      <c r="D19" s="2">
        <v>57</v>
      </c>
    </row>
    <row r="20" spans="1:4">
      <c r="A20" s="2" t="s">
        <v>25</v>
      </c>
      <c r="B20" s="2">
        <v>27</v>
      </c>
      <c r="C20" s="2">
        <v>20</v>
      </c>
      <c r="D20" s="2">
        <v>47</v>
      </c>
    </row>
    <row r="21" spans="1:4">
      <c r="A21" s="2" t="s">
        <v>26</v>
      </c>
      <c r="B21" s="2">
        <v>14</v>
      </c>
      <c r="C21" s="2">
        <v>5</v>
      </c>
      <c r="D21" s="2">
        <v>19</v>
      </c>
    </row>
    <row r="22" spans="1:4">
      <c r="A22" s="2" t="s">
        <v>27</v>
      </c>
      <c r="B22" s="2">
        <v>3</v>
      </c>
      <c r="C22" s="2">
        <v>2</v>
      </c>
      <c r="D22" s="2">
        <v>5</v>
      </c>
    </row>
    <row r="23" spans="1:4">
      <c r="A23" s="2" t="s">
        <v>28</v>
      </c>
      <c r="B23" s="2">
        <v>349</v>
      </c>
      <c r="C23" s="2">
        <v>403</v>
      </c>
      <c r="D23" s="2">
        <v>752</v>
      </c>
    </row>
    <row r="26" spans="1:4">
      <c r="A26" t="s">
        <v>86</v>
      </c>
    </row>
    <row r="28" spans="1:4">
      <c r="A28" s="2"/>
      <c r="B28" s="22" t="s">
        <v>85</v>
      </c>
      <c r="C28" s="22"/>
      <c r="D28" s="22"/>
    </row>
    <row r="29" spans="1:4">
      <c r="A29" s="3" t="s">
        <v>6</v>
      </c>
      <c r="B29" s="3" t="s">
        <v>7</v>
      </c>
      <c r="C29" s="3" t="s">
        <v>8</v>
      </c>
      <c r="D29" s="3" t="s">
        <v>9</v>
      </c>
    </row>
    <row r="30" spans="1:4">
      <c r="A30" s="2" t="s">
        <v>10</v>
      </c>
      <c r="B30" s="6">
        <v>0</v>
      </c>
      <c r="C30" s="6">
        <v>0</v>
      </c>
      <c r="D30" s="6">
        <v>0</v>
      </c>
    </row>
    <row r="31" spans="1:4">
      <c r="A31" s="2" t="s">
        <v>11</v>
      </c>
      <c r="B31" s="6">
        <v>0</v>
      </c>
      <c r="C31" s="6">
        <v>0</v>
      </c>
      <c r="D31" s="6">
        <v>0</v>
      </c>
    </row>
    <row r="32" spans="1:4">
      <c r="A32" s="2" t="s">
        <v>12</v>
      </c>
      <c r="B32" s="6">
        <v>1</v>
      </c>
      <c r="C32" s="6">
        <v>1</v>
      </c>
      <c r="D32" s="6">
        <v>1</v>
      </c>
    </row>
    <row r="33" spans="1:4">
      <c r="A33" s="2" t="s">
        <v>13</v>
      </c>
      <c r="B33" s="6">
        <v>1</v>
      </c>
      <c r="C33" s="6">
        <v>1</v>
      </c>
      <c r="D33" s="6">
        <v>1</v>
      </c>
    </row>
    <row r="34" spans="1:4">
      <c r="A34" s="2" t="s">
        <v>14</v>
      </c>
      <c r="B34" s="6">
        <v>1</v>
      </c>
      <c r="C34" s="6">
        <v>1</v>
      </c>
      <c r="D34" s="6">
        <v>1</v>
      </c>
    </row>
    <row r="35" spans="1:4">
      <c r="A35" s="2" t="s">
        <v>15</v>
      </c>
      <c r="B35" s="6">
        <v>1</v>
      </c>
      <c r="C35" s="6">
        <v>1</v>
      </c>
      <c r="D35" s="6">
        <v>1</v>
      </c>
    </row>
    <row r="36" spans="1:4">
      <c r="A36" s="2" t="s">
        <v>16</v>
      </c>
      <c r="B36" s="6">
        <v>1</v>
      </c>
      <c r="C36" s="6">
        <v>1</v>
      </c>
      <c r="D36" s="6">
        <v>1</v>
      </c>
    </row>
    <row r="37" spans="1:4">
      <c r="A37" s="2" t="s">
        <v>17</v>
      </c>
      <c r="B37" s="6">
        <v>1</v>
      </c>
      <c r="C37" s="6">
        <v>1</v>
      </c>
      <c r="D37" s="6">
        <v>1</v>
      </c>
    </row>
    <row r="38" spans="1:4">
      <c r="A38" s="2" t="s">
        <v>18</v>
      </c>
      <c r="B38" s="6">
        <v>0.97058823529411764</v>
      </c>
      <c r="C38" s="6">
        <v>0.98</v>
      </c>
      <c r="D38" s="6">
        <v>0.97619047619047616</v>
      </c>
    </row>
    <row r="39" spans="1:4">
      <c r="A39" s="2" t="s">
        <v>19</v>
      </c>
      <c r="B39" s="6">
        <v>0.96666666666666667</v>
      </c>
      <c r="C39" s="6">
        <v>1</v>
      </c>
      <c r="D39" s="6">
        <v>0.98571428571428577</v>
      </c>
    </row>
    <row r="40" spans="1:4">
      <c r="A40" s="2" t="s">
        <v>20</v>
      </c>
      <c r="B40" s="6">
        <v>0.96551724137931039</v>
      </c>
      <c r="C40" s="6">
        <v>1</v>
      </c>
      <c r="D40" s="6">
        <v>0.98333333333333328</v>
      </c>
    </row>
    <row r="41" spans="1:4">
      <c r="A41" s="2" t="s">
        <v>21</v>
      </c>
      <c r="B41" s="6">
        <v>0.85365853658536583</v>
      </c>
      <c r="C41" s="6">
        <v>0.7931034482758621</v>
      </c>
      <c r="D41" s="6">
        <v>0.81818181818181823</v>
      </c>
    </row>
    <row r="42" spans="1:4">
      <c r="A42" s="2" t="s">
        <v>22</v>
      </c>
      <c r="B42" s="6">
        <v>0.59183673469387754</v>
      </c>
      <c r="C42" s="6">
        <v>0.64383561643835618</v>
      </c>
      <c r="D42" s="6">
        <v>0.62295081967213117</v>
      </c>
    </row>
    <row r="43" spans="1:4">
      <c r="A43" s="2" t="s">
        <v>23</v>
      </c>
      <c r="B43" s="6">
        <v>0.61224489795918369</v>
      </c>
      <c r="C43" s="6">
        <v>0.44444444444444442</v>
      </c>
      <c r="D43" s="6">
        <v>0.52791878172588835</v>
      </c>
    </row>
    <row r="44" spans="1:4">
      <c r="A44" s="2" t="s">
        <v>24</v>
      </c>
      <c r="B44" s="6">
        <v>0.38571428571428573</v>
      </c>
      <c r="C44" s="6">
        <v>0.35714285714285715</v>
      </c>
      <c r="D44" s="6">
        <v>0.37012987012987014</v>
      </c>
    </row>
    <row r="45" spans="1:4">
      <c r="A45" s="2" t="s">
        <v>25</v>
      </c>
      <c r="B45" s="6">
        <v>0.47368421052631576</v>
      </c>
      <c r="C45" s="6">
        <v>0.36363636363636365</v>
      </c>
      <c r="D45" s="6">
        <v>0.41964285714285715</v>
      </c>
    </row>
    <row r="46" spans="1:4">
      <c r="A46" s="2" t="s">
        <v>26</v>
      </c>
      <c r="B46" s="6">
        <v>0.34146341463414637</v>
      </c>
      <c r="C46" s="6">
        <v>0.125</v>
      </c>
      <c r="D46" s="6">
        <v>0.23456790123456789</v>
      </c>
    </row>
    <row r="47" spans="1:4">
      <c r="A47" s="2" t="s">
        <v>27</v>
      </c>
      <c r="B47" s="6">
        <v>0.1875</v>
      </c>
      <c r="C47" s="6">
        <v>9.5238095238095233E-2</v>
      </c>
      <c r="D47" s="6">
        <v>0.13513513513513514</v>
      </c>
    </row>
    <row r="48" spans="1:4">
      <c r="A48" s="2" t="s">
        <v>28</v>
      </c>
      <c r="B48" s="6">
        <v>0.65849056603773581</v>
      </c>
      <c r="C48" s="6">
        <v>0.62870514820592827</v>
      </c>
      <c r="D48" s="6">
        <v>0.64218616567036724</v>
      </c>
    </row>
  </sheetData>
  <mergeCells count="2">
    <mergeCell ref="B3:D3"/>
    <mergeCell ref="B28:D2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3" workbookViewId="0">
      <selection activeCell="A27" sqref="A27"/>
    </sheetView>
  </sheetViews>
  <sheetFormatPr defaultRowHeight="13.5"/>
  <sheetData>
    <row r="1" spans="1:4">
      <c r="A1" t="s">
        <v>81</v>
      </c>
    </row>
    <row r="3" spans="1:4">
      <c r="A3" s="2"/>
      <c r="B3" s="22" t="s">
        <v>82</v>
      </c>
      <c r="C3" s="22"/>
      <c r="D3" s="22"/>
    </row>
    <row r="4" spans="1:4">
      <c r="A4" s="3" t="s">
        <v>6</v>
      </c>
      <c r="B4" s="3" t="s">
        <v>7</v>
      </c>
      <c r="C4" s="3" t="s">
        <v>8</v>
      </c>
      <c r="D4" s="3" t="s">
        <v>9</v>
      </c>
    </row>
    <row r="5" spans="1:4">
      <c r="A5" s="2" t="s">
        <v>10</v>
      </c>
      <c r="B5" s="2">
        <v>0</v>
      </c>
      <c r="C5" s="2">
        <v>0</v>
      </c>
      <c r="D5" s="2">
        <v>0</v>
      </c>
    </row>
    <row r="6" spans="1:4">
      <c r="A6" s="2" t="s">
        <v>11</v>
      </c>
      <c r="B6" s="2">
        <v>0</v>
      </c>
      <c r="C6" s="2">
        <v>0</v>
      </c>
      <c r="D6" s="2">
        <v>0</v>
      </c>
    </row>
    <row r="7" spans="1:4">
      <c r="A7" s="2" t="s">
        <v>12</v>
      </c>
      <c r="B7" s="2">
        <v>5</v>
      </c>
      <c r="C7" s="2">
        <v>7</v>
      </c>
      <c r="D7" s="2">
        <v>12</v>
      </c>
    </row>
    <row r="8" spans="1:4">
      <c r="A8" s="2" t="s">
        <v>13</v>
      </c>
      <c r="B8" s="2">
        <v>10</v>
      </c>
      <c r="C8" s="2">
        <v>12</v>
      </c>
      <c r="D8" s="2">
        <v>22</v>
      </c>
    </row>
    <row r="9" spans="1:4">
      <c r="A9" s="2" t="s">
        <v>14</v>
      </c>
      <c r="B9" s="2">
        <v>6</v>
      </c>
      <c r="C9" s="2">
        <v>5</v>
      </c>
      <c r="D9" s="2">
        <v>11</v>
      </c>
    </row>
    <row r="10" spans="1:4">
      <c r="A10" s="2" t="s">
        <v>15</v>
      </c>
      <c r="B10" s="2">
        <v>8</v>
      </c>
      <c r="C10" s="2">
        <v>18</v>
      </c>
      <c r="D10" s="2">
        <v>26</v>
      </c>
    </row>
    <row r="11" spans="1:4">
      <c r="A11" s="2" t="s">
        <v>16</v>
      </c>
      <c r="B11" s="2">
        <v>14</v>
      </c>
      <c r="C11" s="2">
        <v>15</v>
      </c>
      <c r="D11" s="2">
        <v>29</v>
      </c>
    </row>
    <row r="12" spans="1:4">
      <c r="A12" s="2" t="s">
        <v>17</v>
      </c>
      <c r="B12" s="2">
        <v>20</v>
      </c>
      <c r="C12" s="2">
        <v>30</v>
      </c>
      <c r="D12" s="2">
        <v>50</v>
      </c>
    </row>
    <row r="13" spans="1:4">
      <c r="A13" s="2" t="s">
        <v>18</v>
      </c>
      <c r="B13" s="2">
        <v>31</v>
      </c>
      <c r="C13" s="2">
        <v>46</v>
      </c>
      <c r="D13" s="2">
        <v>77</v>
      </c>
    </row>
    <row r="14" spans="1:4">
      <c r="A14" s="2" t="s">
        <v>19</v>
      </c>
      <c r="B14" s="2">
        <v>29</v>
      </c>
      <c r="C14" s="2">
        <v>39</v>
      </c>
      <c r="D14" s="2">
        <v>68</v>
      </c>
    </row>
    <row r="15" spans="1:4">
      <c r="A15" s="2" t="s">
        <v>20</v>
      </c>
      <c r="B15" s="2">
        <v>26</v>
      </c>
      <c r="C15" s="2">
        <v>28</v>
      </c>
      <c r="D15" s="2">
        <v>54</v>
      </c>
    </row>
    <row r="16" spans="1:4">
      <c r="A16" s="2" t="s">
        <v>21</v>
      </c>
      <c r="B16" s="2">
        <v>26</v>
      </c>
      <c r="C16" s="2">
        <v>31</v>
      </c>
      <c r="D16" s="2">
        <v>57</v>
      </c>
    </row>
    <row r="17" spans="1:4">
      <c r="A17" s="2" t="s">
        <v>22</v>
      </c>
      <c r="B17" s="2">
        <v>18</v>
      </c>
      <c r="C17" s="2">
        <v>31</v>
      </c>
      <c r="D17" s="2">
        <v>49</v>
      </c>
    </row>
    <row r="18" spans="1:4">
      <c r="A18" s="2" t="s">
        <v>23</v>
      </c>
      <c r="B18" s="2">
        <v>43</v>
      </c>
      <c r="C18" s="2">
        <v>30</v>
      </c>
      <c r="D18" s="2">
        <v>73</v>
      </c>
    </row>
    <row r="19" spans="1:4">
      <c r="A19" s="2" t="s">
        <v>24</v>
      </c>
      <c r="B19" s="2">
        <v>18</v>
      </c>
      <c r="C19" s="2">
        <v>15</v>
      </c>
      <c r="D19" s="2">
        <v>33</v>
      </c>
    </row>
    <row r="20" spans="1:4">
      <c r="A20" s="2" t="s">
        <v>25</v>
      </c>
      <c r="B20" s="2">
        <v>10</v>
      </c>
      <c r="C20" s="2">
        <v>9</v>
      </c>
      <c r="D20" s="2">
        <v>19</v>
      </c>
    </row>
    <row r="21" spans="1:4">
      <c r="A21" s="2" t="s">
        <v>26</v>
      </c>
      <c r="B21" s="2">
        <v>5</v>
      </c>
      <c r="C21" s="2">
        <v>4</v>
      </c>
      <c r="D21" s="2">
        <v>9</v>
      </c>
    </row>
    <row r="22" spans="1:4">
      <c r="A22" s="2" t="s">
        <v>27</v>
      </c>
      <c r="B22" s="2">
        <v>2</v>
      </c>
      <c r="C22" s="2">
        <v>0</v>
      </c>
      <c r="D22" s="2">
        <v>2</v>
      </c>
    </row>
    <row r="23" spans="1:4">
      <c r="A23" s="2" t="s">
        <v>28</v>
      </c>
      <c r="B23" s="2">
        <v>271</v>
      </c>
      <c r="C23" s="2">
        <v>320</v>
      </c>
      <c r="D23" s="2">
        <v>591</v>
      </c>
    </row>
    <row r="26" spans="1:4">
      <c r="A26" t="s">
        <v>83</v>
      </c>
    </row>
    <row r="28" spans="1:4">
      <c r="A28" s="2"/>
      <c r="B28" s="22" t="s">
        <v>82</v>
      </c>
      <c r="C28" s="22"/>
      <c r="D28" s="22"/>
    </row>
    <row r="29" spans="1:4">
      <c r="A29" s="3" t="s">
        <v>6</v>
      </c>
      <c r="B29" s="3" t="s">
        <v>7</v>
      </c>
      <c r="C29" s="3" t="s">
        <v>8</v>
      </c>
      <c r="D29" s="3" t="s">
        <v>9</v>
      </c>
    </row>
    <row r="30" spans="1:4">
      <c r="A30" s="2" t="s">
        <v>10</v>
      </c>
      <c r="B30" s="6">
        <v>0</v>
      </c>
      <c r="C30" s="6">
        <v>0</v>
      </c>
      <c r="D30" s="6">
        <v>0</v>
      </c>
    </row>
    <row r="31" spans="1:4">
      <c r="A31" s="2" t="s">
        <v>11</v>
      </c>
      <c r="B31" s="6">
        <v>0</v>
      </c>
      <c r="C31" s="6">
        <v>0</v>
      </c>
      <c r="D31" s="6">
        <v>0</v>
      </c>
    </row>
    <row r="32" spans="1:4">
      <c r="A32" s="2" t="s">
        <v>12</v>
      </c>
      <c r="B32" s="6">
        <v>0.83333333333333337</v>
      </c>
      <c r="C32" s="6">
        <v>1</v>
      </c>
      <c r="D32" s="6">
        <v>0.92307692307692313</v>
      </c>
    </row>
    <row r="33" spans="1:4">
      <c r="A33" s="2" t="s">
        <v>13</v>
      </c>
      <c r="B33" s="6">
        <v>1</v>
      </c>
      <c r="C33" s="6">
        <v>1</v>
      </c>
      <c r="D33" s="6">
        <v>1</v>
      </c>
    </row>
    <row r="34" spans="1:4">
      <c r="A34" s="2" t="s">
        <v>14</v>
      </c>
      <c r="B34" s="6">
        <v>1</v>
      </c>
      <c r="C34" s="6">
        <v>1</v>
      </c>
      <c r="D34" s="6">
        <v>1</v>
      </c>
    </row>
    <row r="35" spans="1:4">
      <c r="A35" s="2" t="s">
        <v>15</v>
      </c>
      <c r="B35" s="6">
        <v>1</v>
      </c>
      <c r="C35" s="6">
        <v>1</v>
      </c>
      <c r="D35" s="6">
        <v>1</v>
      </c>
    </row>
    <row r="36" spans="1:4">
      <c r="A36" s="2" t="s">
        <v>16</v>
      </c>
      <c r="B36" s="6">
        <v>1</v>
      </c>
      <c r="C36" s="6">
        <v>0.9375</v>
      </c>
      <c r="D36" s="6">
        <v>0.96666666666666667</v>
      </c>
    </row>
    <row r="37" spans="1:4">
      <c r="A37" s="2" t="s">
        <v>17</v>
      </c>
      <c r="B37" s="6">
        <v>1</v>
      </c>
      <c r="C37" s="6">
        <v>0.967741935483871</v>
      </c>
      <c r="D37" s="6">
        <v>0.98039215686274506</v>
      </c>
    </row>
    <row r="38" spans="1:4">
      <c r="A38" s="2" t="s">
        <v>18</v>
      </c>
      <c r="B38" s="6">
        <v>0.91176470588235292</v>
      </c>
      <c r="C38" s="6">
        <v>0.92</v>
      </c>
      <c r="D38" s="6">
        <v>0.91666666666666663</v>
      </c>
    </row>
    <row r="39" spans="1:4">
      <c r="A39" s="2" t="s">
        <v>19</v>
      </c>
      <c r="B39" s="6">
        <v>0.96666666666666667</v>
      </c>
      <c r="C39" s="6">
        <v>0.97499999999999998</v>
      </c>
      <c r="D39" s="6">
        <v>0.97142857142857142</v>
      </c>
    </row>
    <row r="40" spans="1:4">
      <c r="A40" s="2" t="s">
        <v>20</v>
      </c>
      <c r="B40" s="6">
        <v>0.89655172413793105</v>
      </c>
      <c r="C40" s="6">
        <v>0.90322580645161288</v>
      </c>
      <c r="D40" s="6">
        <v>0.9</v>
      </c>
    </row>
    <row r="41" spans="1:4">
      <c r="A41" s="2" t="s">
        <v>21</v>
      </c>
      <c r="B41" s="6">
        <v>0.63414634146341464</v>
      </c>
      <c r="C41" s="6">
        <v>0.53448275862068961</v>
      </c>
      <c r="D41" s="6">
        <v>0.5757575757575758</v>
      </c>
    </row>
    <row r="42" spans="1:4">
      <c r="A42" s="2" t="s">
        <v>22</v>
      </c>
      <c r="B42" s="6">
        <v>0.36734693877551022</v>
      </c>
      <c r="C42" s="6">
        <v>0.42465753424657532</v>
      </c>
      <c r="D42" s="6">
        <v>0.40163934426229508</v>
      </c>
    </row>
    <row r="43" spans="1:4">
      <c r="A43" s="2" t="s">
        <v>23</v>
      </c>
      <c r="B43" s="6">
        <v>0.43877551020408162</v>
      </c>
      <c r="C43" s="6">
        <v>0.30303030303030304</v>
      </c>
      <c r="D43" s="6">
        <v>0.37055837563451777</v>
      </c>
    </row>
    <row r="44" spans="1:4">
      <c r="A44" s="2" t="s">
        <v>24</v>
      </c>
      <c r="B44" s="6">
        <v>0.25714285714285712</v>
      </c>
      <c r="C44" s="6">
        <v>0.17857142857142858</v>
      </c>
      <c r="D44" s="6">
        <v>0.21428571428571427</v>
      </c>
    </row>
    <row r="45" spans="1:4">
      <c r="A45" s="2" t="s">
        <v>25</v>
      </c>
      <c r="B45" s="6">
        <v>0.17543859649122806</v>
      </c>
      <c r="C45" s="6">
        <v>0.16363636363636364</v>
      </c>
      <c r="D45" s="6">
        <v>0.16964285714285715</v>
      </c>
    </row>
    <row r="46" spans="1:4">
      <c r="A46" s="2" t="s">
        <v>26</v>
      </c>
      <c r="B46" s="6">
        <v>0.12195121951219512</v>
      </c>
      <c r="C46" s="6">
        <v>0.1</v>
      </c>
      <c r="D46" s="6">
        <v>0.1111111111111111</v>
      </c>
    </row>
    <row r="47" spans="1:4">
      <c r="A47" s="2" t="s">
        <v>27</v>
      </c>
      <c r="B47" s="6">
        <v>0.125</v>
      </c>
      <c r="C47" s="6">
        <v>0</v>
      </c>
      <c r="D47" s="6">
        <v>5.4054054054054057E-2</v>
      </c>
    </row>
    <row r="48" spans="1:4">
      <c r="A48" s="2" t="s">
        <v>28</v>
      </c>
      <c r="B48" s="6">
        <v>0.51132075471698113</v>
      </c>
      <c r="C48" s="6">
        <v>0.49921996879875197</v>
      </c>
      <c r="D48" s="6">
        <v>0.50469684030742956</v>
      </c>
    </row>
  </sheetData>
  <mergeCells count="2">
    <mergeCell ref="B3:D3"/>
    <mergeCell ref="B28:D2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A27" sqref="A27"/>
    </sheetView>
  </sheetViews>
  <sheetFormatPr defaultRowHeight="13.5"/>
  <cols>
    <col min="2" max="19" width="6.625" customWidth="1"/>
  </cols>
  <sheetData>
    <row r="1" spans="1:19">
      <c r="A1" t="s">
        <v>74</v>
      </c>
    </row>
    <row r="2" spans="1:19">
      <c r="B2" t="s">
        <v>75</v>
      </c>
    </row>
    <row r="3" spans="1:19">
      <c r="A3" s="2"/>
      <c r="B3" s="22" t="s">
        <v>76</v>
      </c>
      <c r="C3" s="22"/>
      <c r="D3" s="22"/>
      <c r="E3" s="22" t="s">
        <v>77</v>
      </c>
      <c r="F3" s="22"/>
      <c r="G3" s="22"/>
      <c r="H3" s="22" t="s">
        <v>78</v>
      </c>
      <c r="I3" s="22"/>
      <c r="J3" s="22"/>
      <c r="K3" s="22" t="s">
        <v>4</v>
      </c>
      <c r="L3" s="22"/>
      <c r="M3" s="22"/>
      <c r="N3" s="22" t="s">
        <v>55</v>
      </c>
      <c r="O3" s="22"/>
      <c r="P3" s="22"/>
      <c r="Q3" s="22" t="s">
        <v>79</v>
      </c>
      <c r="R3" s="22"/>
      <c r="S3" s="22"/>
    </row>
    <row r="4" spans="1:19">
      <c r="A4" s="3" t="s">
        <v>6</v>
      </c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3" t="s">
        <v>7</v>
      </c>
      <c r="I4" s="3" t="s">
        <v>8</v>
      </c>
      <c r="J4" s="3" t="s">
        <v>9</v>
      </c>
      <c r="K4" s="3" t="s">
        <v>7</v>
      </c>
      <c r="L4" s="3" t="s">
        <v>8</v>
      </c>
      <c r="M4" s="3" t="s">
        <v>9</v>
      </c>
      <c r="N4" s="3" t="s">
        <v>7</v>
      </c>
      <c r="O4" s="3" t="s">
        <v>8</v>
      </c>
      <c r="P4" s="3" t="s">
        <v>9</v>
      </c>
      <c r="Q4" s="3" t="s">
        <v>7</v>
      </c>
      <c r="R4" s="3" t="s">
        <v>8</v>
      </c>
      <c r="S4" s="3" t="s">
        <v>9</v>
      </c>
    </row>
    <row r="5" spans="1:19">
      <c r="A5" s="2" t="s">
        <v>10</v>
      </c>
      <c r="B5" s="2">
        <v>15</v>
      </c>
      <c r="C5" s="2">
        <v>11</v>
      </c>
      <c r="D5" s="2">
        <v>26</v>
      </c>
      <c r="E5" s="2">
        <v>2</v>
      </c>
      <c r="F5" s="2">
        <v>0</v>
      </c>
      <c r="G5" s="2">
        <v>2</v>
      </c>
      <c r="H5" s="2">
        <v>10</v>
      </c>
      <c r="I5" s="2">
        <v>7</v>
      </c>
      <c r="J5" s="2">
        <v>17</v>
      </c>
      <c r="K5" s="2">
        <v>2</v>
      </c>
      <c r="L5" s="2">
        <v>0</v>
      </c>
      <c r="M5" s="2">
        <v>2</v>
      </c>
      <c r="N5" s="2">
        <v>3</v>
      </c>
      <c r="O5" s="2">
        <v>4</v>
      </c>
      <c r="P5" s="2">
        <v>7</v>
      </c>
      <c r="Q5" s="2">
        <v>0</v>
      </c>
      <c r="R5" s="2">
        <v>1</v>
      </c>
      <c r="S5" s="2">
        <v>1</v>
      </c>
    </row>
    <row r="6" spans="1:19">
      <c r="A6" s="2" t="s">
        <v>11</v>
      </c>
      <c r="B6" s="2">
        <v>23</v>
      </c>
      <c r="C6" s="2">
        <v>19</v>
      </c>
      <c r="D6" s="2">
        <v>42</v>
      </c>
      <c r="E6" s="2">
        <v>18</v>
      </c>
      <c r="F6" s="2">
        <v>6</v>
      </c>
      <c r="G6" s="2">
        <v>24</v>
      </c>
      <c r="H6" s="2">
        <v>19</v>
      </c>
      <c r="I6" s="2">
        <v>11</v>
      </c>
      <c r="J6" s="2">
        <v>30</v>
      </c>
      <c r="K6" s="2">
        <v>2</v>
      </c>
      <c r="L6" s="2">
        <v>1</v>
      </c>
      <c r="M6" s="2">
        <v>3</v>
      </c>
      <c r="N6" s="2">
        <v>2</v>
      </c>
      <c r="O6" s="2">
        <v>1</v>
      </c>
      <c r="P6" s="2">
        <v>3</v>
      </c>
      <c r="Q6" s="2">
        <v>0</v>
      </c>
      <c r="R6" s="2">
        <v>1</v>
      </c>
      <c r="S6" s="2">
        <v>1</v>
      </c>
    </row>
    <row r="7" spans="1:19">
      <c r="A7" s="2" t="s">
        <v>12</v>
      </c>
      <c r="B7" s="2">
        <v>18</v>
      </c>
      <c r="C7" s="2">
        <v>20</v>
      </c>
      <c r="D7" s="2">
        <v>38</v>
      </c>
      <c r="E7" s="2">
        <v>14</v>
      </c>
      <c r="F7" s="2">
        <v>13</v>
      </c>
      <c r="G7" s="2">
        <v>27</v>
      </c>
      <c r="H7" s="2">
        <v>12</v>
      </c>
      <c r="I7" s="2">
        <v>16</v>
      </c>
      <c r="J7" s="2">
        <v>28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2</v>
      </c>
      <c r="S7" s="2">
        <v>2</v>
      </c>
    </row>
    <row r="8" spans="1:19">
      <c r="A8" s="2" t="s">
        <v>28</v>
      </c>
      <c r="B8" s="2">
        <v>56</v>
      </c>
      <c r="C8" s="2">
        <v>50</v>
      </c>
      <c r="D8" s="2">
        <v>106</v>
      </c>
      <c r="E8" s="2">
        <v>34</v>
      </c>
      <c r="F8" s="2">
        <v>19</v>
      </c>
      <c r="G8" s="2">
        <v>53</v>
      </c>
      <c r="H8" s="2">
        <v>41</v>
      </c>
      <c r="I8" s="2">
        <v>34</v>
      </c>
      <c r="J8" s="2">
        <v>75</v>
      </c>
      <c r="K8" s="2">
        <v>4</v>
      </c>
      <c r="L8" s="2">
        <v>1</v>
      </c>
      <c r="M8" s="2">
        <v>5</v>
      </c>
      <c r="N8" s="2">
        <v>5</v>
      </c>
      <c r="O8" s="2">
        <v>5</v>
      </c>
      <c r="P8" s="2">
        <v>10</v>
      </c>
      <c r="Q8" s="2">
        <v>0</v>
      </c>
      <c r="R8" s="2">
        <v>4</v>
      </c>
      <c r="S8" s="2">
        <v>4</v>
      </c>
    </row>
    <row r="11" spans="1:19">
      <c r="A11" t="s">
        <v>80</v>
      </c>
    </row>
    <row r="12" spans="1:19">
      <c r="B12" t="s">
        <v>75</v>
      </c>
    </row>
    <row r="13" spans="1:19">
      <c r="A13" s="2"/>
      <c r="B13" s="22" t="s">
        <v>76</v>
      </c>
      <c r="C13" s="22"/>
      <c r="D13" s="22"/>
      <c r="E13" s="22" t="s">
        <v>77</v>
      </c>
      <c r="F13" s="22"/>
      <c r="G13" s="22"/>
      <c r="H13" s="22" t="s">
        <v>78</v>
      </c>
      <c r="I13" s="22"/>
      <c r="J13" s="22"/>
      <c r="K13" s="22" t="s">
        <v>4</v>
      </c>
      <c r="L13" s="22"/>
      <c r="M13" s="22"/>
      <c r="N13" s="22" t="s">
        <v>55</v>
      </c>
      <c r="O13" s="22"/>
      <c r="P13" s="22"/>
      <c r="Q13" s="22" t="s">
        <v>79</v>
      </c>
      <c r="R13" s="22"/>
      <c r="S13" s="22"/>
    </row>
    <row r="14" spans="1:19">
      <c r="A14" s="3" t="s">
        <v>6</v>
      </c>
      <c r="B14" s="3" t="s">
        <v>7</v>
      </c>
      <c r="C14" s="3" t="s">
        <v>8</v>
      </c>
      <c r="D14" s="3" t="s">
        <v>9</v>
      </c>
      <c r="E14" s="3" t="s">
        <v>7</v>
      </c>
      <c r="F14" s="3" t="s">
        <v>8</v>
      </c>
      <c r="G14" s="3" t="s">
        <v>9</v>
      </c>
      <c r="H14" s="3" t="s">
        <v>7</v>
      </c>
      <c r="I14" s="3" t="s">
        <v>8</v>
      </c>
      <c r="J14" s="3" t="s">
        <v>9</v>
      </c>
      <c r="K14" s="3" t="s">
        <v>7</v>
      </c>
      <c r="L14" s="3" t="s">
        <v>8</v>
      </c>
      <c r="M14" s="3" t="s">
        <v>9</v>
      </c>
      <c r="N14" s="3" t="s">
        <v>7</v>
      </c>
      <c r="O14" s="3" t="s">
        <v>8</v>
      </c>
      <c r="P14" s="3" t="s">
        <v>9</v>
      </c>
      <c r="Q14" s="3" t="s">
        <v>7</v>
      </c>
      <c r="R14" s="3" t="s">
        <v>8</v>
      </c>
      <c r="S14" s="3" t="s">
        <v>9</v>
      </c>
    </row>
    <row r="15" spans="1:19">
      <c r="A15" s="2" t="s">
        <v>10</v>
      </c>
      <c r="B15" s="6">
        <f>B5/23</f>
        <v>0.65217391304347827</v>
      </c>
      <c r="C15" s="6">
        <f>C5/23</f>
        <v>0.47826086956521741</v>
      </c>
      <c r="D15" s="6">
        <f>D5/46</f>
        <v>0.56521739130434778</v>
      </c>
      <c r="E15" s="6">
        <f t="shared" ref="E15:F15" si="0">E5/23</f>
        <v>8.6956521739130432E-2</v>
      </c>
      <c r="F15" s="6">
        <f t="shared" si="0"/>
        <v>0</v>
      </c>
      <c r="G15" s="6">
        <f>G5/46</f>
        <v>4.3478260869565216E-2</v>
      </c>
      <c r="H15" s="6">
        <f t="shared" ref="H15:I15" si="1">H5/23</f>
        <v>0.43478260869565216</v>
      </c>
      <c r="I15" s="6">
        <f t="shared" si="1"/>
        <v>0.30434782608695654</v>
      </c>
      <c r="J15" s="6">
        <f t="shared" ref="J15" si="2">J5/46</f>
        <v>0.36956521739130432</v>
      </c>
      <c r="K15" s="6">
        <f t="shared" ref="K15:L15" si="3">K5/23</f>
        <v>8.6956521739130432E-2</v>
      </c>
      <c r="L15" s="6">
        <f t="shared" si="3"/>
        <v>0</v>
      </c>
      <c r="M15" s="6">
        <f t="shared" ref="M15" si="4">M5/46</f>
        <v>4.3478260869565216E-2</v>
      </c>
      <c r="N15" s="6">
        <f t="shared" ref="N15:O15" si="5">N5/23</f>
        <v>0.13043478260869565</v>
      </c>
      <c r="O15" s="6">
        <f t="shared" si="5"/>
        <v>0.17391304347826086</v>
      </c>
      <c r="P15" s="6">
        <f t="shared" ref="P15" si="6">P5/46</f>
        <v>0.15217391304347827</v>
      </c>
      <c r="Q15" s="6">
        <f t="shared" ref="Q15:R15" si="7">Q5/23</f>
        <v>0</v>
      </c>
      <c r="R15" s="6">
        <f t="shared" si="7"/>
        <v>4.3478260869565216E-2</v>
      </c>
      <c r="S15" s="6">
        <f t="shared" ref="S15" si="8">S5/46</f>
        <v>2.1739130434782608E-2</v>
      </c>
    </row>
    <row r="16" spans="1:19">
      <c r="A16" s="2" t="s">
        <v>11</v>
      </c>
      <c r="B16" s="6">
        <f>B6/43</f>
        <v>0.53488372093023251</v>
      </c>
      <c r="C16" s="6">
        <f>C6/25</f>
        <v>0.76</v>
      </c>
      <c r="D16" s="6">
        <f>D6/68</f>
        <v>0.61764705882352944</v>
      </c>
      <c r="E16" s="6">
        <f t="shared" ref="E16" si="9">E6/43</f>
        <v>0.41860465116279072</v>
      </c>
      <c r="F16" s="6">
        <f t="shared" ref="F16" si="10">F6/25</f>
        <v>0.24</v>
      </c>
      <c r="G16" s="6">
        <f t="shared" ref="G16" si="11">G6/68</f>
        <v>0.35294117647058826</v>
      </c>
      <c r="H16" s="6">
        <f t="shared" ref="H16" si="12">H6/43</f>
        <v>0.44186046511627908</v>
      </c>
      <c r="I16" s="6">
        <f t="shared" ref="I16" si="13">I6/25</f>
        <v>0.44</v>
      </c>
      <c r="J16" s="6">
        <f t="shared" ref="J16" si="14">J6/68</f>
        <v>0.44117647058823528</v>
      </c>
      <c r="K16" s="6">
        <f t="shared" ref="K16" si="15">K6/43</f>
        <v>4.6511627906976744E-2</v>
      </c>
      <c r="L16" s="6">
        <f t="shared" ref="L16" si="16">L6/25</f>
        <v>0.04</v>
      </c>
      <c r="M16" s="6">
        <f t="shared" ref="M16" si="17">M6/68</f>
        <v>4.4117647058823532E-2</v>
      </c>
      <c r="N16" s="6">
        <f t="shared" ref="N16" si="18">N6/43</f>
        <v>4.6511627906976744E-2</v>
      </c>
      <c r="O16" s="6">
        <f t="shared" ref="O16" si="19">O6/25</f>
        <v>0.04</v>
      </c>
      <c r="P16" s="6">
        <f t="shared" ref="P16" si="20">P6/68</f>
        <v>4.4117647058823532E-2</v>
      </c>
      <c r="Q16" s="6">
        <f t="shared" ref="Q16" si="21">Q6/43</f>
        <v>0</v>
      </c>
      <c r="R16" s="6">
        <f t="shared" ref="R16" si="22">R6/25</f>
        <v>0.04</v>
      </c>
      <c r="S16" s="6">
        <f t="shared" ref="S16" si="23">S6/68</f>
        <v>1.4705882352941176E-2</v>
      </c>
    </row>
    <row r="17" spans="1:19">
      <c r="A17" s="2" t="s">
        <v>12</v>
      </c>
      <c r="B17" s="6">
        <f>B7/32</f>
        <v>0.5625</v>
      </c>
      <c r="C17" s="6">
        <f>C7/35</f>
        <v>0.5714285714285714</v>
      </c>
      <c r="D17" s="6">
        <f>D7/67</f>
        <v>0.56716417910447758</v>
      </c>
      <c r="E17" s="6">
        <f t="shared" ref="E17" si="24">E7/32</f>
        <v>0.4375</v>
      </c>
      <c r="F17" s="6">
        <f t="shared" ref="F17" si="25">F7/35</f>
        <v>0.37142857142857144</v>
      </c>
      <c r="G17" s="6">
        <f t="shared" ref="G17" si="26">G7/67</f>
        <v>0.40298507462686567</v>
      </c>
      <c r="H17" s="6">
        <f t="shared" ref="H17" si="27">H7/32</f>
        <v>0.375</v>
      </c>
      <c r="I17" s="6">
        <f t="shared" ref="I17" si="28">I7/35</f>
        <v>0.45714285714285713</v>
      </c>
      <c r="J17" s="6">
        <f t="shared" ref="J17" si="29">J7/67</f>
        <v>0.41791044776119401</v>
      </c>
      <c r="K17" s="6">
        <f t="shared" ref="K17" si="30">K7/32</f>
        <v>0</v>
      </c>
      <c r="L17" s="6">
        <f t="shared" ref="L17" si="31">L7/35</f>
        <v>0</v>
      </c>
      <c r="M17" s="6">
        <f t="shared" ref="M17" si="32">M7/67</f>
        <v>0</v>
      </c>
      <c r="N17" s="6">
        <f t="shared" ref="N17" si="33">N7/32</f>
        <v>0</v>
      </c>
      <c r="O17" s="6">
        <f t="shared" ref="O17" si="34">O7/35</f>
        <v>0</v>
      </c>
      <c r="P17" s="6">
        <f t="shared" ref="P17" si="35">P7/67</f>
        <v>0</v>
      </c>
      <c r="Q17" s="6">
        <f t="shared" ref="Q17" si="36">Q7/32</f>
        <v>0</v>
      </c>
      <c r="R17" s="6">
        <f t="shared" ref="R17" si="37">R7/35</f>
        <v>5.7142857142857141E-2</v>
      </c>
      <c r="S17" s="6">
        <f t="shared" ref="S17" si="38">S7/67</f>
        <v>2.9850746268656716E-2</v>
      </c>
    </row>
    <row r="18" spans="1:19">
      <c r="A18" s="2" t="s">
        <v>28</v>
      </c>
      <c r="B18" s="6">
        <f>B8/98</f>
        <v>0.5714285714285714</v>
      </c>
      <c r="C18" s="6">
        <f>C8/83</f>
        <v>0.60240963855421692</v>
      </c>
      <c r="D18" s="6">
        <f>D8/181</f>
        <v>0.58563535911602205</v>
      </c>
      <c r="E18" s="6">
        <f t="shared" ref="E18" si="39">E8/98</f>
        <v>0.34693877551020408</v>
      </c>
      <c r="F18" s="6">
        <f t="shared" ref="F18" si="40">F8/83</f>
        <v>0.2289156626506024</v>
      </c>
      <c r="G18" s="6">
        <f t="shared" ref="G18" si="41">G8/181</f>
        <v>0.29281767955801102</v>
      </c>
      <c r="H18" s="6">
        <f t="shared" ref="H18" si="42">H8/98</f>
        <v>0.41836734693877553</v>
      </c>
      <c r="I18" s="6">
        <f t="shared" ref="I18" si="43">I8/83</f>
        <v>0.40963855421686746</v>
      </c>
      <c r="J18" s="6">
        <f t="shared" ref="J18" si="44">J8/181</f>
        <v>0.4143646408839779</v>
      </c>
      <c r="K18" s="6">
        <f t="shared" ref="K18" si="45">K8/98</f>
        <v>4.0816326530612242E-2</v>
      </c>
      <c r="L18" s="6">
        <f t="shared" ref="L18" si="46">L8/83</f>
        <v>1.2048192771084338E-2</v>
      </c>
      <c r="M18" s="6">
        <f t="shared" ref="M18" si="47">M8/181</f>
        <v>2.7624309392265192E-2</v>
      </c>
      <c r="N18" s="6">
        <f t="shared" ref="N18" si="48">N8/98</f>
        <v>5.1020408163265307E-2</v>
      </c>
      <c r="O18" s="6">
        <f t="shared" ref="O18" si="49">O8/83</f>
        <v>6.0240963855421686E-2</v>
      </c>
      <c r="P18" s="6">
        <f t="shared" ref="P18" si="50">P8/181</f>
        <v>5.5248618784530384E-2</v>
      </c>
      <c r="Q18" s="6">
        <f t="shared" ref="Q18" si="51">Q8/98</f>
        <v>0</v>
      </c>
      <c r="R18" s="6">
        <f>R8/83</f>
        <v>4.8192771084337352E-2</v>
      </c>
      <c r="S18" s="6">
        <f>S8/181</f>
        <v>2.2099447513812154E-2</v>
      </c>
    </row>
  </sheetData>
  <mergeCells count="12">
    <mergeCell ref="Q13:S13"/>
    <mergeCell ref="B3:D3"/>
    <mergeCell ref="E3:G3"/>
    <mergeCell ref="H3:J3"/>
    <mergeCell ref="K3:M3"/>
    <mergeCell ref="N3:P3"/>
    <mergeCell ref="Q3:S3"/>
    <mergeCell ref="B13:D13"/>
    <mergeCell ref="E13:G13"/>
    <mergeCell ref="H13:J13"/>
    <mergeCell ref="K13:M13"/>
    <mergeCell ref="N13:P13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27" sqref="A27"/>
    </sheetView>
  </sheetViews>
  <sheetFormatPr defaultColWidth="8.75" defaultRowHeight="12"/>
  <cols>
    <col min="1" max="16384" width="8.75" style="5"/>
  </cols>
  <sheetData>
    <row r="1" spans="1:5" ht="13.5">
      <c r="A1" s="8" t="s">
        <v>72</v>
      </c>
      <c r="B1" s="8"/>
      <c r="C1" s="8"/>
      <c r="D1" s="8"/>
      <c r="E1" s="8"/>
    </row>
    <row r="2" spans="1:5" ht="13.5">
      <c r="A2" s="8"/>
      <c r="B2" s="8" t="s">
        <v>68</v>
      </c>
      <c r="C2" s="8"/>
      <c r="D2" s="8"/>
      <c r="E2" s="8"/>
    </row>
    <row r="3" spans="1:5" ht="13.5">
      <c r="A3" s="14" t="s">
        <v>30</v>
      </c>
      <c r="B3" s="14" t="s">
        <v>59</v>
      </c>
      <c r="C3" s="14" t="s">
        <v>60</v>
      </c>
      <c r="D3" s="14" t="s">
        <v>36</v>
      </c>
      <c r="E3" s="14" t="s">
        <v>37</v>
      </c>
    </row>
    <row r="4" spans="1:5" ht="13.5">
      <c r="A4" s="15" t="s">
        <v>61</v>
      </c>
      <c r="B4" s="11">
        <v>1</v>
      </c>
      <c r="C4" s="11">
        <v>41</v>
      </c>
      <c r="D4" s="11">
        <v>13</v>
      </c>
      <c r="E4" s="11">
        <v>55</v>
      </c>
    </row>
    <row r="5" spans="1:5" ht="13.5">
      <c r="A5" s="15" t="s">
        <v>62</v>
      </c>
      <c r="B5" s="11">
        <v>4</v>
      </c>
      <c r="C5" s="11">
        <v>51</v>
      </c>
      <c r="D5" s="11">
        <v>12</v>
      </c>
      <c r="E5" s="11">
        <v>67</v>
      </c>
    </row>
    <row r="6" spans="1:5" ht="13.5">
      <c r="A6" s="4" t="s">
        <v>13</v>
      </c>
      <c r="B6" s="4">
        <v>2</v>
      </c>
      <c r="C6" s="4">
        <v>26</v>
      </c>
      <c r="D6" s="4">
        <v>5</v>
      </c>
      <c r="E6" s="4">
        <v>33</v>
      </c>
    </row>
    <row r="7" spans="1:5" ht="13.5">
      <c r="A7" s="4" t="s">
        <v>14</v>
      </c>
      <c r="B7" s="4">
        <v>7</v>
      </c>
      <c r="C7" s="4">
        <v>7</v>
      </c>
      <c r="D7" s="4">
        <v>0</v>
      </c>
      <c r="E7" s="4">
        <v>14</v>
      </c>
    </row>
    <row r="8" spans="1:5" ht="13.5">
      <c r="A8" s="4" t="s">
        <v>15</v>
      </c>
      <c r="B8" s="4">
        <v>10</v>
      </c>
      <c r="C8" s="4">
        <v>16</v>
      </c>
      <c r="D8" s="4">
        <v>4</v>
      </c>
      <c r="E8" s="4">
        <v>30</v>
      </c>
    </row>
    <row r="9" spans="1:5" ht="13.5">
      <c r="A9" s="4" t="s">
        <v>16</v>
      </c>
      <c r="B9" s="4">
        <v>10</v>
      </c>
      <c r="C9" s="4">
        <v>21</v>
      </c>
      <c r="D9" s="4">
        <v>13</v>
      </c>
      <c r="E9" s="4">
        <v>44</v>
      </c>
    </row>
    <row r="10" spans="1:5" ht="13.5">
      <c r="A10" s="4" t="s">
        <v>17</v>
      </c>
      <c r="B10" s="4">
        <v>16</v>
      </c>
      <c r="C10" s="4">
        <v>39</v>
      </c>
      <c r="D10" s="4">
        <v>9</v>
      </c>
      <c r="E10" s="4">
        <v>64</v>
      </c>
    </row>
    <row r="11" spans="1:5" ht="13.5">
      <c r="A11" s="4" t="s">
        <v>18</v>
      </c>
      <c r="B11" s="4">
        <v>20</v>
      </c>
      <c r="C11" s="4">
        <v>65</v>
      </c>
      <c r="D11" s="4">
        <v>15</v>
      </c>
      <c r="E11" s="4">
        <v>100</v>
      </c>
    </row>
    <row r="12" spans="1:5" ht="13.5">
      <c r="A12" s="4" t="s">
        <v>19</v>
      </c>
      <c r="B12" s="4">
        <v>14</v>
      </c>
      <c r="C12" s="4">
        <v>57</v>
      </c>
      <c r="D12" s="4">
        <v>12</v>
      </c>
      <c r="E12" s="4">
        <v>83</v>
      </c>
    </row>
    <row r="13" spans="1:5" ht="13.5">
      <c r="A13" s="4" t="s">
        <v>20</v>
      </c>
      <c r="B13" s="4">
        <v>11</v>
      </c>
      <c r="C13" s="4">
        <v>49</v>
      </c>
      <c r="D13" s="4">
        <v>8</v>
      </c>
      <c r="E13" s="4">
        <v>68</v>
      </c>
    </row>
    <row r="14" spans="1:5" ht="13.5">
      <c r="A14" s="4" t="s">
        <v>21</v>
      </c>
      <c r="B14" s="4">
        <v>13</v>
      </c>
      <c r="C14" s="4">
        <v>87</v>
      </c>
      <c r="D14" s="4">
        <v>8</v>
      </c>
      <c r="E14" s="4">
        <v>108</v>
      </c>
    </row>
    <row r="15" spans="1:5" ht="13.5">
      <c r="A15" s="4" t="s">
        <v>22</v>
      </c>
      <c r="B15" s="4">
        <v>20</v>
      </c>
      <c r="C15" s="4">
        <v>93</v>
      </c>
      <c r="D15" s="4">
        <v>13</v>
      </c>
      <c r="E15" s="4">
        <v>126</v>
      </c>
    </row>
    <row r="16" spans="1:5" ht="13.5">
      <c r="A16" s="4" t="s">
        <v>23</v>
      </c>
      <c r="B16" s="4">
        <v>18</v>
      </c>
      <c r="C16" s="4">
        <v>164</v>
      </c>
      <c r="D16" s="4">
        <v>19</v>
      </c>
      <c r="E16" s="4">
        <v>201</v>
      </c>
    </row>
    <row r="17" spans="1:5" ht="13.5">
      <c r="A17" s="4" t="s">
        <v>24</v>
      </c>
      <c r="B17" s="4">
        <v>9</v>
      </c>
      <c r="C17" s="4">
        <v>142</v>
      </c>
      <c r="D17" s="4">
        <v>16</v>
      </c>
      <c r="E17" s="4">
        <v>167</v>
      </c>
    </row>
    <row r="18" spans="1:5" ht="13.5">
      <c r="A18" s="4" t="s">
        <v>25</v>
      </c>
      <c r="B18" s="4">
        <v>10</v>
      </c>
      <c r="C18" s="4">
        <v>101</v>
      </c>
      <c r="D18" s="4">
        <v>8</v>
      </c>
      <c r="E18" s="4">
        <v>119</v>
      </c>
    </row>
    <row r="19" spans="1:5" ht="13.5">
      <c r="A19" s="4" t="s">
        <v>26</v>
      </c>
      <c r="B19" s="4">
        <v>5</v>
      </c>
      <c r="C19" s="4">
        <v>70</v>
      </c>
      <c r="D19" s="4">
        <v>8</v>
      </c>
      <c r="E19" s="4">
        <v>83</v>
      </c>
    </row>
    <row r="20" spans="1:5" ht="13.5">
      <c r="A20" s="4" t="s">
        <v>27</v>
      </c>
      <c r="B20" s="4">
        <v>3</v>
      </c>
      <c r="C20" s="4">
        <v>32</v>
      </c>
      <c r="D20" s="4">
        <v>3</v>
      </c>
      <c r="E20" s="4">
        <v>38</v>
      </c>
    </row>
    <row r="21" spans="1:5" ht="13.5">
      <c r="A21" s="4" t="s">
        <v>37</v>
      </c>
      <c r="B21" s="4">
        <v>173</v>
      </c>
      <c r="C21" s="4">
        <v>1061</v>
      </c>
      <c r="D21" s="4">
        <v>166</v>
      </c>
      <c r="E21" s="4">
        <v>1400</v>
      </c>
    </row>
    <row r="22" spans="1:5" ht="13.5">
      <c r="A22" s="8"/>
      <c r="B22" s="8"/>
      <c r="C22" s="8"/>
      <c r="D22" s="8"/>
      <c r="E22" s="8"/>
    </row>
    <row r="23" spans="1:5" ht="13.5">
      <c r="A23" s="8"/>
      <c r="B23" s="8"/>
      <c r="C23" s="8"/>
      <c r="D23" s="8"/>
      <c r="E23" s="8"/>
    </row>
    <row r="24" spans="1:5" ht="13.5">
      <c r="A24" s="8" t="s">
        <v>73</v>
      </c>
      <c r="B24" s="8"/>
      <c r="C24" s="8"/>
      <c r="D24" s="8"/>
      <c r="E24" s="8"/>
    </row>
    <row r="25" spans="1:5" ht="13.5">
      <c r="A25" s="8"/>
      <c r="B25" s="8" t="s">
        <v>68</v>
      </c>
      <c r="C25" s="8"/>
      <c r="D25" s="8"/>
      <c r="E25" s="8"/>
    </row>
    <row r="26" spans="1:5">
      <c r="A26" s="16" t="s">
        <v>30</v>
      </c>
      <c r="B26" s="16" t="s">
        <v>59</v>
      </c>
      <c r="C26" s="16" t="s">
        <v>60</v>
      </c>
      <c r="D26" s="16" t="s">
        <v>36</v>
      </c>
      <c r="E26" s="16" t="s">
        <v>37</v>
      </c>
    </row>
    <row r="27" spans="1:5" ht="13.5">
      <c r="A27" s="15" t="s">
        <v>61</v>
      </c>
      <c r="B27" s="12">
        <v>1.8181818181818181E-2</v>
      </c>
      <c r="C27" s="12">
        <v>0.74545454545454548</v>
      </c>
      <c r="D27" s="12">
        <v>0.23636363636363636</v>
      </c>
      <c r="E27" s="12">
        <v>1</v>
      </c>
    </row>
    <row r="28" spans="1:5" ht="13.5">
      <c r="A28" s="15" t="s">
        <v>62</v>
      </c>
      <c r="B28" s="12">
        <v>5.9701492537313432E-2</v>
      </c>
      <c r="C28" s="12">
        <v>0.76119402985074625</v>
      </c>
      <c r="D28" s="12">
        <v>0.17910447761194029</v>
      </c>
      <c r="E28" s="12">
        <v>1</v>
      </c>
    </row>
    <row r="29" spans="1:5" ht="13.5">
      <c r="A29" s="7" t="s">
        <v>13</v>
      </c>
      <c r="B29" s="6">
        <v>6.0606060606060608E-2</v>
      </c>
      <c r="C29" s="6">
        <v>0.78787878787878785</v>
      </c>
      <c r="D29" s="6">
        <v>0.15151515151515152</v>
      </c>
      <c r="E29" s="6">
        <v>1</v>
      </c>
    </row>
    <row r="30" spans="1:5" ht="13.5">
      <c r="A30" s="7" t="s">
        <v>14</v>
      </c>
      <c r="B30" s="6">
        <v>0.5</v>
      </c>
      <c r="C30" s="6">
        <v>0.5</v>
      </c>
      <c r="D30" s="6">
        <v>0</v>
      </c>
      <c r="E30" s="6">
        <v>1</v>
      </c>
    </row>
    <row r="31" spans="1:5" ht="13.5">
      <c r="A31" s="7" t="s">
        <v>15</v>
      </c>
      <c r="B31" s="6">
        <v>0.33333333333333331</v>
      </c>
      <c r="C31" s="6">
        <v>0.53333333333333333</v>
      </c>
      <c r="D31" s="6">
        <v>0.13333333333333333</v>
      </c>
      <c r="E31" s="6">
        <v>1</v>
      </c>
    </row>
    <row r="32" spans="1:5" ht="13.5">
      <c r="A32" s="7" t="s">
        <v>16</v>
      </c>
      <c r="B32" s="6">
        <v>0.22727272727272727</v>
      </c>
      <c r="C32" s="6">
        <v>0.47727272727272729</v>
      </c>
      <c r="D32" s="6">
        <v>0.29545454545454547</v>
      </c>
      <c r="E32" s="6">
        <v>1</v>
      </c>
    </row>
    <row r="33" spans="1:5" ht="13.5">
      <c r="A33" s="7" t="s">
        <v>17</v>
      </c>
      <c r="B33" s="6">
        <v>0.25</v>
      </c>
      <c r="C33" s="6">
        <v>0.609375</v>
      </c>
      <c r="D33" s="6">
        <v>0.140625</v>
      </c>
      <c r="E33" s="6">
        <v>1</v>
      </c>
    </row>
    <row r="34" spans="1:5" ht="13.5">
      <c r="A34" s="7" t="s">
        <v>18</v>
      </c>
      <c r="B34" s="6">
        <v>0.2</v>
      </c>
      <c r="C34" s="6">
        <v>0.65</v>
      </c>
      <c r="D34" s="6">
        <v>0.15</v>
      </c>
      <c r="E34" s="6">
        <v>1</v>
      </c>
    </row>
    <row r="35" spans="1:5" ht="13.5">
      <c r="A35" s="7" t="s">
        <v>19</v>
      </c>
      <c r="B35" s="6">
        <v>0.16867469879518071</v>
      </c>
      <c r="C35" s="6">
        <v>0.68674698795180722</v>
      </c>
      <c r="D35" s="6">
        <v>0.14457831325301204</v>
      </c>
      <c r="E35" s="6">
        <v>1</v>
      </c>
    </row>
    <row r="36" spans="1:5" ht="13.5">
      <c r="A36" s="7" t="s">
        <v>20</v>
      </c>
      <c r="B36" s="6">
        <v>0.16176470588235295</v>
      </c>
      <c r="C36" s="6">
        <v>0.72058823529411764</v>
      </c>
      <c r="D36" s="6">
        <v>0.11764705882352941</v>
      </c>
      <c r="E36" s="6">
        <v>1</v>
      </c>
    </row>
    <row r="37" spans="1:5" ht="13.5">
      <c r="A37" s="7" t="s">
        <v>21</v>
      </c>
      <c r="B37" s="6">
        <v>0.12037037037037036</v>
      </c>
      <c r="C37" s="6">
        <v>0.80555555555555558</v>
      </c>
      <c r="D37" s="6">
        <v>7.407407407407407E-2</v>
      </c>
      <c r="E37" s="6">
        <v>1</v>
      </c>
    </row>
    <row r="38" spans="1:5" ht="13.5">
      <c r="A38" s="7" t="s">
        <v>22</v>
      </c>
      <c r="B38" s="6">
        <v>0.15873015873015872</v>
      </c>
      <c r="C38" s="6">
        <v>0.73809523809523814</v>
      </c>
      <c r="D38" s="6">
        <v>0.10317460317460317</v>
      </c>
      <c r="E38" s="6">
        <v>1</v>
      </c>
    </row>
    <row r="39" spans="1:5" ht="13.5">
      <c r="A39" s="7" t="s">
        <v>23</v>
      </c>
      <c r="B39" s="6">
        <v>8.9552238805970144E-2</v>
      </c>
      <c r="C39" s="6">
        <v>0.8159203980099502</v>
      </c>
      <c r="D39" s="6">
        <v>9.4527363184079602E-2</v>
      </c>
      <c r="E39" s="6">
        <v>1</v>
      </c>
    </row>
    <row r="40" spans="1:5" ht="13.5">
      <c r="A40" s="7" t="s">
        <v>24</v>
      </c>
      <c r="B40" s="6">
        <v>5.3892215568862277E-2</v>
      </c>
      <c r="C40" s="6">
        <v>0.85029940119760483</v>
      </c>
      <c r="D40" s="6">
        <v>9.580838323353294E-2</v>
      </c>
      <c r="E40" s="6">
        <v>1</v>
      </c>
    </row>
    <row r="41" spans="1:5" ht="13.5">
      <c r="A41" s="7" t="s">
        <v>25</v>
      </c>
      <c r="B41" s="6">
        <v>8.4033613445378158E-2</v>
      </c>
      <c r="C41" s="6">
        <v>0.84873949579831931</v>
      </c>
      <c r="D41" s="6">
        <v>6.7226890756302518E-2</v>
      </c>
      <c r="E41" s="6">
        <v>1</v>
      </c>
    </row>
    <row r="42" spans="1:5" ht="13.5">
      <c r="A42" s="7" t="s">
        <v>26</v>
      </c>
      <c r="B42" s="6">
        <v>6.0240963855421686E-2</v>
      </c>
      <c r="C42" s="6">
        <v>0.84337349397590367</v>
      </c>
      <c r="D42" s="6">
        <v>9.6385542168674704E-2</v>
      </c>
      <c r="E42" s="6">
        <v>1</v>
      </c>
    </row>
    <row r="43" spans="1:5" ht="13.5">
      <c r="A43" s="7" t="s">
        <v>27</v>
      </c>
      <c r="B43" s="6">
        <v>7.8947368421052627E-2</v>
      </c>
      <c r="C43" s="6">
        <v>0.84210526315789469</v>
      </c>
      <c r="D43" s="6">
        <v>7.8947368421052627E-2</v>
      </c>
      <c r="E43" s="6">
        <v>1</v>
      </c>
    </row>
    <row r="44" spans="1:5" ht="13.5">
      <c r="A44" s="7" t="s">
        <v>37</v>
      </c>
      <c r="B44" s="6">
        <v>0.12357142857142857</v>
      </c>
      <c r="C44" s="6">
        <v>0.7578571428571429</v>
      </c>
      <c r="D44" s="6">
        <v>0.11857142857142858</v>
      </c>
      <c r="E44" s="6">
        <v>1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0" workbookViewId="0">
      <selection activeCell="A27" sqref="A27"/>
    </sheetView>
  </sheetViews>
  <sheetFormatPr defaultColWidth="8.75" defaultRowHeight="12"/>
  <cols>
    <col min="1" max="16384" width="8.75" style="5"/>
  </cols>
  <sheetData>
    <row r="1" spans="1:5" ht="13.5">
      <c r="A1" s="8" t="s">
        <v>70</v>
      </c>
      <c r="B1" s="8"/>
      <c r="C1" s="8"/>
      <c r="D1" s="8"/>
      <c r="E1" s="8"/>
    </row>
    <row r="2" spans="1:5" ht="13.5">
      <c r="A2" s="8"/>
      <c r="B2" s="8" t="s">
        <v>68</v>
      </c>
      <c r="C2" s="8"/>
      <c r="D2" s="8"/>
      <c r="E2" s="8"/>
    </row>
    <row r="3" spans="1:5" ht="13.5">
      <c r="A3" s="14" t="s">
        <v>30</v>
      </c>
      <c r="B3" s="14" t="s">
        <v>59</v>
      </c>
      <c r="C3" s="14" t="s">
        <v>60</v>
      </c>
      <c r="D3" s="14" t="s">
        <v>36</v>
      </c>
      <c r="E3" s="14" t="s">
        <v>37</v>
      </c>
    </row>
    <row r="4" spans="1:5" ht="13.5">
      <c r="A4" s="15" t="s">
        <v>61</v>
      </c>
      <c r="B4" s="11">
        <v>1</v>
      </c>
      <c r="C4" s="11">
        <v>26</v>
      </c>
      <c r="D4" s="11">
        <v>9</v>
      </c>
      <c r="E4" s="11">
        <v>36</v>
      </c>
    </row>
    <row r="5" spans="1:5" ht="13.5">
      <c r="A5" s="15" t="s">
        <v>62</v>
      </c>
      <c r="B5" s="11">
        <v>1</v>
      </c>
      <c r="C5" s="11">
        <v>23</v>
      </c>
      <c r="D5" s="11">
        <v>8</v>
      </c>
      <c r="E5" s="11">
        <v>32</v>
      </c>
    </row>
    <row r="6" spans="1:5" ht="13.5">
      <c r="A6" s="4" t="s">
        <v>13</v>
      </c>
      <c r="B6" s="4">
        <v>1</v>
      </c>
      <c r="C6" s="4">
        <v>12</v>
      </c>
      <c r="D6" s="4">
        <v>2</v>
      </c>
      <c r="E6" s="4">
        <v>15</v>
      </c>
    </row>
    <row r="7" spans="1:5" ht="13.5">
      <c r="A7" s="4" t="s">
        <v>14</v>
      </c>
      <c r="B7" s="4">
        <v>2</v>
      </c>
      <c r="C7" s="4">
        <v>6</v>
      </c>
      <c r="D7" s="4">
        <v>0</v>
      </c>
      <c r="E7" s="4">
        <v>8</v>
      </c>
    </row>
    <row r="8" spans="1:5" ht="13.5">
      <c r="A8" s="4" t="s">
        <v>15</v>
      </c>
      <c r="B8" s="4">
        <v>4</v>
      </c>
      <c r="C8" s="4">
        <v>4</v>
      </c>
      <c r="D8" s="4">
        <v>3</v>
      </c>
      <c r="E8" s="4">
        <v>11</v>
      </c>
    </row>
    <row r="9" spans="1:5" ht="13.5">
      <c r="A9" s="4" t="s">
        <v>16</v>
      </c>
      <c r="B9" s="4">
        <v>4</v>
      </c>
      <c r="C9" s="4">
        <v>11</v>
      </c>
      <c r="D9" s="4">
        <v>7</v>
      </c>
      <c r="E9" s="4">
        <v>22</v>
      </c>
    </row>
    <row r="10" spans="1:5" ht="13.5">
      <c r="A10" s="4" t="s">
        <v>17</v>
      </c>
      <c r="B10" s="4">
        <v>5</v>
      </c>
      <c r="C10" s="4">
        <v>17</v>
      </c>
      <c r="D10" s="4">
        <v>3</v>
      </c>
      <c r="E10" s="4">
        <v>25</v>
      </c>
    </row>
    <row r="11" spans="1:5" ht="13.5">
      <c r="A11" s="4" t="s">
        <v>18</v>
      </c>
      <c r="B11" s="4">
        <v>10</v>
      </c>
      <c r="C11" s="4">
        <v>25</v>
      </c>
      <c r="D11" s="4">
        <v>6</v>
      </c>
      <c r="E11" s="4">
        <v>41</v>
      </c>
    </row>
    <row r="12" spans="1:5" ht="13.5">
      <c r="A12" s="4" t="s">
        <v>19</v>
      </c>
      <c r="B12" s="4">
        <v>3</v>
      </c>
      <c r="C12" s="4">
        <v>28</v>
      </c>
      <c r="D12" s="4">
        <v>6</v>
      </c>
      <c r="E12" s="4">
        <v>37</v>
      </c>
    </row>
    <row r="13" spans="1:5" ht="13.5">
      <c r="A13" s="4" t="s">
        <v>20</v>
      </c>
      <c r="B13" s="4">
        <v>4</v>
      </c>
      <c r="C13" s="4">
        <v>26</v>
      </c>
      <c r="D13" s="4">
        <v>1</v>
      </c>
      <c r="E13" s="4">
        <v>31</v>
      </c>
    </row>
    <row r="14" spans="1:5" ht="13.5">
      <c r="A14" s="4" t="s">
        <v>21</v>
      </c>
      <c r="B14" s="4">
        <v>4</v>
      </c>
      <c r="C14" s="4">
        <v>37</v>
      </c>
      <c r="D14" s="4">
        <v>4</v>
      </c>
      <c r="E14" s="4">
        <v>45</v>
      </c>
    </row>
    <row r="15" spans="1:5" ht="13.5">
      <c r="A15" s="4" t="s">
        <v>22</v>
      </c>
      <c r="B15" s="4">
        <v>5</v>
      </c>
      <c r="C15" s="4">
        <v>42</v>
      </c>
      <c r="D15" s="4">
        <v>3</v>
      </c>
      <c r="E15" s="4">
        <v>50</v>
      </c>
    </row>
    <row r="16" spans="1:5" ht="13.5">
      <c r="A16" s="4" t="s">
        <v>23</v>
      </c>
      <c r="B16" s="4">
        <v>10</v>
      </c>
      <c r="C16" s="4">
        <v>82</v>
      </c>
      <c r="D16" s="4">
        <v>8</v>
      </c>
      <c r="E16" s="4">
        <v>100</v>
      </c>
    </row>
    <row r="17" spans="1:5" ht="13.5">
      <c r="A17" s="4" t="s">
        <v>24</v>
      </c>
      <c r="B17" s="4">
        <v>3</v>
      </c>
      <c r="C17" s="4">
        <v>64</v>
      </c>
      <c r="D17" s="4">
        <v>7</v>
      </c>
      <c r="E17" s="4">
        <v>74</v>
      </c>
    </row>
    <row r="18" spans="1:5" ht="13.5">
      <c r="A18" s="4" t="s">
        <v>25</v>
      </c>
      <c r="B18" s="4">
        <v>6</v>
      </c>
      <c r="C18" s="4">
        <v>51</v>
      </c>
      <c r="D18" s="4">
        <v>3</v>
      </c>
      <c r="E18" s="4">
        <v>60</v>
      </c>
    </row>
    <row r="19" spans="1:5" ht="13.5">
      <c r="A19" s="4" t="s">
        <v>26</v>
      </c>
      <c r="B19" s="4">
        <v>1</v>
      </c>
      <c r="C19" s="4">
        <v>37</v>
      </c>
      <c r="D19" s="4">
        <v>3</v>
      </c>
      <c r="E19" s="4">
        <v>41</v>
      </c>
    </row>
    <row r="20" spans="1:5" ht="13.5">
      <c r="A20" s="4" t="s">
        <v>27</v>
      </c>
      <c r="B20" s="4">
        <v>1</v>
      </c>
      <c r="C20" s="4">
        <v>13</v>
      </c>
      <c r="D20" s="4">
        <v>2</v>
      </c>
      <c r="E20" s="4">
        <v>16</v>
      </c>
    </row>
    <row r="21" spans="1:5" ht="13.5">
      <c r="A21" s="4" t="s">
        <v>37</v>
      </c>
      <c r="B21" s="4">
        <v>65</v>
      </c>
      <c r="C21" s="4">
        <v>504</v>
      </c>
      <c r="D21" s="4">
        <v>75</v>
      </c>
      <c r="E21" s="4">
        <v>644</v>
      </c>
    </row>
    <row r="22" spans="1:5" ht="13.5">
      <c r="A22" s="8"/>
      <c r="B22" s="8"/>
      <c r="C22" s="8"/>
      <c r="D22" s="8"/>
      <c r="E22" s="8"/>
    </row>
    <row r="23" spans="1:5" ht="13.5">
      <c r="A23" s="8"/>
      <c r="B23" s="8"/>
      <c r="C23" s="8"/>
      <c r="D23" s="8"/>
      <c r="E23" s="8"/>
    </row>
    <row r="24" spans="1:5" ht="13.5">
      <c r="A24" s="8" t="s">
        <v>71</v>
      </c>
      <c r="B24" s="8"/>
      <c r="C24" s="8"/>
      <c r="D24" s="8"/>
      <c r="E24" s="8"/>
    </row>
    <row r="25" spans="1:5" ht="13.5">
      <c r="A25" s="8"/>
      <c r="B25" s="8" t="s">
        <v>68</v>
      </c>
      <c r="C25" s="8"/>
      <c r="D25" s="8"/>
      <c r="E25" s="8"/>
    </row>
    <row r="26" spans="1:5">
      <c r="A26" s="16" t="s">
        <v>30</v>
      </c>
      <c r="B26" s="16" t="s">
        <v>59</v>
      </c>
      <c r="C26" s="16" t="s">
        <v>60</v>
      </c>
      <c r="D26" s="16" t="s">
        <v>36</v>
      </c>
      <c r="E26" s="16" t="s">
        <v>37</v>
      </c>
    </row>
    <row r="27" spans="1:5" ht="13.5">
      <c r="A27" s="15" t="s">
        <v>61</v>
      </c>
      <c r="B27" s="12">
        <v>2.7777777777777776E-2</v>
      </c>
      <c r="C27" s="12">
        <v>0.72222222222222221</v>
      </c>
      <c r="D27" s="12">
        <v>0.25</v>
      </c>
      <c r="E27" s="12">
        <v>1</v>
      </c>
    </row>
    <row r="28" spans="1:5" ht="13.5">
      <c r="A28" s="15" t="s">
        <v>62</v>
      </c>
      <c r="B28" s="12">
        <v>3.125E-2</v>
      </c>
      <c r="C28" s="12">
        <v>0.71875</v>
      </c>
      <c r="D28" s="12">
        <v>0.25</v>
      </c>
      <c r="E28" s="12">
        <v>1</v>
      </c>
    </row>
    <row r="29" spans="1:5" ht="13.5">
      <c r="A29" s="7" t="s">
        <v>13</v>
      </c>
      <c r="B29" s="7">
        <v>6.6666666666666666E-2</v>
      </c>
      <c r="C29" s="7">
        <v>0.8</v>
      </c>
      <c r="D29" s="7">
        <v>0.13333333333333333</v>
      </c>
      <c r="E29" s="7">
        <v>1</v>
      </c>
    </row>
    <row r="30" spans="1:5" ht="13.5">
      <c r="A30" s="7" t="s">
        <v>14</v>
      </c>
      <c r="B30" s="7">
        <v>0.25</v>
      </c>
      <c r="C30" s="7">
        <v>0.75</v>
      </c>
      <c r="D30" s="7">
        <v>0</v>
      </c>
      <c r="E30" s="7">
        <v>1</v>
      </c>
    </row>
    <row r="31" spans="1:5" ht="13.5">
      <c r="A31" s="7" t="s">
        <v>15</v>
      </c>
      <c r="B31" s="7">
        <v>0.36363636363636365</v>
      </c>
      <c r="C31" s="7">
        <v>0.36363636363636365</v>
      </c>
      <c r="D31" s="7">
        <v>0.27272727272727271</v>
      </c>
      <c r="E31" s="7">
        <v>1</v>
      </c>
    </row>
    <row r="32" spans="1:5" ht="13.5">
      <c r="A32" s="7" t="s">
        <v>16</v>
      </c>
      <c r="B32" s="7">
        <v>0.18181818181818182</v>
      </c>
      <c r="C32" s="7">
        <v>0.5</v>
      </c>
      <c r="D32" s="7">
        <v>0.31818181818181818</v>
      </c>
      <c r="E32" s="7">
        <v>1</v>
      </c>
    </row>
    <row r="33" spans="1:5" ht="13.5">
      <c r="A33" s="7" t="s">
        <v>17</v>
      </c>
      <c r="B33" s="7">
        <v>0.2</v>
      </c>
      <c r="C33" s="7">
        <v>0.68</v>
      </c>
      <c r="D33" s="7">
        <v>0.12</v>
      </c>
      <c r="E33" s="7">
        <v>1</v>
      </c>
    </row>
    <row r="34" spans="1:5" ht="13.5">
      <c r="A34" s="7" t="s">
        <v>18</v>
      </c>
      <c r="B34" s="7">
        <v>0.24390243902439024</v>
      </c>
      <c r="C34" s="7">
        <v>0.6097560975609756</v>
      </c>
      <c r="D34" s="7">
        <v>0.14634146341463414</v>
      </c>
      <c r="E34" s="7">
        <v>1</v>
      </c>
    </row>
    <row r="35" spans="1:5" ht="13.5">
      <c r="A35" s="7" t="s">
        <v>19</v>
      </c>
      <c r="B35" s="7">
        <v>8.1081081081081086E-2</v>
      </c>
      <c r="C35" s="7">
        <v>0.7567567567567568</v>
      </c>
      <c r="D35" s="7">
        <v>0.16216216216216217</v>
      </c>
      <c r="E35" s="7">
        <v>1</v>
      </c>
    </row>
    <row r="36" spans="1:5" ht="13.5">
      <c r="A36" s="7" t="s">
        <v>20</v>
      </c>
      <c r="B36" s="7">
        <v>0.12903225806451613</v>
      </c>
      <c r="C36" s="7">
        <v>0.83870967741935487</v>
      </c>
      <c r="D36" s="7">
        <v>3.2258064516129031E-2</v>
      </c>
      <c r="E36" s="7">
        <v>1</v>
      </c>
    </row>
    <row r="37" spans="1:5" ht="13.5">
      <c r="A37" s="7" t="s">
        <v>21</v>
      </c>
      <c r="B37" s="7">
        <v>8.8888888888888892E-2</v>
      </c>
      <c r="C37" s="7">
        <v>0.82222222222222219</v>
      </c>
      <c r="D37" s="7">
        <v>8.8888888888888892E-2</v>
      </c>
      <c r="E37" s="7">
        <v>1</v>
      </c>
    </row>
    <row r="38" spans="1:5" ht="13.5">
      <c r="A38" s="7" t="s">
        <v>22</v>
      </c>
      <c r="B38" s="7">
        <v>0.1</v>
      </c>
      <c r="C38" s="7">
        <v>0.84</v>
      </c>
      <c r="D38" s="7">
        <v>0.06</v>
      </c>
      <c r="E38" s="7">
        <v>1</v>
      </c>
    </row>
    <row r="39" spans="1:5" ht="13.5">
      <c r="A39" s="7" t="s">
        <v>23</v>
      </c>
      <c r="B39" s="7">
        <v>0.1</v>
      </c>
      <c r="C39" s="7">
        <v>0.82</v>
      </c>
      <c r="D39" s="7">
        <v>0.08</v>
      </c>
      <c r="E39" s="7">
        <v>1</v>
      </c>
    </row>
    <row r="40" spans="1:5" ht="13.5">
      <c r="A40" s="7" t="s">
        <v>24</v>
      </c>
      <c r="B40" s="7">
        <v>4.0540540540540543E-2</v>
      </c>
      <c r="C40" s="7">
        <v>0.86486486486486491</v>
      </c>
      <c r="D40" s="7">
        <v>9.45945945945946E-2</v>
      </c>
      <c r="E40" s="7">
        <v>1</v>
      </c>
    </row>
    <row r="41" spans="1:5" ht="13.5">
      <c r="A41" s="7" t="s">
        <v>25</v>
      </c>
      <c r="B41" s="7">
        <v>0.1</v>
      </c>
      <c r="C41" s="7">
        <v>0.85</v>
      </c>
      <c r="D41" s="7">
        <v>0.05</v>
      </c>
      <c r="E41" s="7">
        <v>1</v>
      </c>
    </row>
    <row r="42" spans="1:5" ht="13.5">
      <c r="A42" s="7" t="s">
        <v>26</v>
      </c>
      <c r="B42" s="7">
        <v>2.4390243902439025E-2</v>
      </c>
      <c r="C42" s="7">
        <v>0.90243902439024393</v>
      </c>
      <c r="D42" s="7">
        <v>7.3170731707317069E-2</v>
      </c>
      <c r="E42" s="7">
        <v>1</v>
      </c>
    </row>
    <row r="43" spans="1:5" ht="13.5">
      <c r="A43" s="7" t="s">
        <v>27</v>
      </c>
      <c r="B43" s="7">
        <v>6.25E-2</v>
      </c>
      <c r="C43" s="7">
        <v>0.8125</v>
      </c>
      <c r="D43" s="7">
        <v>0.125</v>
      </c>
      <c r="E43" s="7">
        <v>1</v>
      </c>
    </row>
    <row r="44" spans="1:5" ht="13.5">
      <c r="A44" s="7" t="s">
        <v>37</v>
      </c>
      <c r="B44" s="7">
        <v>0.10093167701863354</v>
      </c>
      <c r="C44" s="7">
        <v>0.78260869565217395</v>
      </c>
      <c r="D44" s="7">
        <v>0.11645962732919254</v>
      </c>
      <c r="E44" s="7">
        <v>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27" sqref="A27"/>
    </sheetView>
  </sheetViews>
  <sheetFormatPr defaultColWidth="8.75" defaultRowHeight="12"/>
  <cols>
    <col min="1" max="16384" width="8.75" style="5"/>
  </cols>
  <sheetData>
    <row r="1" spans="1:5" ht="13.5">
      <c r="A1" s="8" t="s">
        <v>130</v>
      </c>
      <c r="B1" s="8"/>
      <c r="C1" s="8"/>
      <c r="D1" s="8"/>
      <c r="E1" s="8"/>
    </row>
    <row r="2" spans="1:5" ht="13.5">
      <c r="A2" s="8"/>
      <c r="B2" s="8" t="s">
        <v>68</v>
      </c>
      <c r="C2" s="8"/>
      <c r="D2" s="8"/>
      <c r="E2" s="8"/>
    </row>
    <row r="3" spans="1:5" ht="13.5">
      <c r="A3" s="14" t="s">
        <v>30</v>
      </c>
      <c r="B3" s="14" t="s">
        <v>59</v>
      </c>
      <c r="C3" s="14" t="s">
        <v>60</v>
      </c>
      <c r="D3" s="14" t="s">
        <v>36</v>
      </c>
      <c r="E3" s="14" t="s">
        <v>37</v>
      </c>
    </row>
    <row r="4" spans="1:5" ht="13.5">
      <c r="A4" s="15" t="s">
        <v>61</v>
      </c>
      <c r="B4" s="11">
        <v>0</v>
      </c>
      <c r="C4" s="11">
        <v>15</v>
      </c>
      <c r="D4" s="11">
        <v>4</v>
      </c>
      <c r="E4" s="11">
        <v>19</v>
      </c>
    </row>
    <row r="5" spans="1:5" ht="13.5">
      <c r="A5" s="15" t="s">
        <v>62</v>
      </c>
      <c r="B5" s="11">
        <v>3</v>
      </c>
      <c r="C5" s="11">
        <v>28</v>
      </c>
      <c r="D5" s="11">
        <v>4</v>
      </c>
      <c r="E5" s="11">
        <v>35</v>
      </c>
    </row>
    <row r="6" spans="1:5" ht="13.5">
      <c r="A6" s="4" t="s">
        <v>13</v>
      </c>
      <c r="B6" s="4">
        <v>1</v>
      </c>
      <c r="C6" s="4">
        <v>14</v>
      </c>
      <c r="D6" s="4">
        <v>3</v>
      </c>
      <c r="E6" s="4">
        <v>18</v>
      </c>
    </row>
    <row r="7" spans="1:5" ht="13.5">
      <c r="A7" s="4" t="s">
        <v>14</v>
      </c>
      <c r="B7" s="4">
        <v>5</v>
      </c>
      <c r="C7" s="4">
        <v>1</v>
      </c>
      <c r="D7" s="4">
        <v>0</v>
      </c>
      <c r="E7" s="4">
        <v>6</v>
      </c>
    </row>
    <row r="8" spans="1:5" ht="13.5">
      <c r="A8" s="4" t="s">
        <v>15</v>
      </c>
      <c r="B8" s="4">
        <v>6</v>
      </c>
      <c r="C8" s="4">
        <v>12</v>
      </c>
      <c r="D8" s="4">
        <v>1</v>
      </c>
      <c r="E8" s="4">
        <v>19</v>
      </c>
    </row>
    <row r="9" spans="1:5" ht="13.5">
      <c r="A9" s="4" t="s">
        <v>16</v>
      </c>
      <c r="B9" s="4">
        <v>6</v>
      </c>
      <c r="C9" s="4">
        <v>10</v>
      </c>
      <c r="D9" s="4">
        <v>6</v>
      </c>
      <c r="E9" s="4">
        <v>22</v>
      </c>
    </row>
    <row r="10" spans="1:5" ht="13.5">
      <c r="A10" s="4" t="s">
        <v>17</v>
      </c>
      <c r="B10" s="4">
        <v>11</v>
      </c>
      <c r="C10" s="4">
        <v>22</v>
      </c>
      <c r="D10" s="4">
        <v>6</v>
      </c>
      <c r="E10" s="4">
        <v>39</v>
      </c>
    </row>
    <row r="11" spans="1:5" ht="13.5">
      <c r="A11" s="4" t="s">
        <v>18</v>
      </c>
      <c r="B11" s="4">
        <v>10</v>
      </c>
      <c r="C11" s="4">
        <v>40</v>
      </c>
      <c r="D11" s="4">
        <v>9</v>
      </c>
      <c r="E11" s="4">
        <v>59</v>
      </c>
    </row>
    <row r="12" spans="1:5" ht="13.5">
      <c r="A12" s="4" t="s">
        <v>19</v>
      </c>
      <c r="B12" s="4">
        <v>11</v>
      </c>
      <c r="C12" s="4">
        <v>29</v>
      </c>
      <c r="D12" s="4">
        <v>6</v>
      </c>
      <c r="E12" s="4">
        <v>46</v>
      </c>
    </row>
    <row r="13" spans="1:5" ht="13.5">
      <c r="A13" s="4" t="s">
        <v>20</v>
      </c>
      <c r="B13" s="4">
        <v>7</v>
      </c>
      <c r="C13" s="4">
        <v>23</v>
      </c>
      <c r="D13" s="4">
        <v>7</v>
      </c>
      <c r="E13" s="4">
        <v>37</v>
      </c>
    </row>
    <row r="14" spans="1:5" ht="13.5">
      <c r="A14" s="4" t="s">
        <v>21</v>
      </c>
      <c r="B14" s="4">
        <v>9</v>
      </c>
      <c r="C14" s="4">
        <v>50</v>
      </c>
      <c r="D14" s="4">
        <v>4</v>
      </c>
      <c r="E14" s="4">
        <v>63</v>
      </c>
    </row>
    <row r="15" spans="1:5" ht="13.5">
      <c r="A15" s="4" t="s">
        <v>22</v>
      </c>
      <c r="B15" s="4">
        <v>15</v>
      </c>
      <c r="C15" s="4">
        <v>51</v>
      </c>
      <c r="D15" s="4">
        <v>10</v>
      </c>
      <c r="E15" s="4">
        <v>76</v>
      </c>
    </row>
    <row r="16" spans="1:5" ht="13.5">
      <c r="A16" s="4" t="s">
        <v>23</v>
      </c>
      <c r="B16" s="4">
        <v>8</v>
      </c>
      <c r="C16" s="4">
        <v>82</v>
      </c>
      <c r="D16" s="4">
        <v>11</v>
      </c>
      <c r="E16" s="4">
        <v>101</v>
      </c>
    </row>
    <row r="17" spans="1:5" ht="13.5">
      <c r="A17" s="4" t="s">
        <v>24</v>
      </c>
      <c r="B17" s="4">
        <v>6</v>
      </c>
      <c r="C17" s="4">
        <v>78</v>
      </c>
      <c r="D17" s="4">
        <v>9</v>
      </c>
      <c r="E17" s="4">
        <v>93</v>
      </c>
    </row>
    <row r="18" spans="1:5" ht="13.5">
      <c r="A18" s="4" t="s">
        <v>25</v>
      </c>
      <c r="B18" s="4">
        <v>4</v>
      </c>
      <c r="C18" s="4">
        <v>50</v>
      </c>
      <c r="D18" s="4">
        <v>5</v>
      </c>
      <c r="E18" s="4">
        <v>59</v>
      </c>
    </row>
    <row r="19" spans="1:5" ht="13.5">
      <c r="A19" s="4" t="s">
        <v>26</v>
      </c>
      <c r="B19" s="4">
        <v>4</v>
      </c>
      <c r="C19" s="4">
        <v>33</v>
      </c>
      <c r="D19" s="4">
        <v>5</v>
      </c>
      <c r="E19" s="4">
        <v>42</v>
      </c>
    </row>
    <row r="20" spans="1:5" ht="13.5">
      <c r="A20" s="4" t="s">
        <v>27</v>
      </c>
      <c r="B20" s="4">
        <v>2</v>
      </c>
      <c r="C20" s="4">
        <v>19</v>
      </c>
      <c r="D20" s="4">
        <v>1</v>
      </c>
      <c r="E20" s="4">
        <v>22</v>
      </c>
    </row>
    <row r="21" spans="1:5" ht="13.5">
      <c r="A21" s="4" t="s">
        <v>37</v>
      </c>
      <c r="B21" s="4">
        <v>108</v>
      </c>
      <c r="C21" s="4">
        <v>557</v>
      </c>
      <c r="D21" s="4">
        <v>91</v>
      </c>
      <c r="E21" s="4">
        <v>756</v>
      </c>
    </row>
    <row r="22" spans="1:5" ht="13.5">
      <c r="A22" s="8"/>
      <c r="B22" s="8"/>
      <c r="C22" s="8"/>
      <c r="D22" s="8"/>
      <c r="E22" s="8"/>
    </row>
    <row r="23" spans="1:5" ht="13.5">
      <c r="A23" s="8"/>
      <c r="B23" s="8"/>
      <c r="C23" s="8"/>
      <c r="D23" s="8"/>
      <c r="E23" s="8"/>
    </row>
    <row r="24" spans="1:5" ht="13.5">
      <c r="A24" s="8" t="s">
        <v>69</v>
      </c>
      <c r="B24" s="8"/>
      <c r="C24" s="8"/>
      <c r="D24" s="8"/>
      <c r="E24" s="8"/>
    </row>
    <row r="25" spans="1:5" ht="13.5">
      <c r="A25" s="8"/>
      <c r="B25" s="8" t="s">
        <v>68</v>
      </c>
      <c r="C25" s="8"/>
      <c r="D25" s="8"/>
      <c r="E25" s="8"/>
    </row>
    <row r="26" spans="1:5">
      <c r="A26" s="16" t="s">
        <v>30</v>
      </c>
      <c r="B26" s="16" t="s">
        <v>59</v>
      </c>
      <c r="C26" s="16" t="s">
        <v>60</v>
      </c>
      <c r="D26" s="16" t="s">
        <v>36</v>
      </c>
      <c r="E26" s="16" t="s">
        <v>37</v>
      </c>
    </row>
    <row r="27" spans="1:5" ht="13.5">
      <c r="A27" s="15" t="s">
        <v>61</v>
      </c>
      <c r="B27" s="12">
        <v>0</v>
      </c>
      <c r="C27" s="12">
        <v>0.78947368421052633</v>
      </c>
      <c r="D27" s="12">
        <v>0.21052631578947367</v>
      </c>
      <c r="E27" s="12">
        <v>1</v>
      </c>
    </row>
    <row r="28" spans="1:5" ht="13.5">
      <c r="A28" s="15" t="s">
        <v>62</v>
      </c>
      <c r="B28" s="12">
        <v>8.5714285714285715E-2</v>
      </c>
      <c r="C28" s="12">
        <v>0.8</v>
      </c>
      <c r="D28" s="12">
        <v>0.11428571428571428</v>
      </c>
      <c r="E28" s="12">
        <v>1</v>
      </c>
    </row>
    <row r="29" spans="1:5" ht="13.5">
      <c r="A29" s="7" t="s">
        <v>13</v>
      </c>
      <c r="B29" s="7">
        <v>5.5555555555555552E-2</v>
      </c>
      <c r="C29" s="7">
        <v>0.77777777777777779</v>
      </c>
      <c r="D29" s="7">
        <v>0.16666666666666666</v>
      </c>
      <c r="E29" s="7">
        <v>1</v>
      </c>
    </row>
    <row r="30" spans="1:5" ht="13.5">
      <c r="A30" s="7" t="s">
        <v>14</v>
      </c>
      <c r="B30" s="7">
        <v>0.83333333333333337</v>
      </c>
      <c r="C30" s="7">
        <v>0.16666666666666666</v>
      </c>
      <c r="D30" s="7">
        <v>0</v>
      </c>
      <c r="E30" s="7">
        <v>1</v>
      </c>
    </row>
    <row r="31" spans="1:5" ht="13.5">
      <c r="A31" s="7" t="s">
        <v>15</v>
      </c>
      <c r="B31" s="7">
        <v>0.31578947368421051</v>
      </c>
      <c r="C31" s="7">
        <v>0.63157894736842102</v>
      </c>
      <c r="D31" s="7">
        <v>5.2631578947368418E-2</v>
      </c>
      <c r="E31" s="7">
        <v>1</v>
      </c>
    </row>
    <row r="32" spans="1:5" ht="13.5">
      <c r="A32" s="7" t="s">
        <v>16</v>
      </c>
      <c r="B32" s="7">
        <v>0.27272727272727271</v>
      </c>
      <c r="C32" s="7">
        <v>0.45454545454545453</v>
      </c>
      <c r="D32" s="7">
        <v>0.27272727272727271</v>
      </c>
      <c r="E32" s="7">
        <v>1</v>
      </c>
    </row>
    <row r="33" spans="1:5" ht="13.5">
      <c r="A33" s="7" t="s">
        <v>17</v>
      </c>
      <c r="B33" s="7">
        <v>0.28205128205128205</v>
      </c>
      <c r="C33" s="7">
        <v>0.5641025641025641</v>
      </c>
      <c r="D33" s="7">
        <v>0.15384615384615385</v>
      </c>
      <c r="E33" s="7">
        <v>1</v>
      </c>
    </row>
    <row r="34" spans="1:5" ht="13.5">
      <c r="A34" s="7" t="s">
        <v>18</v>
      </c>
      <c r="B34" s="7">
        <v>0.16949152542372881</v>
      </c>
      <c r="C34" s="7">
        <v>0.67796610169491522</v>
      </c>
      <c r="D34" s="7">
        <v>0.15254237288135594</v>
      </c>
      <c r="E34" s="7">
        <v>1</v>
      </c>
    </row>
    <row r="35" spans="1:5" ht="13.5">
      <c r="A35" s="7" t="s">
        <v>19</v>
      </c>
      <c r="B35" s="7">
        <v>0.2391304347826087</v>
      </c>
      <c r="C35" s="7">
        <v>0.63043478260869568</v>
      </c>
      <c r="D35" s="7">
        <v>0.13043478260869565</v>
      </c>
      <c r="E35" s="7">
        <v>1</v>
      </c>
    </row>
    <row r="36" spans="1:5" ht="13.5">
      <c r="A36" s="7" t="s">
        <v>20</v>
      </c>
      <c r="B36" s="7">
        <v>0.1891891891891892</v>
      </c>
      <c r="C36" s="7">
        <v>0.6216216216216216</v>
      </c>
      <c r="D36" s="7">
        <v>0.1891891891891892</v>
      </c>
      <c r="E36" s="7">
        <v>1</v>
      </c>
    </row>
    <row r="37" spans="1:5" ht="13.5">
      <c r="A37" s="7" t="s">
        <v>21</v>
      </c>
      <c r="B37" s="7">
        <v>0.14285714285714285</v>
      </c>
      <c r="C37" s="7">
        <v>0.79365079365079361</v>
      </c>
      <c r="D37" s="7">
        <v>6.3492063492063489E-2</v>
      </c>
      <c r="E37" s="7">
        <v>1</v>
      </c>
    </row>
    <row r="38" spans="1:5" ht="13.5">
      <c r="A38" s="7" t="s">
        <v>22</v>
      </c>
      <c r="B38" s="7">
        <v>0.19736842105263158</v>
      </c>
      <c r="C38" s="7">
        <v>0.67105263157894735</v>
      </c>
      <c r="D38" s="7">
        <v>0.13157894736842105</v>
      </c>
      <c r="E38" s="7">
        <v>1</v>
      </c>
    </row>
    <row r="39" spans="1:5" ht="13.5">
      <c r="A39" s="7" t="s">
        <v>23</v>
      </c>
      <c r="B39" s="7">
        <v>7.9207920792079209E-2</v>
      </c>
      <c r="C39" s="7">
        <v>0.81188118811881194</v>
      </c>
      <c r="D39" s="7">
        <v>0.10891089108910891</v>
      </c>
      <c r="E39" s="7">
        <v>1</v>
      </c>
    </row>
    <row r="40" spans="1:5" ht="13.5">
      <c r="A40" s="7" t="s">
        <v>24</v>
      </c>
      <c r="B40" s="7">
        <v>6.4516129032258063E-2</v>
      </c>
      <c r="C40" s="7">
        <v>0.83870967741935487</v>
      </c>
      <c r="D40" s="7">
        <v>9.6774193548387094E-2</v>
      </c>
      <c r="E40" s="7">
        <v>1</v>
      </c>
    </row>
    <row r="41" spans="1:5" ht="13.5">
      <c r="A41" s="7" t="s">
        <v>25</v>
      </c>
      <c r="B41" s="7">
        <v>6.7796610169491525E-2</v>
      </c>
      <c r="C41" s="7">
        <v>0.84745762711864403</v>
      </c>
      <c r="D41" s="7">
        <v>8.4745762711864403E-2</v>
      </c>
      <c r="E41" s="7">
        <v>1</v>
      </c>
    </row>
    <row r="42" spans="1:5" ht="13.5">
      <c r="A42" s="7" t="s">
        <v>26</v>
      </c>
      <c r="B42" s="7">
        <v>9.5238095238095233E-2</v>
      </c>
      <c r="C42" s="7">
        <v>0.7857142857142857</v>
      </c>
      <c r="D42" s="7">
        <v>0.11904761904761904</v>
      </c>
      <c r="E42" s="7">
        <v>1</v>
      </c>
    </row>
    <row r="43" spans="1:5" ht="13.5">
      <c r="A43" s="7" t="s">
        <v>27</v>
      </c>
      <c r="B43" s="7">
        <v>9.0909090909090912E-2</v>
      </c>
      <c r="C43" s="7">
        <v>0.86363636363636365</v>
      </c>
      <c r="D43" s="7">
        <v>4.5454545454545456E-2</v>
      </c>
      <c r="E43" s="7">
        <v>1</v>
      </c>
    </row>
    <row r="44" spans="1:5" ht="13.5">
      <c r="A44" s="7" t="s">
        <v>37</v>
      </c>
      <c r="B44" s="7">
        <v>0.14285714285714285</v>
      </c>
      <c r="C44" s="7">
        <v>0.73677248677248675</v>
      </c>
      <c r="D44" s="7">
        <v>0.12037037037037036</v>
      </c>
      <c r="E44" s="7">
        <v>1</v>
      </c>
    </row>
  </sheetData>
  <phoneticPr fontId="1"/>
  <pageMargins left="0.7" right="0.7" top="0.75" bottom="0.75" header="0.3" footer="0.3"/>
</worksheet>
</file>