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WXL180\share\■生物多様性保全課\300 生物多様性戦略G\◆外来種\H27 ６月からは　こっちに格納して！\05 セイヨウオオマルハナバチ　2706\セイヨウ情勢\セイヨウ情勢再開\"/>
    </mc:Choice>
  </mc:AlternateContent>
  <bookViews>
    <workbookView xWindow="0" yWindow="0" windowWidth="20490" windowHeight="7770"/>
  </bookViews>
  <sheets>
    <sheet name="空知" sheetId="1" r:id="rId1"/>
    <sheet name="石狩" sheetId="2" r:id="rId2"/>
    <sheet name="後志" sheetId="3" r:id="rId3"/>
    <sheet name="渡島" sheetId="4" r:id="rId4"/>
    <sheet name="檜山" sheetId="5" r:id="rId5"/>
    <sheet name="胆振" sheetId="6" r:id="rId6"/>
    <sheet name="日高" sheetId="7" r:id="rId7"/>
    <sheet name="上川" sheetId="8" r:id="rId8"/>
    <sheet name="留萌" sheetId="9" r:id="rId9"/>
    <sheet name="宗谷" sheetId="10" r:id="rId10"/>
    <sheet name="オホーツク" sheetId="11" r:id="rId11"/>
    <sheet name="十勝" sheetId="12" r:id="rId12"/>
    <sheet name="釧路" sheetId="13" r:id="rId13"/>
    <sheet name="根室" sheetId="14" r:id="rId14"/>
    <sheet name="総計" sheetId="15" r:id="rId15"/>
    <sheet name="捕獲上位市町村" sheetId="16" r:id="rId16"/>
  </sheets>
  <definedNames>
    <definedName name="_xlnm.Print_Area" localSheetId="15">捕獲上位市町村!$A$1:$AM$122</definedName>
    <definedName name="_xlnm.Print_Titles" localSheetId="10">オホーツク!$A:$B</definedName>
    <definedName name="_xlnm.Print_Titles" localSheetId="0">空知!$A:$B</definedName>
    <definedName name="_xlnm.Print_Titles" localSheetId="12">釧路!$A:$B</definedName>
    <definedName name="_xlnm.Print_Titles" localSheetId="2">後志!$A:$B</definedName>
    <definedName name="_xlnm.Print_Titles" localSheetId="13">根室!$A:$B</definedName>
    <definedName name="_xlnm.Print_Titles" localSheetId="9">宗谷!$A:$B</definedName>
    <definedName name="_xlnm.Print_Titles" localSheetId="11">十勝!$A:$B</definedName>
    <definedName name="_xlnm.Print_Titles" localSheetId="7">上川!$A:$B</definedName>
    <definedName name="_xlnm.Print_Titles" localSheetId="1">石狩!$A:$B</definedName>
    <definedName name="_xlnm.Print_Titles" localSheetId="14">総計!$A:$A</definedName>
    <definedName name="_xlnm.Print_Titles" localSheetId="5">胆振!$A:$B</definedName>
    <definedName name="_xlnm.Print_Titles" localSheetId="3">渡島!$A:$B</definedName>
    <definedName name="_xlnm.Print_Titles" localSheetId="6">日高!$A:$B</definedName>
    <definedName name="_xlnm.Print_Titles" localSheetId="15">捕獲上位市町村!$1:$2</definedName>
    <definedName name="_xlnm.Print_Titles" localSheetId="8">留萌!$A:$B</definedName>
    <definedName name="_xlnm.Print_Titles" localSheetId="4">檜山!$A:$B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B19" i="16" l="1"/>
  <c r="C19" i="16"/>
  <c r="B44" i="16"/>
  <c r="C44" i="16"/>
  <c r="B40" i="16"/>
  <c r="C40" i="16"/>
  <c r="B9" i="16"/>
  <c r="C9" i="16"/>
  <c r="C35" i="16"/>
  <c r="B35" i="16"/>
  <c r="C122" i="16"/>
  <c r="B122" i="16"/>
  <c r="C111" i="16"/>
  <c r="B111" i="16"/>
  <c r="C70" i="16"/>
  <c r="B70" i="16"/>
  <c r="C34" i="16"/>
  <c r="B34" i="16"/>
  <c r="C5" i="16"/>
  <c r="B5" i="16"/>
  <c r="C121" i="16"/>
  <c r="B121" i="16"/>
  <c r="C120" i="16"/>
  <c r="B120" i="16"/>
  <c r="C107" i="16"/>
  <c r="B107" i="16"/>
  <c r="C106" i="16"/>
  <c r="B106" i="16"/>
  <c r="C90" i="16"/>
  <c r="B90" i="16"/>
  <c r="C63" i="16"/>
  <c r="B63" i="16"/>
  <c r="C105" i="16"/>
  <c r="B105" i="16"/>
  <c r="C68" i="16"/>
  <c r="B68" i="16"/>
  <c r="C79" i="16"/>
  <c r="B79" i="16"/>
  <c r="C39" i="16"/>
  <c r="B39" i="16"/>
  <c r="C93" i="16"/>
  <c r="B93" i="16"/>
  <c r="C104" i="16"/>
  <c r="B104" i="16"/>
  <c r="C53" i="16"/>
  <c r="B53" i="16"/>
  <c r="C43" i="16"/>
  <c r="B43" i="16"/>
  <c r="C21" i="16"/>
  <c r="B21" i="16"/>
  <c r="C52" i="16"/>
  <c r="B52" i="16"/>
  <c r="C6" i="16"/>
  <c r="B6" i="16"/>
  <c r="C54" i="16"/>
  <c r="B54" i="16"/>
  <c r="C78" i="16"/>
  <c r="B78" i="16"/>
  <c r="C91" i="16"/>
  <c r="B91" i="16"/>
  <c r="C62" i="16"/>
  <c r="B62" i="16"/>
  <c r="C110" i="16"/>
  <c r="B110" i="16"/>
  <c r="C99" i="16"/>
  <c r="B99" i="16"/>
  <c r="C69" i="16"/>
  <c r="B69" i="16"/>
  <c r="C86" i="16"/>
  <c r="B86" i="16"/>
  <c r="C109" i="16"/>
  <c r="B109" i="16"/>
  <c r="C20" i="16"/>
  <c r="B20" i="16"/>
  <c r="C103" i="16"/>
  <c r="B103" i="16"/>
  <c r="C29" i="16"/>
  <c r="B29" i="16"/>
  <c r="C89" i="16"/>
  <c r="B89" i="16"/>
  <c r="C23" i="16"/>
  <c r="B23" i="16"/>
  <c r="C41" i="16"/>
  <c r="B41" i="16"/>
  <c r="C57" i="16"/>
  <c r="B57" i="16"/>
  <c r="C3" i="16"/>
  <c r="B3" i="16"/>
  <c r="C119" i="16"/>
  <c r="B119" i="16"/>
  <c r="C56" i="16"/>
  <c r="B56" i="16"/>
  <c r="C50" i="16"/>
  <c r="B50" i="16"/>
  <c r="C73" i="16"/>
  <c r="B73" i="16"/>
  <c r="C12" i="16"/>
  <c r="B12" i="16"/>
  <c r="C85" i="16"/>
  <c r="B85" i="16"/>
  <c r="C118" i="16"/>
  <c r="B118" i="16"/>
  <c r="C38" i="16"/>
  <c r="B38" i="16"/>
  <c r="C117" i="16"/>
  <c r="B117" i="16"/>
  <c r="C92" i="16"/>
  <c r="B92" i="16"/>
  <c r="C74" i="16"/>
  <c r="B74" i="16"/>
  <c r="C37" i="16"/>
  <c r="B37" i="16"/>
  <c r="C55" i="16"/>
  <c r="B55" i="16"/>
  <c r="C102" i="16"/>
  <c r="B102" i="16"/>
  <c r="C47" i="16"/>
  <c r="B47" i="16"/>
  <c r="C81" i="16"/>
  <c r="B81" i="16"/>
  <c r="C10" i="16"/>
  <c r="B10" i="16"/>
  <c r="C13" i="16"/>
  <c r="B13" i="16"/>
  <c r="C11" i="16"/>
  <c r="B11" i="16"/>
  <c r="C72" i="16"/>
  <c r="B72" i="16"/>
  <c r="C48" i="16"/>
  <c r="B48" i="16"/>
  <c r="C28" i="16"/>
  <c r="B28" i="16"/>
  <c r="C30" i="16"/>
  <c r="B30" i="16"/>
  <c r="C15" i="16"/>
  <c r="B15" i="16"/>
  <c r="C59" i="16"/>
  <c r="B59" i="16"/>
  <c r="C7" i="16"/>
  <c r="B7" i="16"/>
  <c r="C31" i="16"/>
  <c r="B31" i="16"/>
  <c r="C60" i="16"/>
  <c r="B60" i="16"/>
  <c r="C4" i="16"/>
  <c r="B4" i="16"/>
  <c r="C45" i="16"/>
  <c r="B45" i="16"/>
  <c r="C36" i="16"/>
  <c r="B36" i="16"/>
  <c r="C83" i="16"/>
  <c r="B83" i="16"/>
  <c r="C71" i="16"/>
  <c r="B71" i="16"/>
  <c r="C22" i="16"/>
  <c r="B22" i="16"/>
  <c r="C116" i="16"/>
  <c r="B116" i="16"/>
  <c r="C27" i="16"/>
  <c r="B27" i="16"/>
  <c r="C64" i="16"/>
  <c r="B64" i="16"/>
  <c r="C88" i="16"/>
  <c r="B88" i="16"/>
  <c r="C101" i="16"/>
  <c r="B101" i="16"/>
  <c r="C115" i="16"/>
  <c r="B115" i="16"/>
  <c r="C32" i="16"/>
  <c r="B32" i="16"/>
  <c r="C100" i="16"/>
  <c r="B100" i="16"/>
  <c r="C114" i="16"/>
  <c r="B114" i="16"/>
  <c r="C16" i="16"/>
  <c r="B16" i="16"/>
  <c r="C46" i="16"/>
  <c r="B46" i="16"/>
  <c r="C26" i="16"/>
  <c r="B26" i="16"/>
  <c r="C113" i="16"/>
  <c r="B113" i="16"/>
  <c r="C112" i="16"/>
  <c r="B112" i="16"/>
  <c r="C82" i="16"/>
  <c r="B82" i="16"/>
  <c r="C95" i="16"/>
  <c r="B95" i="16"/>
  <c r="C94" i="16"/>
  <c r="B94" i="16"/>
  <c r="C96" i="16"/>
  <c r="B96" i="16"/>
  <c r="C87" i="16"/>
  <c r="B87" i="16"/>
  <c r="C65" i="16"/>
  <c r="B65" i="16"/>
  <c r="C8" i="16"/>
  <c r="B8" i="16"/>
  <c r="C24" i="16"/>
  <c r="B24" i="16"/>
  <c r="C42" i="16"/>
  <c r="B42" i="16"/>
  <c r="C25" i="16"/>
  <c r="B25" i="16"/>
  <c r="C98" i="16"/>
  <c r="B98" i="16"/>
  <c r="C18" i="16"/>
  <c r="B18" i="16"/>
  <c r="C51" i="16"/>
  <c r="B51" i="16"/>
  <c r="C67" i="16"/>
  <c r="B67" i="16"/>
  <c r="C77" i="16"/>
  <c r="B77" i="16"/>
  <c r="C97" i="16"/>
  <c r="B97" i="16"/>
  <c r="C84" i="16"/>
  <c r="B84" i="16"/>
  <c r="C75" i="16"/>
  <c r="B75" i="16"/>
  <c r="C76" i="16"/>
  <c r="B76" i="16"/>
  <c r="C49" i="16"/>
  <c r="B49" i="16"/>
  <c r="C33" i="16"/>
  <c r="B33" i="16"/>
  <c r="C61" i="16"/>
  <c r="B61" i="16"/>
  <c r="C58" i="16"/>
  <c r="B58" i="16"/>
  <c r="C66" i="16"/>
  <c r="B66" i="16"/>
  <c r="C108" i="16"/>
  <c r="B108" i="16"/>
  <c r="C14" i="16"/>
  <c r="B14" i="16"/>
  <c r="C17" i="16"/>
  <c r="B17" i="16"/>
  <c r="C80" i="16"/>
  <c r="B80" i="16"/>
  <c r="AL19" i="15" l="1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C6" i="15"/>
  <c r="B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N11" i="14"/>
  <c r="K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C17" i="6" s="1"/>
  <c r="D6" i="6"/>
  <c r="C6" i="6"/>
  <c r="D10" i="14"/>
  <c r="C10" i="14"/>
  <c r="D9" i="14"/>
  <c r="C9" i="14"/>
  <c r="D8" i="14"/>
  <c r="C8" i="14"/>
  <c r="D7" i="14"/>
  <c r="C7" i="14"/>
  <c r="D6" i="14"/>
  <c r="C6" i="14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C7" i="13"/>
  <c r="D6" i="13"/>
  <c r="C6" i="13"/>
  <c r="D21" i="12"/>
  <c r="C21" i="12"/>
  <c r="D24" i="12"/>
  <c r="C24" i="12"/>
  <c r="D23" i="12"/>
  <c r="C23" i="12"/>
  <c r="D22" i="12"/>
  <c r="C22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11" i="14" l="1"/>
  <c r="C14" i="13"/>
  <c r="C25" i="12"/>
  <c r="D25" i="12"/>
  <c r="D13" i="7"/>
  <c r="C13" i="7"/>
  <c r="D17" i="6"/>
  <c r="C11" i="14"/>
  <c r="D14" i="13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D6" i="11"/>
  <c r="C6" i="11"/>
  <c r="D15" i="10"/>
  <c r="D14" i="10"/>
  <c r="D13" i="10"/>
  <c r="D12" i="10"/>
  <c r="D11" i="10"/>
  <c r="D10" i="10"/>
  <c r="D9" i="10"/>
  <c r="D8" i="10"/>
  <c r="D7" i="10"/>
  <c r="D6" i="10"/>
  <c r="C15" i="10"/>
  <c r="C14" i="10"/>
  <c r="C13" i="10"/>
  <c r="C12" i="10"/>
  <c r="C11" i="10"/>
  <c r="C10" i="10"/>
  <c r="C9" i="10"/>
  <c r="C8" i="10"/>
  <c r="C7" i="10"/>
  <c r="C6" i="10"/>
  <c r="O14" i="9"/>
  <c r="P14" i="9"/>
  <c r="Q14" i="9"/>
  <c r="R14" i="9"/>
  <c r="S14" i="9"/>
  <c r="R14" i="15" s="1"/>
  <c r="T14" i="9"/>
  <c r="U14" i="9"/>
  <c r="V14" i="9"/>
  <c r="W14" i="9"/>
  <c r="X14" i="9"/>
  <c r="Y14" i="9"/>
  <c r="Z14" i="9"/>
  <c r="AA14" i="9"/>
  <c r="AB14" i="9"/>
  <c r="A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D24" i="11" l="1"/>
  <c r="C24" i="11"/>
  <c r="C16" i="10"/>
  <c r="D16" i="10"/>
  <c r="D14" i="9"/>
  <c r="C14" i="9"/>
  <c r="D13" i="8"/>
  <c r="C13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2" i="8"/>
  <c r="C12" i="8"/>
  <c r="D11" i="8"/>
  <c r="C11" i="8"/>
  <c r="D10" i="8"/>
  <c r="D9" i="8"/>
  <c r="C9" i="8"/>
  <c r="D8" i="8"/>
  <c r="C8" i="8"/>
  <c r="D7" i="8"/>
  <c r="C7" i="8"/>
  <c r="D6" i="8"/>
  <c r="C6" i="8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F14" i="2"/>
  <c r="C14" i="2"/>
  <c r="C13" i="2"/>
  <c r="C12" i="2"/>
  <c r="C11" i="2"/>
  <c r="C10" i="2"/>
  <c r="C9" i="2"/>
  <c r="C8" i="2"/>
  <c r="C7" i="2"/>
  <c r="C6" i="2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6" i="3" l="1"/>
  <c r="B8" i="15" s="1"/>
  <c r="C29" i="8"/>
  <c r="B13" i="15" s="1"/>
  <c r="D29" i="8"/>
  <c r="C13" i="15" s="1"/>
  <c r="C20" i="15" s="1"/>
  <c r="C17" i="4"/>
  <c r="D17" i="4"/>
  <c r="D26" i="3"/>
  <c r="C8" i="15" s="1"/>
  <c r="D13" i="2"/>
  <c r="D12" i="2"/>
  <c r="D11" i="2"/>
  <c r="D10" i="2"/>
  <c r="D9" i="2"/>
  <c r="D8" i="2"/>
  <c r="D7" i="2"/>
  <c r="D6" i="2"/>
  <c r="AM11" i="14"/>
  <c r="AL11" i="14"/>
  <c r="AK11" i="14"/>
  <c r="AJ11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M11" i="14"/>
  <c r="L11" i="14"/>
  <c r="K11" i="14"/>
  <c r="J11" i="14"/>
  <c r="I11" i="14"/>
  <c r="H11" i="14"/>
  <c r="G11" i="14"/>
  <c r="F11" i="14"/>
  <c r="E11" i="14"/>
  <c r="AM14" i="13"/>
  <c r="AL18" i="15" s="1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AM14" i="9"/>
  <c r="AL14" i="9"/>
  <c r="AK14" i="9"/>
  <c r="AJ14" i="9"/>
  <c r="AI14" i="9"/>
  <c r="AH14" i="9"/>
  <c r="AG14" i="9"/>
  <c r="AF14" i="9"/>
  <c r="AE14" i="9"/>
  <c r="AD14" i="9"/>
  <c r="N14" i="9"/>
  <c r="M14" i="9"/>
  <c r="L14" i="9"/>
  <c r="K14" i="9"/>
  <c r="J14" i="9"/>
  <c r="I14" i="9"/>
  <c r="H14" i="9"/>
  <c r="G14" i="9"/>
  <c r="F14" i="9"/>
  <c r="E14" i="9"/>
  <c r="AM29" i="8"/>
  <c r="AL13" i="15" s="1"/>
  <c r="AL29" i="8"/>
  <c r="AK13" i="15" s="1"/>
  <c r="AK20" i="15" s="1"/>
  <c r="AK29" i="8"/>
  <c r="AJ13" i="15" s="1"/>
  <c r="AJ20" i="15" s="1"/>
  <c r="AJ29" i="8"/>
  <c r="AI13" i="15" s="1"/>
  <c r="AI29" i="8"/>
  <c r="AH13" i="15" s="1"/>
  <c r="AH29" i="8"/>
  <c r="AG13" i="15" s="1"/>
  <c r="AG20" i="15" s="1"/>
  <c r="AG29" i="8"/>
  <c r="AF13" i="15" s="1"/>
  <c r="AF20" i="15" s="1"/>
  <c r="AF29" i="8"/>
  <c r="AE13" i="15" s="1"/>
  <c r="AE29" i="8"/>
  <c r="AD13" i="15" s="1"/>
  <c r="AD29" i="8"/>
  <c r="AC13" i="15" s="1"/>
  <c r="AC20" i="15" s="1"/>
  <c r="AC29" i="8"/>
  <c r="AB13" i="15" s="1"/>
  <c r="AB20" i="15" s="1"/>
  <c r="AB29" i="8"/>
  <c r="AA13" i="15" s="1"/>
  <c r="AA29" i="8"/>
  <c r="Z13" i="15" s="1"/>
  <c r="Z29" i="8"/>
  <c r="Y13" i="15" s="1"/>
  <c r="Y20" i="15" s="1"/>
  <c r="Y29" i="8"/>
  <c r="X13" i="15" s="1"/>
  <c r="X20" i="15" s="1"/>
  <c r="X29" i="8"/>
  <c r="W13" i="15" s="1"/>
  <c r="W29" i="8"/>
  <c r="V13" i="15" s="1"/>
  <c r="V29" i="8"/>
  <c r="U13" i="15" s="1"/>
  <c r="U20" i="15" s="1"/>
  <c r="U29" i="8"/>
  <c r="T13" i="15" s="1"/>
  <c r="T20" i="15" s="1"/>
  <c r="T29" i="8"/>
  <c r="S13" i="15" s="1"/>
  <c r="S29" i="8"/>
  <c r="R13" i="15" s="1"/>
  <c r="R29" i="8"/>
  <c r="Q13" i="15" s="1"/>
  <c r="Q20" i="15" s="1"/>
  <c r="Q29" i="8"/>
  <c r="P13" i="15" s="1"/>
  <c r="P20" i="15" s="1"/>
  <c r="P29" i="8"/>
  <c r="O13" i="15" s="1"/>
  <c r="O29" i="8"/>
  <c r="N13" i="15" s="1"/>
  <c r="N29" i="8"/>
  <c r="M13" i="15" s="1"/>
  <c r="M20" i="15" s="1"/>
  <c r="M29" i="8"/>
  <c r="L13" i="15" s="1"/>
  <c r="L20" i="15" s="1"/>
  <c r="L29" i="8"/>
  <c r="K13" i="15" s="1"/>
  <c r="K29" i="8"/>
  <c r="J13" i="15" s="1"/>
  <c r="J29" i="8"/>
  <c r="I13" i="15" s="1"/>
  <c r="I20" i="15" s="1"/>
  <c r="I29" i="8"/>
  <c r="H13" i="15" s="1"/>
  <c r="H20" i="15" s="1"/>
  <c r="H29" i="8"/>
  <c r="G13" i="15" s="1"/>
  <c r="G29" i="8"/>
  <c r="F13" i="15" s="1"/>
  <c r="F29" i="8"/>
  <c r="E13" i="15" s="1"/>
  <c r="E20" i="15" s="1"/>
  <c r="E29" i="8"/>
  <c r="D13" i="15" s="1"/>
  <c r="D20" i="15" s="1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J13" i="7"/>
  <c r="I13" i="7"/>
  <c r="H13" i="7"/>
  <c r="G13" i="7"/>
  <c r="F13" i="7"/>
  <c r="E13" i="7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M26" i="3"/>
  <c r="AL8" i="15" s="1"/>
  <c r="AL26" i="3"/>
  <c r="AK8" i="15" s="1"/>
  <c r="AK26" i="3"/>
  <c r="AJ8" i="15" s="1"/>
  <c r="AJ26" i="3"/>
  <c r="AI8" i="15" s="1"/>
  <c r="AI26" i="3"/>
  <c r="AH8" i="15" s="1"/>
  <c r="AH26" i="3"/>
  <c r="AG8" i="15" s="1"/>
  <c r="AG26" i="3"/>
  <c r="AF8" i="15" s="1"/>
  <c r="AF26" i="3"/>
  <c r="AE8" i="15" s="1"/>
  <c r="AE26" i="3"/>
  <c r="AD8" i="15" s="1"/>
  <c r="AD26" i="3"/>
  <c r="AC8" i="15" s="1"/>
  <c r="AC26" i="3"/>
  <c r="AB8" i="15" s="1"/>
  <c r="AB26" i="3"/>
  <c r="AA8" i="15" s="1"/>
  <c r="AA26" i="3"/>
  <c r="Z8" i="15" s="1"/>
  <c r="Z26" i="3"/>
  <c r="Y8" i="15" s="1"/>
  <c r="Y26" i="3"/>
  <c r="X8" i="15" s="1"/>
  <c r="X26" i="3"/>
  <c r="W8" i="15" s="1"/>
  <c r="W26" i="3"/>
  <c r="V8" i="15" s="1"/>
  <c r="V26" i="3"/>
  <c r="U8" i="15" s="1"/>
  <c r="U26" i="3"/>
  <c r="T8" i="15" s="1"/>
  <c r="T26" i="3"/>
  <c r="S8" i="15" s="1"/>
  <c r="S26" i="3"/>
  <c r="R8" i="15" s="1"/>
  <c r="R26" i="3"/>
  <c r="Q8" i="15" s="1"/>
  <c r="Q26" i="3"/>
  <c r="P8" i="15" s="1"/>
  <c r="P26" i="3"/>
  <c r="O8" i="15" s="1"/>
  <c r="O26" i="3"/>
  <c r="N8" i="15" s="1"/>
  <c r="N26" i="3"/>
  <c r="M8" i="15" s="1"/>
  <c r="M26" i="3"/>
  <c r="L8" i="15" s="1"/>
  <c r="L26" i="3"/>
  <c r="K8" i="15" s="1"/>
  <c r="K26" i="3"/>
  <c r="J8" i="15" s="1"/>
  <c r="J26" i="3"/>
  <c r="I8" i="15" s="1"/>
  <c r="I26" i="3"/>
  <c r="H8" i="15" s="1"/>
  <c r="G26" i="3"/>
  <c r="F8" i="15" s="1"/>
  <c r="H26" i="3"/>
  <c r="G8" i="15" s="1"/>
  <c r="F26" i="3"/>
  <c r="E8" i="15" s="1"/>
  <c r="E26" i="3"/>
  <c r="D8" i="15" s="1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E14" i="2"/>
  <c r="F20" i="15" l="1"/>
  <c r="J20" i="15"/>
  <c r="N20" i="15"/>
  <c r="R20" i="15"/>
  <c r="V20" i="15"/>
  <c r="Z20" i="15"/>
  <c r="AD20" i="15"/>
  <c r="AH20" i="15"/>
  <c r="AL20" i="15"/>
  <c r="B20" i="15"/>
  <c r="G20" i="15"/>
  <c r="K20" i="15"/>
  <c r="O20" i="15"/>
  <c r="S20" i="15"/>
  <c r="W20" i="15"/>
  <c r="AA20" i="15"/>
  <c r="AE20" i="15"/>
  <c r="AI20" i="15"/>
  <c r="D14" i="2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7" i="14"/>
  <c r="A8" i="14" s="1"/>
  <c r="A9" i="14" s="1"/>
  <c r="A10" i="14" s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7" i="13"/>
  <c r="A8" i="13" s="1"/>
  <c r="A9" i="13" s="1"/>
  <c r="A10" i="13" s="1"/>
  <c r="A11" i="13" s="1"/>
  <c r="A12" i="13" s="1"/>
  <c r="A13" i="13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7" i="11"/>
  <c r="A7" i="10"/>
  <c r="A8" i="10" s="1"/>
  <c r="A9" i="10" s="1"/>
  <c r="A10" i="10" s="1"/>
  <c r="A11" i="10" s="1"/>
  <c r="A12" i="10" s="1"/>
  <c r="A13" i="10" s="1"/>
  <c r="A14" i="10" s="1"/>
  <c r="A15" i="10" s="1"/>
  <c r="A7" i="9"/>
  <c r="A8" i="9" s="1"/>
  <c r="A9" i="9" s="1"/>
  <c r="A10" i="9" s="1"/>
  <c r="A11" i="9" s="1"/>
  <c r="A12" i="9" s="1"/>
  <c r="A13" i="9" s="1"/>
  <c r="A7" i="8"/>
  <c r="A8" i="8" s="1"/>
  <c r="A9" i="8" s="1"/>
  <c r="A10" i="8" s="1"/>
  <c r="A11" i="8" s="1"/>
  <c r="A12" i="8" s="1"/>
  <c r="A7" i="7"/>
  <c r="A8" i="7" s="1"/>
  <c r="A9" i="7" s="1"/>
  <c r="A10" i="7" s="1"/>
  <c r="A11" i="7" s="1"/>
  <c r="A12" i="7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7" i="5"/>
  <c r="A8" i="5" s="1"/>
  <c r="A9" i="5" s="1"/>
  <c r="A10" i="5" s="1"/>
  <c r="A11" i="5" s="1"/>
  <c r="A12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7" i="2"/>
  <c r="A8" i="2" s="1"/>
  <c r="A9" i="2" s="1"/>
  <c r="A10" i="2" s="1"/>
  <c r="A11" i="2" s="1"/>
  <c r="A12" i="2" s="1"/>
  <c r="A13" i="2" s="1"/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D30" i="1"/>
</calcChain>
</file>

<file path=xl/sharedStrings.xml><?xml version="1.0" encoding="utf-8"?>
<sst xmlns="http://schemas.openxmlformats.org/spreadsheetml/2006/main" count="1137" uniqueCount="250">
  <si>
    <t>市町村名</t>
    <rPh sb="0" eb="4">
      <t>シチョウソンメイ</t>
    </rPh>
    <phoneticPr fontId="2"/>
  </si>
  <si>
    <t>【空知】</t>
    <rPh sb="1" eb="3">
      <t>ソラチ</t>
    </rPh>
    <phoneticPr fontId="2"/>
  </si>
  <si>
    <t>番号</t>
    <rPh sb="0" eb="2">
      <t>バンゴウ</t>
    </rPh>
    <phoneticPr fontId="2"/>
  </si>
  <si>
    <t>夕張市</t>
    <rPh sb="0" eb="3">
      <t>ユウバリシ</t>
    </rPh>
    <phoneticPr fontId="2"/>
  </si>
  <si>
    <t>岩見沢市</t>
    <rPh sb="0" eb="4">
      <t>イワミザワシ</t>
    </rPh>
    <phoneticPr fontId="2"/>
  </si>
  <si>
    <t>美唄市</t>
    <rPh sb="0" eb="3">
      <t>ビバイシ</t>
    </rPh>
    <phoneticPr fontId="2"/>
  </si>
  <si>
    <t>芦別市</t>
    <rPh sb="0" eb="3">
      <t>アシベツシ</t>
    </rPh>
    <phoneticPr fontId="2"/>
  </si>
  <si>
    <t>赤平市</t>
    <rPh sb="0" eb="3">
      <t>アカビラシ</t>
    </rPh>
    <phoneticPr fontId="2"/>
  </si>
  <si>
    <t>三笠市</t>
    <rPh sb="0" eb="3">
      <t>ミカサシ</t>
    </rPh>
    <phoneticPr fontId="2"/>
  </si>
  <si>
    <t>滝川市</t>
    <rPh sb="0" eb="3">
      <t>タキカワシ</t>
    </rPh>
    <phoneticPr fontId="2"/>
  </si>
  <si>
    <t>砂川市</t>
    <rPh sb="0" eb="3">
      <t>スナガワシ</t>
    </rPh>
    <phoneticPr fontId="2"/>
  </si>
  <si>
    <t>歌志内市</t>
    <rPh sb="0" eb="4">
      <t>ウタシナイシ</t>
    </rPh>
    <phoneticPr fontId="2"/>
  </si>
  <si>
    <t>深川市</t>
    <rPh sb="0" eb="3">
      <t>フカガワシ</t>
    </rPh>
    <phoneticPr fontId="2"/>
  </si>
  <si>
    <t>南幌町</t>
    <rPh sb="0" eb="3">
      <t>ナンポロチョウ</t>
    </rPh>
    <phoneticPr fontId="2"/>
  </si>
  <si>
    <t>奈井江町</t>
    <rPh sb="0" eb="3">
      <t>ナイエ</t>
    </rPh>
    <rPh sb="3" eb="4">
      <t>チョウ</t>
    </rPh>
    <phoneticPr fontId="2"/>
  </si>
  <si>
    <t>上砂川町</t>
    <rPh sb="0" eb="4">
      <t>カミスナガワチョウ</t>
    </rPh>
    <phoneticPr fontId="2"/>
  </si>
  <si>
    <t>由仁町</t>
    <rPh sb="0" eb="3">
      <t>ユニチョウ</t>
    </rPh>
    <phoneticPr fontId="2"/>
  </si>
  <si>
    <t>長沼町</t>
    <rPh sb="0" eb="2">
      <t>ナガヌマ</t>
    </rPh>
    <rPh sb="2" eb="3">
      <t>チョウ</t>
    </rPh>
    <phoneticPr fontId="2"/>
  </si>
  <si>
    <t>栗山町</t>
    <rPh sb="0" eb="3">
      <t>クリヤマチョウ</t>
    </rPh>
    <phoneticPr fontId="2"/>
  </si>
  <si>
    <t>月形町</t>
    <rPh sb="0" eb="3">
      <t>ツキガタチョウ</t>
    </rPh>
    <phoneticPr fontId="2"/>
  </si>
  <si>
    <t>浦臼町</t>
    <rPh sb="0" eb="3">
      <t>ウラウスチョウ</t>
    </rPh>
    <phoneticPr fontId="2"/>
  </si>
  <si>
    <t>新十津川町</t>
    <rPh sb="0" eb="5">
      <t>シントツカワチョウ</t>
    </rPh>
    <phoneticPr fontId="2"/>
  </si>
  <si>
    <t>妹背牛町</t>
    <rPh sb="0" eb="4">
      <t>モセウシチョウ</t>
    </rPh>
    <phoneticPr fontId="2"/>
  </si>
  <si>
    <t>秩父別町</t>
    <rPh sb="0" eb="4">
      <t>チップベツチョウ</t>
    </rPh>
    <phoneticPr fontId="2"/>
  </si>
  <si>
    <t>雨竜町</t>
    <rPh sb="0" eb="3">
      <t>ウリュウチョウ</t>
    </rPh>
    <phoneticPr fontId="2"/>
  </si>
  <si>
    <t>北竜町</t>
    <rPh sb="0" eb="3">
      <t>ホクリュウチョウ</t>
    </rPh>
    <phoneticPr fontId="2"/>
  </si>
  <si>
    <t>沼田町</t>
    <rPh sb="0" eb="3">
      <t>ヌマタチョウ</t>
    </rPh>
    <phoneticPr fontId="2"/>
  </si>
  <si>
    <t>年度</t>
    <rPh sb="0" eb="2">
      <t>ネンド</t>
    </rPh>
    <phoneticPr fontId="2"/>
  </si>
  <si>
    <t>目撃数</t>
    <rPh sb="0" eb="2">
      <t>モクゲキ</t>
    </rPh>
    <rPh sb="2" eb="3">
      <t>スウ</t>
    </rPh>
    <phoneticPr fontId="2"/>
  </si>
  <si>
    <t>捕獲数</t>
    <rPh sb="0" eb="3">
      <t>ホカクスウ</t>
    </rPh>
    <phoneticPr fontId="2"/>
  </si>
  <si>
    <t>女王蜂</t>
    <rPh sb="0" eb="3">
      <t>ジョオウバチ</t>
    </rPh>
    <phoneticPr fontId="2"/>
  </si>
  <si>
    <t>ワーカー</t>
    <phoneticPr fontId="2"/>
  </si>
  <si>
    <t>オス蜂</t>
    <rPh sb="2" eb="3">
      <t>バチ</t>
    </rPh>
    <phoneticPr fontId="2"/>
  </si>
  <si>
    <t>２００７年度</t>
    <rPh sb="4" eb="6">
      <t>ネンド</t>
    </rPh>
    <phoneticPr fontId="2"/>
  </si>
  <si>
    <t>空知合計</t>
    <rPh sb="0" eb="2">
      <t>ソラチ</t>
    </rPh>
    <rPh sb="2" eb="4">
      <t>ゴウケイ</t>
    </rPh>
    <phoneticPr fontId="2"/>
  </si>
  <si>
    <t>２００８年度</t>
    <rPh sb="4" eb="6">
      <t>ネンド</t>
    </rPh>
    <phoneticPr fontId="2"/>
  </si>
  <si>
    <t>２００９年度</t>
    <rPh sb="4" eb="6">
      <t>ネンド</t>
    </rPh>
    <phoneticPr fontId="2"/>
  </si>
  <si>
    <t>２０１０年度</t>
    <rPh sb="4" eb="6">
      <t>ネンド</t>
    </rPh>
    <phoneticPr fontId="2"/>
  </si>
  <si>
    <t>２０１１年度</t>
    <rPh sb="4" eb="6">
      <t>ネンド</t>
    </rPh>
    <phoneticPr fontId="2"/>
  </si>
  <si>
    <t>２０１２年度</t>
    <rPh sb="4" eb="6">
      <t>ネンド</t>
    </rPh>
    <phoneticPr fontId="2"/>
  </si>
  <si>
    <t>２０１３年度</t>
    <rPh sb="4" eb="6">
      <t>ネンド</t>
    </rPh>
    <phoneticPr fontId="2"/>
  </si>
  <si>
    <t>【石狩】</t>
    <rPh sb="1" eb="3">
      <t>イシカリ</t>
    </rPh>
    <phoneticPr fontId="2"/>
  </si>
  <si>
    <t>石狩合計</t>
    <rPh sb="0" eb="2">
      <t>イシカリ</t>
    </rPh>
    <rPh sb="2" eb="4">
      <t>ゴウケイ</t>
    </rPh>
    <phoneticPr fontId="2"/>
  </si>
  <si>
    <t>【後志】</t>
    <rPh sb="1" eb="3">
      <t>シリベシ</t>
    </rPh>
    <phoneticPr fontId="2"/>
  </si>
  <si>
    <t>後志合計</t>
    <rPh sb="0" eb="2">
      <t>シリベシ</t>
    </rPh>
    <rPh sb="2" eb="4">
      <t>ゴウケイ</t>
    </rPh>
    <phoneticPr fontId="2"/>
  </si>
  <si>
    <t>【渡島】</t>
    <rPh sb="1" eb="3">
      <t>オシマ</t>
    </rPh>
    <phoneticPr fontId="2"/>
  </si>
  <si>
    <t>渡島合計</t>
    <rPh sb="0" eb="2">
      <t>オシマ</t>
    </rPh>
    <rPh sb="2" eb="4">
      <t>ゴウケイ</t>
    </rPh>
    <phoneticPr fontId="2"/>
  </si>
  <si>
    <t>【檜山】</t>
    <rPh sb="1" eb="3">
      <t>ヒヤマ</t>
    </rPh>
    <phoneticPr fontId="2"/>
  </si>
  <si>
    <t>檜山合計</t>
    <rPh sb="0" eb="2">
      <t>ヒヤマ</t>
    </rPh>
    <rPh sb="2" eb="4">
      <t>ゴウケイ</t>
    </rPh>
    <phoneticPr fontId="2"/>
  </si>
  <si>
    <t>【胆振】</t>
    <rPh sb="1" eb="3">
      <t>イブリ</t>
    </rPh>
    <phoneticPr fontId="2"/>
  </si>
  <si>
    <t>胆振合計</t>
    <rPh sb="0" eb="2">
      <t>イブリ</t>
    </rPh>
    <rPh sb="2" eb="4">
      <t>ゴウケイ</t>
    </rPh>
    <phoneticPr fontId="2"/>
  </si>
  <si>
    <t>【日高】</t>
    <rPh sb="1" eb="3">
      <t>ヒダカ</t>
    </rPh>
    <phoneticPr fontId="2"/>
  </si>
  <si>
    <t>日高合計</t>
    <rPh sb="0" eb="2">
      <t>ヒダカ</t>
    </rPh>
    <rPh sb="2" eb="4">
      <t>ゴウケイ</t>
    </rPh>
    <phoneticPr fontId="2"/>
  </si>
  <si>
    <t>【上川】</t>
    <rPh sb="1" eb="3">
      <t>カミカワ</t>
    </rPh>
    <phoneticPr fontId="2"/>
  </si>
  <si>
    <t>上川合計</t>
    <rPh sb="0" eb="2">
      <t>カミカワ</t>
    </rPh>
    <rPh sb="2" eb="4">
      <t>ゴウケイ</t>
    </rPh>
    <phoneticPr fontId="2"/>
  </si>
  <si>
    <t>【留萌】</t>
    <rPh sb="1" eb="3">
      <t>ルモイ</t>
    </rPh>
    <phoneticPr fontId="2"/>
  </si>
  <si>
    <t>留萌合計</t>
    <rPh sb="0" eb="2">
      <t>ルモイ</t>
    </rPh>
    <rPh sb="2" eb="4">
      <t>ゴウケイ</t>
    </rPh>
    <phoneticPr fontId="2"/>
  </si>
  <si>
    <t>【宗谷】</t>
    <rPh sb="1" eb="3">
      <t>ソウヤ</t>
    </rPh>
    <phoneticPr fontId="2"/>
  </si>
  <si>
    <t>宗谷合計</t>
    <rPh sb="0" eb="2">
      <t>ソウヤ</t>
    </rPh>
    <rPh sb="2" eb="4">
      <t>ゴウケイ</t>
    </rPh>
    <phoneticPr fontId="2"/>
  </si>
  <si>
    <t>【オホーツク】</t>
    <phoneticPr fontId="2"/>
  </si>
  <si>
    <t>オホーツク合計</t>
    <rPh sb="5" eb="7">
      <t>ゴウケイ</t>
    </rPh>
    <phoneticPr fontId="2"/>
  </si>
  <si>
    <t>【十勝】</t>
    <rPh sb="1" eb="3">
      <t>トカチ</t>
    </rPh>
    <phoneticPr fontId="2"/>
  </si>
  <si>
    <t>十勝合計</t>
    <rPh sb="0" eb="2">
      <t>トカチ</t>
    </rPh>
    <rPh sb="2" eb="4">
      <t>ゴウケイ</t>
    </rPh>
    <phoneticPr fontId="2"/>
  </si>
  <si>
    <t>【釧路】</t>
    <rPh sb="1" eb="3">
      <t>クシロ</t>
    </rPh>
    <phoneticPr fontId="2"/>
  </si>
  <si>
    <t>釧路合計</t>
    <rPh sb="0" eb="2">
      <t>クシロ</t>
    </rPh>
    <rPh sb="2" eb="4">
      <t>ゴウケイ</t>
    </rPh>
    <phoneticPr fontId="2"/>
  </si>
  <si>
    <t>【根室】</t>
    <rPh sb="1" eb="3">
      <t>ネムロ</t>
    </rPh>
    <phoneticPr fontId="2"/>
  </si>
  <si>
    <t>根室合計</t>
    <rPh sb="0" eb="2">
      <t>ネムロ</t>
    </rPh>
    <rPh sb="2" eb="4">
      <t>ゴウケイ</t>
    </rPh>
    <phoneticPr fontId="2"/>
  </si>
  <si>
    <t>札幌市</t>
    <rPh sb="0" eb="3">
      <t>サッポロシ</t>
    </rPh>
    <phoneticPr fontId="2"/>
  </si>
  <si>
    <t>江別市</t>
    <rPh sb="0" eb="3">
      <t>エベツシ</t>
    </rPh>
    <phoneticPr fontId="2"/>
  </si>
  <si>
    <t>千歳市</t>
    <rPh sb="0" eb="3">
      <t>チトセシ</t>
    </rPh>
    <phoneticPr fontId="2"/>
  </si>
  <si>
    <t>恵庭市</t>
    <rPh sb="0" eb="3">
      <t>エニワシ</t>
    </rPh>
    <phoneticPr fontId="2"/>
  </si>
  <si>
    <t>北広島市</t>
    <rPh sb="0" eb="4">
      <t>キタヒロシマシ</t>
    </rPh>
    <phoneticPr fontId="2"/>
  </si>
  <si>
    <t>石狩市</t>
    <rPh sb="0" eb="3">
      <t>イシカリシ</t>
    </rPh>
    <phoneticPr fontId="2"/>
  </si>
  <si>
    <t>当別町</t>
    <rPh sb="0" eb="3">
      <t>トウベツチョウ</t>
    </rPh>
    <phoneticPr fontId="2"/>
  </si>
  <si>
    <t>新篠津村</t>
    <rPh sb="0" eb="4">
      <t>シンシノツムラ</t>
    </rPh>
    <phoneticPr fontId="2"/>
  </si>
  <si>
    <t>小樽市</t>
    <rPh sb="0" eb="3">
      <t>オタルシ</t>
    </rPh>
    <phoneticPr fontId="2"/>
  </si>
  <si>
    <t>島牧村</t>
    <rPh sb="0" eb="3">
      <t>シママキムラ</t>
    </rPh>
    <phoneticPr fontId="2"/>
  </si>
  <si>
    <t>寿都町</t>
    <rPh sb="0" eb="3">
      <t>スッツチョウ</t>
    </rPh>
    <phoneticPr fontId="2"/>
  </si>
  <si>
    <t>黒松内町</t>
    <rPh sb="0" eb="4">
      <t>クロマツナイチョウ</t>
    </rPh>
    <phoneticPr fontId="2"/>
  </si>
  <si>
    <t>蘭越町</t>
    <rPh sb="0" eb="3">
      <t>ランコシチョウ</t>
    </rPh>
    <phoneticPr fontId="2"/>
  </si>
  <si>
    <t>ニセコ町</t>
    <rPh sb="3" eb="4">
      <t>チョウ</t>
    </rPh>
    <phoneticPr fontId="2"/>
  </si>
  <si>
    <t>真狩村</t>
    <rPh sb="0" eb="3">
      <t>マッカリムラ</t>
    </rPh>
    <phoneticPr fontId="2"/>
  </si>
  <si>
    <t>留寿都村</t>
    <rPh sb="0" eb="4">
      <t>ルスツムラ</t>
    </rPh>
    <phoneticPr fontId="2"/>
  </si>
  <si>
    <t>喜茂別町</t>
    <rPh sb="0" eb="4">
      <t>キモベツチョウ</t>
    </rPh>
    <phoneticPr fontId="2"/>
  </si>
  <si>
    <t>京極町</t>
    <rPh sb="0" eb="3">
      <t>キョウゴクチョウ</t>
    </rPh>
    <phoneticPr fontId="2"/>
  </si>
  <si>
    <t>倶知安町</t>
    <rPh sb="0" eb="4">
      <t>クッチャンチョウ</t>
    </rPh>
    <phoneticPr fontId="2"/>
  </si>
  <si>
    <t>共和町</t>
    <rPh sb="0" eb="3">
      <t>キョウワチョウ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</si>
  <si>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</si>
  <si>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</si>
  <si>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4">
      <t>カモエナイムラ</t>
    </rPh>
    <phoneticPr fontId="2"/>
  </si>
  <si>
    <t>積丹町</t>
    <rPh sb="0" eb="3">
      <t>シャコタンチョウ</t>
    </rPh>
    <phoneticPr fontId="2"/>
  </si>
  <si>
    <t>古平町</t>
    <rPh sb="0" eb="3">
      <t>フルビラチョウ</t>
    </rPh>
    <phoneticPr fontId="2"/>
  </si>
  <si>
    <t>仁木町</t>
    <rPh sb="0" eb="3">
      <t>ニキチョウ</t>
    </rPh>
    <phoneticPr fontId="2"/>
  </si>
  <si>
    <t>余市町</t>
    <rPh sb="0" eb="3">
      <t>ヨイチチョウ</t>
    </rPh>
    <phoneticPr fontId="2"/>
  </si>
  <si>
    <t>赤井川村</t>
    <rPh sb="0" eb="4">
      <t>アカイガワムラ</t>
    </rPh>
    <phoneticPr fontId="2"/>
  </si>
  <si>
    <t>室蘭市</t>
    <rPh sb="0" eb="3">
      <t>ムロランシ</t>
    </rPh>
    <phoneticPr fontId="2"/>
  </si>
  <si>
    <t>苫小牧市</t>
    <rPh sb="0" eb="4">
      <t>トマコマイシ</t>
    </rPh>
    <phoneticPr fontId="2"/>
  </si>
  <si>
    <t>登別市</t>
    <rPh sb="0" eb="3">
      <t>ノボリベツシ</t>
    </rPh>
    <phoneticPr fontId="2"/>
  </si>
  <si>
    <t>伊達市</t>
    <rPh sb="0" eb="3">
      <t>ダテシ</t>
    </rPh>
    <phoneticPr fontId="2"/>
  </si>
  <si>
    <t>豊浦町</t>
    <rPh sb="0" eb="2">
      <t>トヨウラ</t>
    </rPh>
    <rPh sb="2" eb="3">
      <t>チョウ</t>
    </rPh>
    <phoneticPr fontId="2"/>
  </si>
  <si>
    <t>壮瞥町</t>
    <rPh sb="0" eb="3">
      <t>ソウベツチョウ</t>
    </rPh>
    <phoneticPr fontId="2"/>
  </si>
  <si>
    <t>白老町</t>
    <rPh sb="0" eb="3">
      <t>シラオイチョウ</t>
    </rPh>
    <phoneticPr fontId="2"/>
  </si>
  <si>
    <t>厚真町</t>
    <rPh sb="0" eb="3">
      <t>アツマチョウ</t>
    </rPh>
    <phoneticPr fontId="2"/>
  </si>
  <si>
    <t>洞爺湖町</t>
    <rPh sb="0" eb="4">
      <t>トウヤコチョウ</t>
    </rPh>
    <phoneticPr fontId="2"/>
  </si>
  <si>
    <t>安平町</t>
    <rPh sb="0" eb="3">
      <t>アビラチョウ</t>
    </rPh>
    <phoneticPr fontId="2"/>
  </si>
  <si>
    <t>むかわ町</t>
    <rPh sb="3" eb="4">
      <t>チョウ</t>
    </rPh>
    <phoneticPr fontId="2"/>
  </si>
  <si>
    <t>日高町</t>
    <rPh sb="0" eb="3">
      <t>ヒダカチョウ</t>
    </rPh>
    <phoneticPr fontId="2"/>
  </si>
  <si>
    <t>平取町</t>
    <rPh sb="0" eb="3">
      <t>ビラトリチョウ</t>
    </rPh>
    <phoneticPr fontId="2"/>
  </si>
  <si>
    <t>新冠町</t>
    <rPh sb="0" eb="3">
      <t>ニイカップチョウ</t>
    </rPh>
    <phoneticPr fontId="2"/>
  </si>
  <si>
    <t>浦河町</t>
    <rPh sb="0" eb="3">
      <t>ウラカワチョウ</t>
    </rPh>
    <phoneticPr fontId="2"/>
  </si>
  <si>
    <t>様似町</t>
    <rPh sb="0" eb="3">
      <t>サマニチョウ</t>
    </rPh>
    <phoneticPr fontId="2"/>
  </si>
  <si>
    <t>えりも町</t>
    <rPh sb="3" eb="4">
      <t>チョウ</t>
    </rPh>
    <phoneticPr fontId="2"/>
  </si>
  <si>
    <t>新ひだか町</t>
    <rPh sb="0" eb="1">
      <t>シン</t>
    </rPh>
    <rPh sb="4" eb="5">
      <t>チョウ</t>
    </rPh>
    <phoneticPr fontId="2"/>
  </si>
  <si>
    <t>函館市</t>
    <rPh sb="0" eb="3">
      <t>ハコダテシ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</si>
  <si>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</si>
  <si>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</si>
  <si>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</si>
  <si>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2">
      <t>シリウチ</t>
    </rPh>
    <rPh sb="2" eb="3">
      <t>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</si>
  <si>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</si>
  <si>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</si>
  <si>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</si>
  <si>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モリチョウ</t>
    </rPh>
    <phoneticPr fontId="2"/>
  </si>
  <si>
    <t>八雲町</t>
    <rPh sb="0" eb="3">
      <t>ヤクモチョウ</t>
    </rPh>
    <phoneticPr fontId="2"/>
  </si>
  <si>
    <t>長万部町</t>
    <rPh sb="0" eb="4">
      <t>オシャマンベチョウ</t>
    </rPh>
    <phoneticPr fontId="2"/>
  </si>
  <si>
    <t>江差町</t>
    <rPh sb="0" eb="3">
      <t>エサシチョウ</t>
    </rPh>
    <phoneticPr fontId="2"/>
  </si>
  <si>
    <t>上ノ国町</t>
    <rPh sb="0" eb="1">
      <t>カミ</t>
    </rPh>
    <rPh sb="2" eb="4">
      <t>クニチョウ</t>
    </rPh>
    <phoneticPr fontId="2"/>
  </si>
  <si>
    <t>厚沢部町</t>
    <rPh sb="0" eb="4">
      <t>アッサブチョウ</t>
    </rPh>
    <phoneticPr fontId="2"/>
  </si>
  <si>
    <t>乙部町</t>
    <rPh sb="0" eb="3">
      <t>オトベチョウ</t>
    </rPh>
    <phoneticPr fontId="2"/>
  </si>
  <si>
    <t>奥尻町</t>
    <rPh sb="0" eb="3">
      <t>オクシリチョウ</t>
    </rPh>
    <phoneticPr fontId="2"/>
  </si>
  <si>
    <t>今金町</t>
    <rPh sb="0" eb="3">
      <t>イマカネチョウ</t>
    </rPh>
    <phoneticPr fontId="2"/>
  </si>
  <si>
    <t>せたな町</t>
    <rPh sb="3" eb="4">
      <t>チョウ</t>
    </rPh>
    <phoneticPr fontId="2"/>
  </si>
  <si>
    <t>旭川市</t>
    <rPh sb="0" eb="3">
      <t>アサヒカワシ</t>
    </rPh>
    <phoneticPr fontId="2"/>
  </si>
  <si>
    <t>名寄市</t>
    <rPh sb="0" eb="3">
      <t>ナヨロシ</t>
    </rPh>
    <phoneticPr fontId="2"/>
  </si>
  <si>
    <t>富良野市</t>
    <rPh sb="0" eb="4">
      <t>フラノシ</t>
    </rPh>
    <phoneticPr fontId="2"/>
  </si>
  <si>
    <t>士別市</t>
    <rPh sb="0" eb="3">
      <t>シベツシ</t>
    </rPh>
    <phoneticPr fontId="2"/>
  </si>
  <si>
    <t>鷹栖町</t>
    <rPh sb="0" eb="3">
      <t>タカスチョウ</t>
    </rPh>
    <phoneticPr fontId="2"/>
  </si>
  <si>
    <t>東神楽町</t>
    <rPh sb="0" eb="4">
      <t>ヒガシカグラチョウ</t>
    </rPh>
    <phoneticPr fontId="2"/>
  </si>
  <si>
    <t>愛別町</t>
    <rPh sb="0" eb="3">
      <t>アイベツチョウ</t>
    </rPh>
    <phoneticPr fontId="2"/>
  </si>
  <si>
    <t>上川町</t>
    <rPh sb="0" eb="3">
      <t>カミカワチョウ</t>
    </rPh>
    <phoneticPr fontId="2"/>
  </si>
  <si>
    <t>東川町</t>
    <rPh sb="0" eb="3">
      <t>ヒガシカワチョウ</t>
    </rPh>
    <phoneticPr fontId="2"/>
  </si>
  <si>
    <t>美瑛町</t>
    <rPh sb="0" eb="3">
      <t>ビエイチョウ</t>
    </rPh>
    <phoneticPr fontId="2"/>
  </si>
  <si>
    <t>上富良野町</t>
    <rPh sb="0" eb="5">
      <t>カミフラノチョウ</t>
    </rPh>
    <phoneticPr fontId="2"/>
  </si>
  <si>
    <t>中富良野町</t>
    <rPh sb="0" eb="5">
      <t>ナカフラノチョウ</t>
    </rPh>
    <phoneticPr fontId="2"/>
  </si>
  <si>
    <t>南富良野町</t>
    <rPh sb="0" eb="5">
      <t>ミナミフラノチョウ</t>
    </rPh>
    <phoneticPr fontId="2"/>
  </si>
  <si>
    <t>占冠村</t>
    <rPh sb="0" eb="3">
      <t>シムカップムラ</t>
    </rPh>
    <phoneticPr fontId="2"/>
  </si>
  <si>
    <t>和寒町</t>
    <rPh sb="0" eb="3">
      <t>ワッサムチョウ</t>
    </rPh>
    <phoneticPr fontId="2"/>
  </si>
  <si>
    <t>剣淵町</t>
    <rPh sb="0" eb="3">
      <t>ケンブチチョウ</t>
    </rPh>
    <phoneticPr fontId="2"/>
  </si>
  <si>
    <t>下川町</t>
    <rPh sb="0" eb="3">
      <t>シモカワチョウ</t>
    </rPh>
    <phoneticPr fontId="2"/>
  </si>
  <si>
    <t>音威子府村</t>
    <rPh sb="0" eb="5">
      <t>オトイネップムラ</t>
    </rPh>
    <phoneticPr fontId="2"/>
  </si>
  <si>
    <t>中川町</t>
    <rPh sb="0" eb="3">
      <t>ナカガワチョウ</t>
    </rPh>
    <phoneticPr fontId="2"/>
  </si>
  <si>
    <t>幌加内町</t>
    <rPh sb="0" eb="4">
      <t>ホロカナイチョウ</t>
    </rPh>
    <phoneticPr fontId="2"/>
  </si>
  <si>
    <t>美深町</t>
    <rPh sb="0" eb="3">
      <t>ビフカチョウ</t>
    </rPh>
    <phoneticPr fontId="2"/>
  </si>
  <si>
    <t>留萌市</t>
    <rPh sb="0" eb="3">
      <t>ルモイシ</t>
    </rPh>
    <phoneticPr fontId="2"/>
  </si>
  <si>
    <t>増毛町</t>
    <rPh sb="0" eb="3">
      <t>マシケチョウ</t>
    </rPh>
    <phoneticPr fontId="2"/>
  </si>
  <si>
    <t>小平町</t>
    <rPh sb="0" eb="3">
      <t>オビラチョウ</t>
    </rPh>
    <phoneticPr fontId="2"/>
  </si>
  <si>
    <t>苫前町</t>
    <rPh sb="0" eb="3">
      <t>トママエチョウ</t>
    </rPh>
    <phoneticPr fontId="2"/>
  </si>
  <si>
    <t>羽幌町</t>
    <rPh sb="0" eb="3">
      <t>ハボロチョウ</t>
    </rPh>
    <phoneticPr fontId="2"/>
  </si>
  <si>
    <t>初山別村</t>
    <rPh sb="0" eb="4">
      <t>ショサンベツムラ</t>
    </rPh>
    <phoneticPr fontId="2"/>
  </si>
  <si>
    <t>遠別町</t>
    <rPh sb="0" eb="3">
      <t>エンベツチョウ</t>
    </rPh>
    <phoneticPr fontId="2"/>
  </si>
  <si>
    <t>幌延町</t>
    <rPh sb="0" eb="3">
      <t>ホロノベチョウ</t>
    </rPh>
    <phoneticPr fontId="2"/>
  </si>
  <si>
    <t>天塩町</t>
    <rPh sb="0" eb="3">
      <t>テシオチョウ</t>
    </rPh>
    <phoneticPr fontId="2"/>
  </si>
  <si>
    <t>稚内市</t>
    <rPh sb="0" eb="3">
      <t>ワッカナイシ</t>
    </rPh>
    <phoneticPr fontId="2"/>
  </si>
  <si>
    <t>猿払村</t>
    <rPh sb="0" eb="3">
      <t>サルフツムラ</t>
    </rPh>
    <phoneticPr fontId="2"/>
  </si>
  <si>
    <t>浜頓別町</t>
    <rPh sb="0" eb="4">
      <t>ハマトンベツチョウ</t>
    </rPh>
    <phoneticPr fontId="2"/>
  </si>
  <si>
    <t>中頓別町</t>
    <rPh sb="0" eb="4">
      <t>ナカトンベツチョウ</t>
    </rPh>
    <phoneticPr fontId="2"/>
  </si>
  <si>
    <t>枝幸町</t>
    <rPh sb="0" eb="3">
      <t>エサシチョウ</t>
    </rPh>
    <phoneticPr fontId="2"/>
  </si>
  <si>
    <t>豊富町</t>
    <rPh sb="0" eb="3">
      <t>トヨトミチョウ</t>
    </rPh>
    <phoneticPr fontId="2"/>
  </si>
  <si>
    <t>礼文町</t>
    <rPh sb="0" eb="3">
      <t>レブンチョウ</t>
    </rPh>
    <phoneticPr fontId="2"/>
  </si>
  <si>
    <t>利尻町</t>
    <rPh sb="0" eb="3">
      <t>リシリチョウ</t>
    </rPh>
    <phoneticPr fontId="2"/>
  </si>
  <si>
    <t>利尻富士町</t>
    <rPh sb="0" eb="5">
      <t>リシリフジチョウ</t>
    </rPh>
    <phoneticPr fontId="2"/>
  </si>
  <si>
    <t>北見市</t>
    <rPh sb="0" eb="3">
      <t>キタミシ</t>
    </rPh>
    <phoneticPr fontId="2"/>
  </si>
  <si>
    <t>網走市</t>
    <rPh sb="0" eb="3">
      <t>アバシリシ</t>
    </rPh>
    <phoneticPr fontId="2"/>
  </si>
  <si>
    <t>紋別市</t>
    <rPh sb="0" eb="3">
      <t>モンベツシ</t>
    </rPh>
    <phoneticPr fontId="2"/>
  </si>
  <si>
    <t>美幌町</t>
    <rPh sb="0" eb="3">
      <t>ビホロチョウ</t>
    </rPh>
    <phoneticPr fontId="2"/>
  </si>
  <si>
    <t>津別町</t>
    <rPh sb="0" eb="3">
      <t>ツベツチョウ</t>
    </rPh>
    <phoneticPr fontId="2"/>
  </si>
  <si>
    <t>斜里町</t>
    <rPh sb="0" eb="3">
      <t>シャリチョウ</t>
    </rPh>
    <phoneticPr fontId="2"/>
  </si>
  <si>
    <t>清里町</t>
    <rPh sb="0" eb="3">
      <t>キヨサトチョウ</t>
    </rPh>
    <phoneticPr fontId="2"/>
  </si>
  <si>
    <t>小清水町</t>
    <rPh sb="0" eb="4">
      <t>コシミズチョウ</t>
    </rPh>
    <phoneticPr fontId="2"/>
  </si>
  <si>
    <t>訓子府町</t>
    <rPh sb="0" eb="4">
      <t>クンネップチョウ</t>
    </rPh>
    <phoneticPr fontId="2"/>
  </si>
  <si>
    <t>置戸町</t>
    <rPh sb="0" eb="3">
      <t>オケトチョウ</t>
    </rPh>
    <phoneticPr fontId="2"/>
  </si>
  <si>
    <t>佐呂間町</t>
    <rPh sb="0" eb="4">
      <t>サロマチョウ</t>
    </rPh>
    <phoneticPr fontId="2"/>
  </si>
  <si>
    <t>遠軽町</t>
    <rPh sb="0" eb="3">
      <t>エンガルチョウ</t>
    </rPh>
    <phoneticPr fontId="2"/>
  </si>
  <si>
    <t>湧別町</t>
    <rPh sb="0" eb="3">
      <t>ユウベツチョウ</t>
    </rPh>
    <phoneticPr fontId="2"/>
  </si>
  <si>
    <t>滝上町</t>
    <rPh sb="0" eb="3">
      <t>タキノウエチョウ</t>
    </rPh>
    <phoneticPr fontId="2"/>
  </si>
  <si>
    <t>興部町</t>
    <rPh sb="0" eb="3">
      <t>オコッペチョウ</t>
    </rPh>
    <phoneticPr fontId="2"/>
  </si>
  <si>
    <t>西興部村</t>
    <rPh sb="0" eb="4">
      <t>ニシオコッペムラ</t>
    </rPh>
    <phoneticPr fontId="2"/>
  </si>
  <si>
    <t>雄武町</t>
    <rPh sb="0" eb="3">
      <t>オウムチョウ</t>
    </rPh>
    <phoneticPr fontId="2"/>
  </si>
  <si>
    <t>大空町</t>
    <rPh sb="0" eb="3">
      <t>オオゾラチョウ</t>
    </rPh>
    <phoneticPr fontId="2"/>
  </si>
  <si>
    <t>帯広市</t>
    <rPh sb="0" eb="3">
      <t>オビヒロシ</t>
    </rPh>
    <phoneticPr fontId="2"/>
  </si>
  <si>
    <t>音更町</t>
    <rPh sb="0" eb="3">
      <t>オトフケチョウ</t>
    </rPh>
    <phoneticPr fontId="2"/>
  </si>
  <si>
    <t>士幌町</t>
    <rPh sb="0" eb="3">
      <t>シホロチョウ</t>
    </rPh>
    <phoneticPr fontId="2"/>
  </si>
  <si>
    <t>上士幌町</t>
    <rPh sb="0" eb="4">
      <t>カミシホロチョウ</t>
    </rPh>
    <phoneticPr fontId="2"/>
  </si>
  <si>
    <t>鹿追町</t>
    <rPh sb="0" eb="3">
      <t>シカオイチョウ</t>
    </rPh>
    <phoneticPr fontId="2"/>
  </si>
  <si>
    <t>新得町</t>
    <rPh sb="0" eb="3">
      <t>シントクチョウ</t>
    </rPh>
    <phoneticPr fontId="2"/>
  </si>
  <si>
    <t>清水町</t>
    <rPh sb="0" eb="3">
      <t>シミズチョウ</t>
    </rPh>
    <phoneticPr fontId="2"/>
  </si>
  <si>
    <t>芽室町</t>
    <rPh sb="0" eb="3">
      <t>メムロチョウ</t>
    </rPh>
    <phoneticPr fontId="2"/>
  </si>
  <si>
    <t>中札内村</t>
    <rPh sb="0" eb="4">
      <t>ナカサツナイムラ</t>
    </rPh>
    <phoneticPr fontId="2"/>
  </si>
  <si>
    <t>更別村</t>
    <rPh sb="0" eb="3">
      <t>サラベツムラ</t>
    </rPh>
    <phoneticPr fontId="2"/>
  </si>
  <si>
    <t>大樹町</t>
    <rPh sb="0" eb="3">
      <t>タイキチョウ</t>
    </rPh>
    <phoneticPr fontId="2"/>
  </si>
  <si>
    <t>広尾町</t>
    <rPh sb="0" eb="3">
      <t>ヒロオチョウ</t>
    </rPh>
    <phoneticPr fontId="2"/>
  </si>
  <si>
    <t>幕別町</t>
    <rPh sb="0" eb="3">
      <t>マクベツチョウ</t>
    </rPh>
    <phoneticPr fontId="2"/>
  </si>
  <si>
    <t>池田町</t>
    <rPh sb="0" eb="3">
      <t>イケダチョウ</t>
    </rPh>
    <phoneticPr fontId="2"/>
  </si>
  <si>
    <t>豊頃町</t>
    <rPh sb="0" eb="3">
      <t>トヨコロチョウ</t>
    </rPh>
    <phoneticPr fontId="2"/>
  </si>
  <si>
    <t>本別町</t>
    <rPh sb="0" eb="3">
      <t>ホンベツチョウ</t>
    </rPh>
    <phoneticPr fontId="2"/>
  </si>
  <si>
    <t>足寄町</t>
    <rPh sb="0" eb="3">
      <t>アショロチョウ</t>
    </rPh>
    <phoneticPr fontId="2"/>
  </si>
  <si>
    <t>陸別町</t>
    <rPh sb="0" eb="3">
      <t>リクベツチョウ</t>
    </rPh>
    <phoneticPr fontId="2"/>
  </si>
  <si>
    <t>浦幌町</t>
    <rPh sb="0" eb="3">
      <t>ウラホロチョウ</t>
    </rPh>
    <phoneticPr fontId="2"/>
  </si>
  <si>
    <t>釧路市</t>
    <rPh sb="0" eb="3">
      <t>クシロシ</t>
    </rPh>
    <phoneticPr fontId="2"/>
  </si>
  <si>
    <t>釧路町</t>
    <rPh sb="0" eb="3">
      <t>クシロチョウ</t>
    </rPh>
    <phoneticPr fontId="2"/>
  </si>
  <si>
    <t>厚岸町</t>
    <rPh sb="0" eb="3">
      <t>アッケシチョウ</t>
    </rPh>
    <phoneticPr fontId="2"/>
  </si>
  <si>
    <t>浜中町</t>
    <rPh sb="0" eb="3">
      <t>ハマナカチョウ</t>
    </rPh>
    <phoneticPr fontId="2"/>
  </si>
  <si>
    <t>標茶町</t>
    <rPh sb="0" eb="3">
      <t>シベチャチョウ</t>
    </rPh>
    <phoneticPr fontId="2"/>
  </si>
  <si>
    <t>弟子屈町</t>
    <rPh sb="0" eb="4">
      <t>テシカガチョウ</t>
    </rPh>
    <phoneticPr fontId="2"/>
  </si>
  <si>
    <t>鶴居村</t>
    <rPh sb="0" eb="3">
      <t>ツルイムラ</t>
    </rPh>
    <phoneticPr fontId="2"/>
  </si>
  <si>
    <t>白糠町</t>
    <rPh sb="0" eb="3">
      <t>シラヌカチョウ</t>
    </rPh>
    <phoneticPr fontId="2"/>
  </si>
  <si>
    <t>根室市</t>
    <rPh sb="0" eb="3">
      <t>ネムロシ</t>
    </rPh>
    <phoneticPr fontId="2"/>
  </si>
  <si>
    <t>別海町</t>
    <rPh sb="0" eb="2">
      <t>ベッカイ</t>
    </rPh>
    <rPh sb="2" eb="3">
      <t>チョウ</t>
    </rPh>
    <phoneticPr fontId="2"/>
  </si>
  <si>
    <t>中標津町</t>
    <rPh sb="0" eb="4">
      <t>ナカシベツチョウ</t>
    </rPh>
    <phoneticPr fontId="2"/>
  </si>
  <si>
    <t>標津町</t>
    <rPh sb="0" eb="3">
      <t>シベツチョウ</t>
    </rPh>
    <phoneticPr fontId="2"/>
  </si>
  <si>
    <t>羅臼町</t>
    <rPh sb="0" eb="2">
      <t>ラウス</t>
    </rPh>
    <rPh sb="2" eb="3">
      <t>チョウ</t>
    </rPh>
    <phoneticPr fontId="2"/>
  </si>
  <si>
    <t>総捕獲数</t>
    <rPh sb="0" eb="1">
      <t>ソウ</t>
    </rPh>
    <rPh sb="1" eb="4">
      <t>ホカクスウ</t>
    </rPh>
    <phoneticPr fontId="2"/>
  </si>
  <si>
    <t>総目撃数</t>
    <rPh sb="0" eb="1">
      <t>ソウ</t>
    </rPh>
    <rPh sb="1" eb="3">
      <t>モクゲキ</t>
    </rPh>
    <rPh sb="3" eb="4">
      <t>スウ</t>
    </rPh>
    <phoneticPr fontId="2"/>
  </si>
  <si>
    <t>総目撃数</t>
    <rPh sb="0" eb="1">
      <t>ソウ</t>
    </rPh>
    <rPh sb="1" eb="3">
      <t>モクゲキ</t>
    </rPh>
    <rPh sb="3" eb="4">
      <t>カズ</t>
    </rPh>
    <phoneticPr fontId="2"/>
  </si>
  <si>
    <t>当麻町</t>
    <rPh sb="0" eb="2">
      <t>トウマ</t>
    </rPh>
    <rPh sb="2" eb="3">
      <t>チョウ</t>
    </rPh>
    <phoneticPr fontId="2"/>
  </si>
  <si>
    <t>比布町</t>
    <rPh sb="0" eb="3">
      <t>ピップチョウ</t>
    </rPh>
    <phoneticPr fontId="2"/>
  </si>
  <si>
    <t>【総計】</t>
    <rPh sb="1" eb="3">
      <t>ソウケイ</t>
    </rPh>
    <phoneticPr fontId="2"/>
  </si>
  <si>
    <t>区分</t>
    <rPh sb="0" eb="2">
      <t>クブン</t>
    </rPh>
    <phoneticPr fontId="2"/>
  </si>
  <si>
    <t>空知</t>
    <rPh sb="0" eb="2">
      <t>ソラチ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</si>
  <si>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</si>
  <si>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</si>
  <si>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渡島</t>
    <rPh sb="0" eb="2">
      <t>オシマ</t>
    </rPh>
    <phoneticPr fontId="2"/>
  </si>
  <si>
    <t>檜山</t>
    <rPh sb="0" eb="2">
      <t>ヒヤマ</t>
    </rPh>
    <phoneticPr fontId="2"/>
  </si>
  <si>
    <t>胆振</t>
    <rPh sb="0" eb="2">
      <t>イブリ</t>
    </rPh>
    <phoneticPr fontId="2"/>
  </si>
  <si>
    <t>日高</t>
    <rPh sb="0" eb="2">
      <t>ヒダカ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</si>
  <si>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</si>
  <si>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</si>
  <si>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宗谷</t>
    <rPh sb="0" eb="2">
      <t>ソウヤ</t>
    </rPh>
    <phoneticPr fontId="2"/>
  </si>
  <si>
    <t>オホーツク</t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</si>
  <si>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</si>
  <si>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</si>
  <si>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根室</t>
    <rPh sb="0" eb="2">
      <t>ネムロ</t>
    </rPh>
    <phoneticPr fontId="2"/>
  </si>
  <si>
    <t>合計</t>
    <rPh sb="0" eb="2">
      <t>ゴウケイ</t>
    </rPh>
    <phoneticPr fontId="2"/>
  </si>
  <si>
    <t>目撃総数</t>
    <rPh sb="0" eb="2">
      <t>モクゲキ</t>
    </rPh>
    <rPh sb="2" eb="4">
      <t>ソウスウ</t>
    </rPh>
    <phoneticPr fontId="2"/>
  </si>
  <si>
    <t>捕獲総数</t>
    <rPh sb="0" eb="2">
      <t>ホカク</t>
    </rPh>
    <rPh sb="2" eb="4">
      <t>ソウスウ</t>
    </rPh>
    <phoneticPr fontId="2"/>
  </si>
  <si>
    <t>セイヨウオオマルハナバチ捕獲等調査結果</t>
    <rPh sb="12" eb="14">
      <t>ホカク</t>
    </rPh>
    <rPh sb="14" eb="15">
      <t>トウ</t>
    </rPh>
    <rPh sb="15" eb="17">
      <t>チョウサ</t>
    </rPh>
    <rPh sb="17" eb="19">
      <t>ケッカ</t>
    </rPh>
    <phoneticPr fontId="2"/>
  </si>
  <si>
    <t>マルハナバチ捕獲等調査結果</t>
    <rPh sb="6" eb="8">
      <t>ホカク</t>
    </rPh>
    <rPh sb="8" eb="9">
      <t>トウ</t>
    </rPh>
    <rPh sb="9" eb="11">
      <t>チョウサ</t>
    </rPh>
    <rPh sb="11" eb="13">
      <t>ケッカ</t>
    </rPh>
    <phoneticPr fontId="2"/>
  </si>
  <si>
    <t>報告から）</t>
    <rPh sb="0" eb="2">
      <t>ホウコク</t>
    </rPh>
    <phoneticPr fontId="2"/>
  </si>
  <si>
    <t xml:space="preserve"> （バスターズ報告から）</t>
    <rPh sb="7" eb="9">
      <t>ホウコク</t>
    </rPh>
    <phoneticPr fontId="2"/>
  </si>
  <si>
    <t>(バスターズ報告から)</t>
    <rPh sb="6" eb="8">
      <t>ホウコク</t>
    </rPh>
    <phoneticPr fontId="2"/>
  </si>
  <si>
    <t>バチ捕獲等調査結果</t>
    <rPh sb="2" eb="4">
      <t>ホカク</t>
    </rPh>
    <rPh sb="4" eb="5">
      <t>トウ</t>
    </rPh>
    <rPh sb="5" eb="7">
      <t>チョウサ</t>
    </rPh>
    <rPh sb="7" eb="9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</si>
</sst>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;[Red]\-#,##0\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1" xfId="1" applyFont="1" applyBorder="1">
      <alignment vertical="center"/>
    </xf>
    <xf numFmtId="0" fontId="0" fillId="0" borderId="29" xfId="0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31" xfId="1" applyFont="1" applyBorder="1">
      <alignment vertical="center"/>
    </xf>
    <xf numFmtId="0" fontId="0" fillId="0" borderId="33" xfId="0" applyBorder="1" applyAlignment="1">
      <alignment horizontal="center" vertical="center"/>
    </xf>
    <xf numFmtId="38" fontId="0" fillId="0" borderId="34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5" xfId="0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9" xfId="1" applyFont="1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27" xfId="1" applyFont="1" applyBorder="1" applyProtection="1">
      <alignment vertical="center"/>
      <protection locked="0"/>
    </xf>
    <xf numFmtId="38" fontId="0" fillId="0" borderId="34" xfId="1" applyFont="1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30" xfId="1" applyFont="1" applyBorder="1" applyProtection="1">
      <alignment vertical="center"/>
      <protection locked="0"/>
    </xf>
    <xf numFmtId="38" fontId="0" fillId="0" borderId="35" xfId="1" applyFont="1" applyBorder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6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8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22" xfId="0" applyNumberFormat="1" applyBorder="1">
      <alignment vertical="center"/>
    </xf>
    <xf numFmtId="38" fontId="0" fillId="0" borderId="23" xfId="0" applyNumberFormat="1" applyBorder="1">
      <alignment vertical="center"/>
    </xf>
    <xf numFmtId="38" fontId="0" fillId="0" borderId="32" xfId="0" applyNumberFormat="1" applyBorder="1">
      <alignment vertical="center"/>
    </xf>
    <xf numFmtId="38" fontId="0" fillId="0" borderId="2" xfId="0" applyNumberFormat="1" applyBorder="1">
      <alignment vertical="center"/>
    </xf>
    <xf numFmtId="38" fontId="0" fillId="0" borderId="33" xfId="0" applyNumberFormat="1" applyBorder="1">
      <alignment vertical="center"/>
    </xf>
    <xf numFmtId="38" fontId="0" fillId="0" borderId="36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3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31" xfId="0" applyNumberFormat="1" applyBorder="1">
      <alignment vertical="center"/>
    </xf>
    <xf numFmtId="0" fontId="3" fillId="0" borderId="43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38" fontId="0" fillId="0" borderId="12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5" xfId="1" applyFont="1" applyBorder="1" applyProtection="1">
      <alignment vertical="center"/>
      <protection locked="0"/>
    </xf>
    <xf numFmtId="38" fontId="0" fillId="0" borderId="14" xfId="1" applyFont="1" applyBorder="1" applyProtection="1">
      <alignment vertical="center"/>
      <protection locked="0"/>
    </xf>
    <xf numFmtId="0" fontId="3" fillId="0" borderId="43" xfId="0" applyFont="1" applyBorder="1" applyAlignment="1">
      <alignment vertical="center"/>
    </xf>
    <xf numFmtId="3" fontId="0" fillId="0" borderId="22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3" fontId="0" fillId="0" borderId="31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3" xfId="0" applyNumberFormat="1" applyBorder="1">
      <alignment vertical="center"/>
    </xf>
    <xf numFmtId="3" fontId="0" fillId="0" borderId="30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8" xfId="0" applyNumberFormat="1" applyBorder="1">
      <alignment vertical="center"/>
    </xf>
    <xf numFmtId="3" fontId="0" fillId="0" borderId="27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34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17" xfId="0" applyNumberFormat="1" applyBorder="1">
      <alignment vertical="center"/>
    </xf>
    <xf numFmtId="3" fontId="0" fillId="0" borderId="35" xfId="0" applyNumberFormat="1" applyBorder="1">
      <alignment vertical="center"/>
    </xf>
    <xf numFmtId="3" fontId="0" fillId="0" borderId="23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7" xfId="1" applyNumberFormat="1" applyFont="1" applyBorder="1" applyProtection="1">
      <alignment vertical="center"/>
      <protection locked="0"/>
    </xf>
    <xf numFmtId="176" fontId="0" fillId="0" borderId="1" xfId="1" applyNumberFormat="1" applyFont="1" applyBorder="1" applyProtection="1">
      <alignment vertical="center"/>
      <protection locked="0"/>
    </xf>
    <xf numFmtId="176" fontId="0" fillId="0" borderId="8" xfId="1" applyNumberFormat="1" applyFont="1" applyBorder="1" applyProtection="1">
      <alignment vertical="center"/>
      <protection locked="0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7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13" xfId="1" applyNumberFormat="1" applyFont="1" applyBorder="1" applyProtection="1">
      <alignment vertical="center"/>
      <protection locked="0"/>
    </xf>
    <xf numFmtId="176" fontId="0" fillId="0" borderId="15" xfId="1" applyNumberFormat="1" applyFont="1" applyBorder="1" applyProtection="1">
      <alignment vertical="center"/>
      <protection locked="0"/>
    </xf>
    <xf numFmtId="176" fontId="0" fillId="0" borderId="14" xfId="1" applyNumberFormat="1" applyFont="1" applyBorder="1" applyProtection="1">
      <alignment vertical="center"/>
      <protection locked="0"/>
    </xf>
    <xf numFmtId="176" fontId="0" fillId="0" borderId="38" xfId="1" applyNumberFormat="1" applyFont="1" applyBorder="1" applyAlignment="1">
      <alignment vertical="center"/>
    </xf>
    <xf numFmtId="176" fontId="0" fillId="0" borderId="43" xfId="0" applyNumberFormat="1" applyBorder="1" applyAlignment="1">
      <alignment vertical="center"/>
    </xf>
    <xf numFmtId="176" fontId="0" fillId="0" borderId="43" xfId="1" applyNumberFormat="1" applyFont="1" applyBorder="1" applyAlignment="1">
      <alignment vertical="center"/>
    </xf>
    <xf numFmtId="176" fontId="0" fillId="0" borderId="46" xfId="1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176" fontId="0" fillId="0" borderId="39" xfId="1" applyNumberFormat="1" applyFon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43" xfId="1" applyFont="1" applyBorder="1" applyAlignment="1">
      <alignment vertical="center"/>
    </xf>
    <xf numFmtId="38" fontId="0" fillId="0" borderId="46" xfId="1" applyFont="1" applyBorder="1" applyAlignment="1">
      <alignment vertical="center"/>
    </xf>
    <xf numFmtId="38" fontId="0" fillId="0" borderId="4" xfId="0" applyNumberForma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77" fontId="0" fillId="0" borderId="4" xfId="0" applyNumberFormat="1" applyBorder="1">
      <alignment vertical="center"/>
    </xf>
    <xf numFmtId="177" fontId="0" fillId="0" borderId="2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view="pageBreakPreview" zoomScale="60" zoomScaleNormal="100" workbookViewId="0">
      <pane xSplit="4" ySplit="5" topLeftCell="E12" activePane="bottomRight" state="frozen"/>
      <selection pane="topRight" activeCell="D1" sqref="D1"/>
      <selection pane="bottomLeft" activeCell="A5" sqref="A5"/>
      <selection pane="bottomRight" activeCell="J30" sqref="J30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s="226" t="s">
        <v>249</v>
      </c>
    </row>
    <row r="2" spans="1:39" x14ac:dyDescent="0.15">
      <c r="A2" t="s">
        <v>248</v>
      </c>
      <c r="T2" s="127"/>
    </row>
    <row r="3" spans="1:39" ht="14.25" thickBot="1" x14ac:dyDescent="0.2">
      <c r="A3" t="s">
        <v>1</v>
      </c>
    </row>
    <row r="4" spans="1:39" x14ac:dyDescent="0.15">
      <c r="A4" s="202" t="s">
        <v>2</v>
      </c>
      <c r="B4" s="4" t="s">
        <v>27</v>
      </c>
      <c r="C4" s="208" t="s">
        <v>221</v>
      </c>
      <c r="D4" s="206" t="s">
        <v>220</v>
      </c>
      <c r="E4" s="199" t="s">
        <v>33</v>
      </c>
      <c r="F4" s="200"/>
      <c r="G4" s="200"/>
      <c r="H4" s="200"/>
      <c r="I4" s="201"/>
      <c r="J4" s="199" t="s">
        <v>35</v>
      </c>
      <c r="K4" s="200"/>
      <c r="L4" s="200"/>
      <c r="M4" s="200"/>
      <c r="N4" s="201"/>
      <c r="O4" s="199" t="s">
        <v>36</v>
      </c>
      <c r="P4" s="200"/>
      <c r="Q4" s="200"/>
      <c r="R4" s="200"/>
      <c r="S4" s="201"/>
      <c r="T4" s="199" t="s">
        <v>37</v>
      </c>
      <c r="U4" s="200"/>
      <c r="V4" s="200"/>
      <c r="W4" s="200"/>
      <c r="X4" s="201"/>
      <c r="Y4" s="199" t="s">
        <v>38</v>
      </c>
      <c r="Z4" s="200"/>
      <c r="AA4" s="200"/>
      <c r="AB4" s="200"/>
      <c r="AC4" s="20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3.5" customHeight="1" thickBot="1" x14ac:dyDescent="0.2">
      <c r="A5" s="203"/>
      <c r="B5" s="11" t="s">
        <v>0</v>
      </c>
      <c r="C5" s="209"/>
      <c r="D5" s="207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3</v>
      </c>
      <c r="C6" s="171">
        <f>E6+J6+O6+T6+Y6+AD6+AI6</f>
        <v>17</v>
      </c>
      <c r="D6" s="172">
        <f>F6+K6+P6+U6+Z6+AE6+AJ6</f>
        <v>3</v>
      </c>
      <c r="E6" s="14"/>
      <c r="F6" s="9"/>
      <c r="G6" s="9"/>
      <c r="H6" s="9"/>
      <c r="I6" s="8"/>
      <c r="J6" s="14">
        <v>17</v>
      </c>
      <c r="K6" s="9">
        <v>3</v>
      </c>
      <c r="L6" s="9">
        <v>3</v>
      </c>
      <c r="M6" s="9">
        <v>0</v>
      </c>
      <c r="N6" s="8">
        <v>0</v>
      </c>
      <c r="O6" s="14"/>
      <c r="P6" s="9"/>
      <c r="Q6" s="9"/>
      <c r="R6" s="9"/>
      <c r="S6" s="8"/>
      <c r="T6" s="14"/>
      <c r="U6" s="9"/>
      <c r="V6" s="9"/>
      <c r="W6" s="9"/>
      <c r="X6" s="8"/>
      <c r="Y6" s="14"/>
      <c r="Z6" s="9"/>
      <c r="AA6" s="9"/>
      <c r="AB6" s="9"/>
      <c r="AC6" s="8"/>
      <c r="AD6" s="14"/>
      <c r="AE6" s="9"/>
      <c r="AF6" s="9"/>
      <c r="AG6" s="9"/>
      <c r="AH6" s="8"/>
      <c r="AI6" s="14"/>
      <c r="AJ6" s="9"/>
      <c r="AK6" s="9"/>
      <c r="AL6" s="9"/>
      <c r="AM6" s="8"/>
    </row>
    <row r="7" spans="1:39" x14ac:dyDescent="0.15">
      <c r="A7" s="5">
        <f t="shared" ref="A7:A29" si="0">A6+1</f>
        <v>2</v>
      </c>
      <c r="B7" s="6" t="s">
        <v>4</v>
      </c>
      <c r="C7" s="171">
        <f t="shared" ref="C7:C29" si="1">E7+J7+O7+T7+Y7+AD7+AI7</f>
        <v>3994</v>
      </c>
      <c r="D7" s="173">
        <f t="shared" ref="C7:D30" si="2">F7+K7+P7+U7+Z7+AE7+AJ7</f>
        <v>3043</v>
      </c>
      <c r="E7" s="15">
        <v>100</v>
      </c>
      <c r="F7" s="2">
        <v>70</v>
      </c>
      <c r="G7" s="2">
        <v>6</v>
      </c>
      <c r="H7" s="2">
        <v>64</v>
      </c>
      <c r="I7" s="6">
        <v>0</v>
      </c>
      <c r="J7" s="15">
        <v>323</v>
      </c>
      <c r="K7" s="2">
        <v>303</v>
      </c>
      <c r="L7" s="2">
        <v>54</v>
      </c>
      <c r="M7" s="2">
        <v>249</v>
      </c>
      <c r="N7" s="6">
        <v>0</v>
      </c>
      <c r="O7" s="15">
        <v>557</v>
      </c>
      <c r="P7" s="2">
        <v>482</v>
      </c>
      <c r="Q7" s="2">
        <v>82</v>
      </c>
      <c r="R7" s="2">
        <v>400</v>
      </c>
      <c r="S7" s="6">
        <v>0</v>
      </c>
      <c r="T7" s="15">
        <v>409</v>
      </c>
      <c r="U7" s="2">
        <v>311</v>
      </c>
      <c r="V7" s="2">
        <v>60</v>
      </c>
      <c r="W7" s="2">
        <v>251</v>
      </c>
      <c r="X7" s="6">
        <v>0</v>
      </c>
      <c r="Y7" s="15">
        <v>703</v>
      </c>
      <c r="Z7" s="2">
        <v>522</v>
      </c>
      <c r="AA7" s="2">
        <v>111</v>
      </c>
      <c r="AB7" s="2">
        <v>118</v>
      </c>
      <c r="AC7" s="6">
        <v>0</v>
      </c>
      <c r="AD7" s="15">
        <v>790</v>
      </c>
      <c r="AE7" s="2">
        <v>545</v>
      </c>
      <c r="AF7" s="2">
        <v>106</v>
      </c>
      <c r="AG7" s="2">
        <v>439</v>
      </c>
      <c r="AH7" s="6">
        <v>0</v>
      </c>
      <c r="AI7" s="124">
        <v>1112</v>
      </c>
      <c r="AJ7" s="125">
        <v>810</v>
      </c>
      <c r="AK7" s="2">
        <v>327</v>
      </c>
      <c r="AL7" s="2">
        <v>483</v>
      </c>
      <c r="AM7" s="6">
        <v>0</v>
      </c>
    </row>
    <row r="8" spans="1:39" x14ac:dyDescent="0.15">
      <c r="A8" s="5">
        <f t="shared" si="0"/>
        <v>3</v>
      </c>
      <c r="B8" s="6" t="s">
        <v>5</v>
      </c>
      <c r="C8" s="171">
        <f t="shared" si="1"/>
        <v>6360</v>
      </c>
      <c r="D8" s="173">
        <f t="shared" si="2"/>
        <v>5032</v>
      </c>
      <c r="E8" s="15">
        <v>6</v>
      </c>
      <c r="F8" s="2">
        <v>4</v>
      </c>
      <c r="G8" s="2">
        <v>2</v>
      </c>
      <c r="H8" s="2">
        <v>2</v>
      </c>
      <c r="I8" s="6">
        <v>0</v>
      </c>
      <c r="J8" s="15">
        <v>434</v>
      </c>
      <c r="K8" s="2">
        <v>429</v>
      </c>
      <c r="L8" s="2">
        <v>91</v>
      </c>
      <c r="M8" s="2">
        <v>318</v>
      </c>
      <c r="N8" s="6">
        <v>20</v>
      </c>
      <c r="O8" s="15">
        <v>68</v>
      </c>
      <c r="P8" s="2">
        <v>68</v>
      </c>
      <c r="Q8" s="2">
        <v>3</v>
      </c>
      <c r="R8" s="2">
        <v>65</v>
      </c>
      <c r="S8" s="6">
        <v>0</v>
      </c>
      <c r="T8" s="15"/>
      <c r="U8" s="2"/>
      <c r="V8" s="2"/>
      <c r="W8" s="2"/>
      <c r="X8" s="6"/>
      <c r="Y8" s="15">
        <v>35</v>
      </c>
      <c r="Z8" s="2">
        <v>26</v>
      </c>
      <c r="AA8" s="2">
        <v>23</v>
      </c>
      <c r="AB8" s="2">
        <v>3</v>
      </c>
      <c r="AC8" s="6">
        <v>0</v>
      </c>
      <c r="AD8" s="26">
        <v>4313</v>
      </c>
      <c r="AE8" s="3">
        <v>3391</v>
      </c>
      <c r="AF8" s="3">
        <v>57</v>
      </c>
      <c r="AG8" s="3">
        <v>3334</v>
      </c>
      <c r="AH8" s="6">
        <v>0</v>
      </c>
      <c r="AI8" s="124">
        <v>1504</v>
      </c>
      <c r="AJ8" s="125">
        <v>1114</v>
      </c>
      <c r="AK8" s="2">
        <v>185</v>
      </c>
      <c r="AL8" s="2">
        <v>929</v>
      </c>
      <c r="AM8" s="6">
        <v>0</v>
      </c>
    </row>
    <row r="9" spans="1:39" x14ac:dyDescent="0.15">
      <c r="A9" s="5">
        <f t="shared" si="0"/>
        <v>4</v>
      </c>
      <c r="B9" s="6" t="s">
        <v>6</v>
      </c>
      <c r="C9" s="171">
        <f t="shared" si="1"/>
        <v>2</v>
      </c>
      <c r="D9" s="174">
        <f t="shared" si="2"/>
        <v>1</v>
      </c>
      <c r="E9" s="15"/>
      <c r="F9" s="2"/>
      <c r="G9" s="2"/>
      <c r="H9" s="2"/>
      <c r="I9" s="6"/>
      <c r="J9" s="15"/>
      <c r="K9" s="2"/>
      <c r="L9" s="2"/>
      <c r="M9" s="2"/>
      <c r="N9" s="6"/>
      <c r="O9" s="15">
        <v>1</v>
      </c>
      <c r="P9" s="2">
        <v>1</v>
      </c>
      <c r="Q9" s="2">
        <v>1</v>
      </c>
      <c r="R9" s="2">
        <v>0</v>
      </c>
      <c r="S9" s="6">
        <v>0</v>
      </c>
      <c r="T9" s="15"/>
      <c r="U9" s="2"/>
      <c r="V9" s="2"/>
      <c r="W9" s="2"/>
      <c r="X9" s="6"/>
      <c r="Y9" s="15"/>
      <c r="Z9" s="2"/>
      <c r="AA9" s="2"/>
      <c r="AB9" s="2"/>
      <c r="AC9" s="6"/>
      <c r="AD9" s="15">
        <v>1</v>
      </c>
      <c r="AE9" s="2">
        <v>0</v>
      </c>
      <c r="AF9" s="2">
        <v>0</v>
      </c>
      <c r="AG9" s="2">
        <v>0</v>
      </c>
      <c r="AH9" s="6">
        <v>0</v>
      </c>
      <c r="AI9" s="15"/>
      <c r="AJ9" s="2"/>
      <c r="AK9" s="2"/>
      <c r="AL9" s="2"/>
      <c r="AM9" s="6"/>
    </row>
    <row r="10" spans="1:39" x14ac:dyDescent="0.15">
      <c r="A10" s="5">
        <f t="shared" si="0"/>
        <v>5</v>
      </c>
      <c r="B10" s="6" t="s">
        <v>7</v>
      </c>
      <c r="C10" s="171">
        <f t="shared" si="1"/>
        <v>0</v>
      </c>
      <c r="D10" s="174">
        <f t="shared" si="2"/>
        <v>0</v>
      </c>
      <c r="E10" s="15"/>
      <c r="F10" s="2"/>
      <c r="G10" s="2"/>
      <c r="H10" s="2"/>
      <c r="I10" s="6"/>
      <c r="J10" s="15"/>
      <c r="K10" s="2"/>
      <c r="L10" s="2"/>
      <c r="M10" s="2"/>
      <c r="N10" s="6"/>
      <c r="O10" s="15"/>
      <c r="P10" s="2"/>
      <c r="Q10" s="2"/>
      <c r="R10" s="2"/>
      <c r="S10" s="6"/>
      <c r="T10" s="15"/>
      <c r="U10" s="2"/>
      <c r="V10" s="2"/>
      <c r="W10" s="2"/>
      <c r="X10" s="6"/>
      <c r="Y10" s="15"/>
      <c r="Z10" s="2"/>
      <c r="AA10" s="2"/>
      <c r="AB10" s="2"/>
      <c r="AC10" s="6"/>
      <c r="AD10" s="15"/>
      <c r="AE10" s="2"/>
      <c r="AF10" s="2"/>
      <c r="AG10" s="2"/>
      <c r="AH10" s="6"/>
      <c r="AI10" s="15"/>
      <c r="AJ10" s="2"/>
      <c r="AK10" s="2"/>
      <c r="AL10" s="2"/>
      <c r="AM10" s="6"/>
    </row>
    <row r="11" spans="1:39" x14ac:dyDescent="0.15">
      <c r="A11" s="5">
        <f t="shared" si="0"/>
        <v>6</v>
      </c>
      <c r="B11" s="6" t="s">
        <v>8</v>
      </c>
      <c r="C11" s="171">
        <f t="shared" si="1"/>
        <v>72</v>
      </c>
      <c r="D11" s="174">
        <f t="shared" si="2"/>
        <v>62</v>
      </c>
      <c r="E11" s="15"/>
      <c r="F11" s="2"/>
      <c r="G11" s="2"/>
      <c r="H11" s="2"/>
      <c r="I11" s="6"/>
      <c r="J11" s="15"/>
      <c r="K11" s="2"/>
      <c r="L11" s="2"/>
      <c r="M11" s="2"/>
      <c r="N11" s="6"/>
      <c r="O11" s="15"/>
      <c r="P11" s="2"/>
      <c r="Q11" s="2"/>
      <c r="R11" s="2"/>
      <c r="S11" s="6"/>
      <c r="T11" s="15"/>
      <c r="U11" s="2"/>
      <c r="V11" s="2"/>
      <c r="W11" s="2"/>
      <c r="X11" s="6"/>
      <c r="Y11" s="15">
        <v>56</v>
      </c>
      <c r="Z11" s="2">
        <v>52</v>
      </c>
      <c r="AA11" s="2">
        <v>8</v>
      </c>
      <c r="AB11" s="2">
        <v>44</v>
      </c>
      <c r="AC11" s="6">
        <v>0</v>
      </c>
      <c r="AD11" s="15">
        <v>8</v>
      </c>
      <c r="AE11" s="2">
        <v>7</v>
      </c>
      <c r="AF11" s="2">
        <v>1</v>
      </c>
      <c r="AG11" s="2">
        <v>6</v>
      </c>
      <c r="AH11" s="6">
        <v>0</v>
      </c>
      <c r="AI11" s="15">
        <v>8</v>
      </c>
      <c r="AJ11" s="2">
        <v>3</v>
      </c>
      <c r="AK11" s="2">
        <v>1</v>
      </c>
      <c r="AL11" s="2">
        <v>2</v>
      </c>
      <c r="AM11" s="6">
        <v>0</v>
      </c>
    </row>
    <row r="12" spans="1:39" x14ac:dyDescent="0.15">
      <c r="A12" s="5">
        <f t="shared" si="0"/>
        <v>7</v>
      </c>
      <c r="B12" s="6" t="s">
        <v>9</v>
      </c>
      <c r="C12" s="171">
        <f t="shared" si="1"/>
        <v>235</v>
      </c>
      <c r="D12" s="174">
        <f t="shared" si="2"/>
        <v>226</v>
      </c>
      <c r="E12" s="15">
        <v>46</v>
      </c>
      <c r="F12" s="2">
        <v>42</v>
      </c>
      <c r="G12" s="2">
        <v>2</v>
      </c>
      <c r="H12" s="2">
        <v>40</v>
      </c>
      <c r="I12" s="6">
        <v>0</v>
      </c>
      <c r="J12" s="15">
        <v>189</v>
      </c>
      <c r="K12" s="2">
        <v>184</v>
      </c>
      <c r="L12" s="2">
        <v>9</v>
      </c>
      <c r="M12" s="2">
        <v>174</v>
      </c>
      <c r="N12" s="6">
        <v>1</v>
      </c>
      <c r="O12" s="15"/>
      <c r="P12" s="2"/>
      <c r="Q12" s="2"/>
      <c r="R12" s="2"/>
      <c r="S12" s="6"/>
      <c r="T12" s="15"/>
      <c r="U12" s="2"/>
      <c r="V12" s="2"/>
      <c r="W12" s="2"/>
      <c r="X12" s="6"/>
      <c r="Y12" s="15"/>
      <c r="Z12" s="2"/>
      <c r="AA12" s="2"/>
      <c r="AB12" s="2"/>
      <c r="AC12" s="6"/>
      <c r="AD12" s="15"/>
      <c r="AE12" s="2"/>
      <c r="AF12" s="2"/>
      <c r="AG12" s="2"/>
      <c r="AH12" s="6"/>
      <c r="AI12" s="15"/>
      <c r="AJ12" s="2"/>
      <c r="AK12" s="2"/>
      <c r="AL12" s="2"/>
      <c r="AM12" s="6"/>
    </row>
    <row r="13" spans="1:39" x14ac:dyDescent="0.15">
      <c r="A13" s="5">
        <f t="shared" si="0"/>
        <v>8</v>
      </c>
      <c r="B13" s="6" t="s">
        <v>10</v>
      </c>
      <c r="C13" s="171">
        <f t="shared" si="1"/>
        <v>108</v>
      </c>
      <c r="D13" s="174">
        <f t="shared" si="2"/>
        <v>77</v>
      </c>
      <c r="E13" s="15"/>
      <c r="F13" s="2"/>
      <c r="G13" s="2"/>
      <c r="H13" s="2"/>
      <c r="I13" s="6"/>
      <c r="J13" s="15">
        <v>88</v>
      </c>
      <c r="K13" s="2">
        <v>58</v>
      </c>
      <c r="L13" s="2">
        <v>3</v>
      </c>
      <c r="M13" s="2">
        <v>55</v>
      </c>
      <c r="N13" s="6">
        <v>0</v>
      </c>
      <c r="O13" s="15"/>
      <c r="P13" s="2"/>
      <c r="Q13" s="2"/>
      <c r="R13" s="2"/>
      <c r="S13" s="6"/>
      <c r="T13" s="15">
        <v>19</v>
      </c>
      <c r="U13" s="2">
        <v>19</v>
      </c>
      <c r="V13" s="2">
        <v>4</v>
      </c>
      <c r="W13" s="2">
        <v>15</v>
      </c>
      <c r="X13" s="6">
        <v>0</v>
      </c>
      <c r="Y13" s="15"/>
      <c r="Z13" s="2"/>
      <c r="AA13" s="2"/>
      <c r="AB13" s="2"/>
      <c r="AC13" s="6"/>
      <c r="AD13" s="15"/>
      <c r="AE13" s="2"/>
      <c r="AF13" s="2"/>
      <c r="AG13" s="2"/>
      <c r="AH13" s="6"/>
      <c r="AI13" s="15">
        <v>1</v>
      </c>
      <c r="AJ13" s="2">
        <v>0</v>
      </c>
      <c r="AK13" s="2">
        <v>0</v>
      </c>
      <c r="AL13" s="2">
        <v>0</v>
      </c>
      <c r="AM13" s="6">
        <v>0</v>
      </c>
    </row>
    <row r="14" spans="1:39" x14ac:dyDescent="0.15">
      <c r="A14" s="5">
        <f t="shared" si="0"/>
        <v>9</v>
      </c>
      <c r="B14" s="6" t="s">
        <v>11</v>
      </c>
      <c r="C14" s="171">
        <f t="shared" si="1"/>
        <v>0</v>
      </c>
      <c r="D14" s="174">
        <f t="shared" si="2"/>
        <v>0</v>
      </c>
      <c r="E14" s="15"/>
      <c r="F14" s="2"/>
      <c r="G14" s="2"/>
      <c r="H14" s="2"/>
      <c r="I14" s="6"/>
      <c r="J14" s="15"/>
      <c r="K14" s="2"/>
      <c r="L14" s="2"/>
      <c r="M14" s="2"/>
      <c r="N14" s="6"/>
      <c r="O14" s="15"/>
      <c r="P14" s="2"/>
      <c r="Q14" s="2"/>
      <c r="R14" s="2"/>
      <c r="S14" s="6"/>
      <c r="T14" s="15"/>
      <c r="U14" s="2"/>
      <c r="V14" s="2"/>
      <c r="W14" s="2"/>
      <c r="X14" s="6"/>
      <c r="Y14" s="15"/>
      <c r="Z14" s="2"/>
      <c r="AA14" s="2"/>
      <c r="AB14" s="2"/>
      <c r="AC14" s="6"/>
      <c r="AD14" s="15"/>
      <c r="AE14" s="2"/>
      <c r="AF14" s="2"/>
      <c r="AG14" s="2"/>
      <c r="AH14" s="6"/>
      <c r="AI14" s="15"/>
      <c r="AJ14" s="2"/>
      <c r="AK14" s="2"/>
      <c r="AL14" s="2"/>
      <c r="AM14" s="6"/>
    </row>
    <row r="15" spans="1:39" x14ac:dyDescent="0.15">
      <c r="A15" s="5">
        <f t="shared" si="0"/>
        <v>10</v>
      </c>
      <c r="B15" s="6" t="s">
        <v>12</v>
      </c>
      <c r="C15" s="171">
        <f t="shared" si="1"/>
        <v>928</v>
      </c>
      <c r="D15" s="174">
        <f t="shared" si="2"/>
        <v>752</v>
      </c>
      <c r="E15" s="15">
        <v>90</v>
      </c>
      <c r="F15" s="2">
        <v>89</v>
      </c>
      <c r="G15" s="2">
        <v>2</v>
      </c>
      <c r="H15" s="2">
        <v>87</v>
      </c>
      <c r="I15" s="6">
        <v>0</v>
      </c>
      <c r="J15" s="15">
        <v>443</v>
      </c>
      <c r="K15" s="2">
        <v>419</v>
      </c>
      <c r="L15" s="2">
        <v>53</v>
      </c>
      <c r="M15" s="2">
        <v>366</v>
      </c>
      <c r="N15" s="6">
        <v>0</v>
      </c>
      <c r="O15" s="15">
        <v>104</v>
      </c>
      <c r="P15" s="2">
        <v>78</v>
      </c>
      <c r="Q15" s="2">
        <v>70</v>
      </c>
      <c r="R15" s="2">
        <v>8</v>
      </c>
      <c r="S15" s="6">
        <v>0</v>
      </c>
      <c r="T15" s="15">
        <v>70</v>
      </c>
      <c r="U15" s="2">
        <v>54</v>
      </c>
      <c r="V15" s="2">
        <v>54</v>
      </c>
      <c r="W15" s="2">
        <v>0</v>
      </c>
      <c r="X15" s="6">
        <v>0</v>
      </c>
      <c r="Y15" s="15">
        <v>59</v>
      </c>
      <c r="Z15" s="2">
        <v>26</v>
      </c>
      <c r="AA15" s="2">
        <v>22</v>
      </c>
      <c r="AB15" s="2">
        <v>4</v>
      </c>
      <c r="AC15" s="6">
        <v>0</v>
      </c>
      <c r="AD15" s="15">
        <v>31</v>
      </c>
      <c r="AE15" s="2">
        <v>15</v>
      </c>
      <c r="AF15" s="2">
        <v>12</v>
      </c>
      <c r="AG15" s="2">
        <v>3</v>
      </c>
      <c r="AH15" s="6">
        <v>0</v>
      </c>
      <c r="AI15" s="15">
        <v>131</v>
      </c>
      <c r="AJ15" s="2">
        <v>71</v>
      </c>
      <c r="AK15" s="2">
        <v>70</v>
      </c>
      <c r="AL15" s="2">
        <v>1</v>
      </c>
      <c r="AM15" s="6">
        <v>0</v>
      </c>
    </row>
    <row r="16" spans="1:39" x14ac:dyDescent="0.15">
      <c r="A16" s="5">
        <f t="shared" si="0"/>
        <v>11</v>
      </c>
      <c r="B16" s="6" t="s">
        <v>13</v>
      </c>
      <c r="C16" s="171">
        <f t="shared" si="1"/>
        <v>387</v>
      </c>
      <c r="D16" s="168">
        <f t="shared" si="2"/>
        <v>350</v>
      </c>
      <c r="E16" s="15">
        <v>325</v>
      </c>
      <c r="F16" s="2">
        <v>317</v>
      </c>
      <c r="G16" s="2">
        <v>214</v>
      </c>
      <c r="H16" s="2">
        <v>103</v>
      </c>
      <c r="I16" s="6">
        <v>0</v>
      </c>
      <c r="J16" s="15">
        <v>48</v>
      </c>
      <c r="K16" s="2">
        <v>33</v>
      </c>
      <c r="L16" s="2">
        <v>8</v>
      </c>
      <c r="M16" s="2">
        <v>25</v>
      </c>
      <c r="N16" s="6">
        <v>0</v>
      </c>
      <c r="O16" s="15"/>
      <c r="P16" s="2"/>
      <c r="Q16" s="2"/>
      <c r="R16" s="2"/>
      <c r="S16" s="6"/>
      <c r="T16" s="15"/>
      <c r="U16" s="2"/>
      <c r="V16" s="2"/>
      <c r="W16" s="2"/>
      <c r="X16" s="6"/>
      <c r="Y16" s="15">
        <v>14</v>
      </c>
      <c r="Z16" s="2">
        <v>0</v>
      </c>
      <c r="AA16" s="2">
        <v>0</v>
      </c>
      <c r="AB16" s="2">
        <v>0</v>
      </c>
      <c r="AC16" s="6">
        <v>0</v>
      </c>
      <c r="AD16" s="15"/>
      <c r="AE16" s="2"/>
      <c r="AF16" s="2"/>
      <c r="AG16" s="2"/>
      <c r="AH16" s="6"/>
      <c r="AI16" s="15"/>
      <c r="AJ16" s="2"/>
      <c r="AK16" s="2"/>
      <c r="AL16" s="2"/>
      <c r="AM16" s="6"/>
    </row>
    <row r="17" spans="1:39" x14ac:dyDescent="0.15">
      <c r="A17" s="5">
        <f t="shared" si="0"/>
        <v>12</v>
      </c>
      <c r="B17" s="6" t="s">
        <v>14</v>
      </c>
      <c r="C17" s="171">
        <f t="shared" si="1"/>
        <v>27</v>
      </c>
      <c r="D17" s="174">
        <f t="shared" si="2"/>
        <v>17</v>
      </c>
      <c r="E17" s="15"/>
      <c r="F17" s="2"/>
      <c r="G17" s="2"/>
      <c r="H17" s="2"/>
      <c r="I17" s="6"/>
      <c r="J17" s="15"/>
      <c r="K17" s="2"/>
      <c r="L17" s="2"/>
      <c r="M17" s="2"/>
      <c r="N17" s="6"/>
      <c r="O17" s="15">
        <v>3</v>
      </c>
      <c r="P17" s="2">
        <v>0</v>
      </c>
      <c r="Q17" s="2">
        <v>0</v>
      </c>
      <c r="R17" s="2">
        <v>0</v>
      </c>
      <c r="S17" s="6">
        <v>0</v>
      </c>
      <c r="T17" s="15"/>
      <c r="U17" s="2"/>
      <c r="V17" s="2"/>
      <c r="W17" s="2"/>
      <c r="X17" s="6"/>
      <c r="Y17" s="15"/>
      <c r="Z17" s="2"/>
      <c r="AA17" s="2"/>
      <c r="AB17" s="2"/>
      <c r="AC17" s="6"/>
      <c r="AD17" s="15">
        <v>22</v>
      </c>
      <c r="AE17" s="2">
        <v>17</v>
      </c>
      <c r="AF17" s="2">
        <v>0</v>
      </c>
      <c r="AG17" s="2">
        <v>17</v>
      </c>
      <c r="AH17" s="6">
        <v>0</v>
      </c>
      <c r="AI17" s="15">
        <v>2</v>
      </c>
      <c r="AJ17" s="2">
        <v>0</v>
      </c>
      <c r="AK17" s="2">
        <v>0</v>
      </c>
      <c r="AL17" s="2">
        <v>0</v>
      </c>
      <c r="AM17" s="6">
        <v>0</v>
      </c>
    </row>
    <row r="18" spans="1:39" x14ac:dyDescent="0.15">
      <c r="A18" s="5">
        <f t="shared" si="0"/>
        <v>13</v>
      </c>
      <c r="B18" s="6" t="s">
        <v>15</v>
      </c>
      <c r="C18" s="171">
        <f t="shared" si="1"/>
        <v>0</v>
      </c>
      <c r="D18" s="174">
        <f t="shared" si="2"/>
        <v>0</v>
      </c>
      <c r="E18" s="15"/>
      <c r="F18" s="2"/>
      <c r="G18" s="2"/>
      <c r="H18" s="2"/>
      <c r="I18" s="6"/>
      <c r="J18" s="15"/>
      <c r="K18" s="2"/>
      <c r="L18" s="2"/>
      <c r="M18" s="2"/>
      <c r="N18" s="6"/>
      <c r="O18" s="15"/>
      <c r="P18" s="2"/>
      <c r="Q18" s="2"/>
      <c r="R18" s="2"/>
      <c r="S18" s="6"/>
      <c r="T18" s="15"/>
      <c r="U18" s="2"/>
      <c r="V18" s="2"/>
      <c r="W18" s="2"/>
      <c r="X18" s="6"/>
      <c r="Y18" s="15"/>
      <c r="Z18" s="2"/>
      <c r="AA18" s="2"/>
      <c r="AB18" s="2"/>
      <c r="AC18" s="6"/>
      <c r="AD18" s="15"/>
      <c r="AE18" s="2"/>
      <c r="AF18" s="2"/>
      <c r="AG18" s="2"/>
      <c r="AH18" s="6"/>
      <c r="AI18" s="15"/>
      <c r="AJ18" s="2"/>
      <c r="AK18" s="2"/>
      <c r="AL18" s="2"/>
      <c r="AM18" s="6"/>
    </row>
    <row r="19" spans="1:39" x14ac:dyDescent="0.15">
      <c r="A19" s="5">
        <f t="shared" si="0"/>
        <v>14</v>
      </c>
      <c r="B19" s="6" t="s">
        <v>16</v>
      </c>
      <c r="C19" s="171">
        <f t="shared" si="1"/>
        <v>29</v>
      </c>
      <c r="D19" s="174">
        <f t="shared" si="2"/>
        <v>12</v>
      </c>
      <c r="E19" s="15">
        <v>14</v>
      </c>
      <c r="F19" s="2">
        <v>12</v>
      </c>
      <c r="G19" s="2">
        <v>3</v>
      </c>
      <c r="H19" s="2">
        <v>9</v>
      </c>
      <c r="I19" s="6">
        <v>0</v>
      </c>
      <c r="J19" s="15"/>
      <c r="K19" s="2"/>
      <c r="L19" s="2"/>
      <c r="M19" s="2"/>
      <c r="N19" s="6"/>
      <c r="O19" s="15">
        <v>13</v>
      </c>
      <c r="P19" s="2">
        <v>0</v>
      </c>
      <c r="Q19" s="2">
        <v>0</v>
      </c>
      <c r="R19" s="2">
        <v>0</v>
      </c>
      <c r="S19" s="6">
        <v>0</v>
      </c>
      <c r="T19" s="15">
        <v>2</v>
      </c>
      <c r="U19" s="2">
        <v>0</v>
      </c>
      <c r="V19" s="2">
        <v>0</v>
      </c>
      <c r="W19" s="2">
        <v>0</v>
      </c>
      <c r="X19" s="6">
        <v>0</v>
      </c>
      <c r="Y19" s="15"/>
      <c r="Z19" s="2"/>
      <c r="AA19" s="2"/>
      <c r="AB19" s="2"/>
      <c r="AC19" s="6"/>
      <c r="AD19" s="15"/>
      <c r="AE19" s="2"/>
      <c r="AF19" s="2"/>
      <c r="AG19" s="2"/>
      <c r="AH19" s="6"/>
      <c r="AI19" s="15"/>
      <c r="AJ19" s="2"/>
      <c r="AK19" s="2"/>
      <c r="AL19" s="2"/>
      <c r="AM19" s="6"/>
    </row>
    <row r="20" spans="1:39" x14ac:dyDescent="0.15">
      <c r="A20" s="5">
        <f t="shared" si="0"/>
        <v>15</v>
      </c>
      <c r="B20" s="6" t="s">
        <v>17</v>
      </c>
      <c r="C20" s="171">
        <f t="shared" si="1"/>
        <v>13</v>
      </c>
      <c r="D20" s="174">
        <f t="shared" si="2"/>
        <v>5</v>
      </c>
      <c r="E20" s="15">
        <v>1</v>
      </c>
      <c r="F20" s="2">
        <v>1</v>
      </c>
      <c r="G20" s="2">
        <v>0</v>
      </c>
      <c r="H20" s="2">
        <v>0</v>
      </c>
      <c r="I20" s="6">
        <v>1</v>
      </c>
      <c r="J20" s="15">
        <v>12</v>
      </c>
      <c r="K20" s="2">
        <v>4</v>
      </c>
      <c r="L20" s="2">
        <v>2</v>
      </c>
      <c r="M20" s="2">
        <v>2</v>
      </c>
      <c r="N20" s="6">
        <v>0</v>
      </c>
      <c r="O20" s="15"/>
      <c r="P20" s="2"/>
      <c r="Q20" s="2"/>
      <c r="R20" s="2"/>
      <c r="S20" s="6"/>
      <c r="T20" s="15"/>
      <c r="U20" s="2"/>
      <c r="V20" s="2"/>
      <c r="W20" s="2"/>
      <c r="X20" s="6"/>
      <c r="Y20" s="15"/>
      <c r="Z20" s="2"/>
      <c r="AA20" s="2"/>
      <c r="AB20" s="2"/>
      <c r="AC20" s="6"/>
      <c r="AD20" s="15"/>
      <c r="AE20" s="2"/>
      <c r="AF20" s="2"/>
      <c r="AG20" s="2"/>
      <c r="AH20" s="6"/>
      <c r="AI20" s="15"/>
      <c r="AJ20" s="2"/>
      <c r="AK20" s="2"/>
      <c r="AL20" s="2"/>
      <c r="AM20" s="6"/>
    </row>
    <row r="21" spans="1:39" x14ac:dyDescent="0.15">
      <c r="A21" s="5">
        <f t="shared" si="0"/>
        <v>16</v>
      </c>
      <c r="B21" s="6" t="s">
        <v>18</v>
      </c>
      <c r="C21" s="171">
        <f t="shared" si="1"/>
        <v>4</v>
      </c>
      <c r="D21" s="174">
        <f t="shared" si="2"/>
        <v>3</v>
      </c>
      <c r="E21" s="15">
        <v>2</v>
      </c>
      <c r="F21" s="2">
        <v>2</v>
      </c>
      <c r="G21" s="2">
        <v>0</v>
      </c>
      <c r="H21" s="2">
        <v>2</v>
      </c>
      <c r="I21" s="6">
        <v>0</v>
      </c>
      <c r="J21" s="15">
        <v>1</v>
      </c>
      <c r="K21" s="2">
        <v>1</v>
      </c>
      <c r="L21" s="2">
        <v>0</v>
      </c>
      <c r="M21" s="2">
        <v>1</v>
      </c>
      <c r="N21" s="6">
        <v>0</v>
      </c>
      <c r="O21" s="15"/>
      <c r="P21" s="2"/>
      <c r="Q21" s="2"/>
      <c r="R21" s="2"/>
      <c r="S21" s="6"/>
      <c r="T21" s="15"/>
      <c r="U21" s="2"/>
      <c r="V21" s="2"/>
      <c r="W21" s="2"/>
      <c r="X21" s="6"/>
      <c r="Y21" s="15">
        <v>1</v>
      </c>
      <c r="Z21" s="2">
        <v>0</v>
      </c>
      <c r="AA21" s="2">
        <v>0</v>
      </c>
      <c r="AB21" s="2">
        <v>0</v>
      </c>
      <c r="AC21" s="6">
        <v>0</v>
      </c>
      <c r="AD21" s="15"/>
      <c r="AE21" s="2"/>
      <c r="AF21" s="2"/>
      <c r="AG21" s="2"/>
      <c r="AH21" s="6"/>
      <c r="AI21" s="15"/>
      <c r="AJ21" s="2"/>
      <c r="AK21" s="2"/>
      <c r="AL21" s="2"/>
      <c r="AM21" s="6"/>
    </row>
    <row r="22" spans="1:39" x14ac:dyDescent="0.15">
      <c r="A22" s="5">
        <f t="shared" si="0"/>
        <v>17</v>
      </c>
      <c r="B22" s="6" t="s">
        <v>19</v>
      </c>
      <c r="C22" s="171">
        <f t="shared" si="1"/>
        <v>0</v>
      </c>
      <c r="D22" s="174">
        <f t="shared" si="2"/>
        <v>0</v>
      </c>
      <c r="E22" s="15"/>
      <c r="F22" s="2"/>
      <c r="G22" s="2"/>
      <c r="H22" s="2"/>
      <c r="I22" s="6"/>
      <c r="J22" s="15"/>
      <c r="K22" s="2"/>
      <c r="L22" s="2"/>
      <c r="M22" s="2"/>
      <c r="N22" s="6"/>
      <c r="O22" s="15"/>
      <c r="P22" s="2"/>
      <c r="Q22" s="2"/>
      <c r="R22" s="2"/>
      <c r="S22" s="6"/>
      <c r="T22" s="15"/>
      <c r="U22" s="2"/>
      <c r="V22" s="2"/>
      <c r="W22" s="2"/>
      <c r="X22" s="6"/>
      <c r="Y22" s="15"/>
      <c r="Z22" s="2"/>
      <c r="AA22" s="2"/>
      <c r="AB22" s="2"/>
      <c r="AC22" s="6"/>
      <c r="AD22" s="15"/>
      <c r="AE22" s="2"/>
      <c r="AF22" s="2"/>
      <c r="AG22" s="2"/>
      <c r="AH22" s="6"/>
      <c r="AI22" s="15"/>
      <c r="AJ22" s="2"/>
      <c r="AK22" s="2"/>
      <c r="AL22" s="2"/>
      <c r="AM22" s="6"/>
    </row>
    <row r="23" spans="1:39" x14ac:dyDescent="0.15">
      <c r="A23" s="5">
        <f t="shared" si="0"/>
        <v>18</v>
      </c>
      <c r="B23" s="6" t="s">
        <v>20</v>
      </c>
      <c r="C23" s="171">
        <f t="shared" si="1"/>
        <v>0</v>
      </c>
      <c r="D23" s="174">
        <f t="shared" si="2"/>
        <v>0</v>
      </c>
      <c r="E23" s="15"/>
      <c r="F23" s="2"/>
      <c r="G23" s="2"/>
      <c r="H23" s="2"/>
      <c r="I23" s="6"/>
      <c r="J23" s="15"/>
      <c r="K23" s="2"/>
      <c r="L23" s="2"/>
      <c r="M23" s="2"/>
      <c r="N23" s="6"/>
      <c r="O23" s="15"/>
      <c r="P23" s="2"/>
      <c r="Q23" s="2"/>
      <c r="R23" s="2"/>
      <c r="S23" s="6"/>
      <c r="T23" s="15"/>
      <c r="U23" s="2"/>
      <c r="V23" s="2"/>
      <c r="W23" s="2"/>
      <c r="X23" s="6"/>
      <c r="Y23" s="15"/>
      <c r="Z23" s="2"/>
      <c r="AA23" s="2"/>
      <c r="AB23" s="2"/>
      <c r="AC23" s="6"/>
      <c r="AD23" s="15"/>
      <c r="AE23" s="2"/>
      <c r="AF23" s="2"/>
      <c r="AG23" s="2"/>
      <c r="AH23" s="6"/>
      <c r="AI23" s="15"/>
      <c r="AJ23" s="2"/>
      <c r="AK23" s="2"/>
      <c r="AL23" s="2"/>
      <c r="AM23" s="6"/>
    </row>
    <row r="24" spans="1:39" x14ac:dyDescent="0.15">
      <c r="A24" s="5">
        <f t="shared" si="0"/>
        <v>19</v>
      </c>
      <c r="B24" s="6" t="s">
        <v>21</v>
      </c>
      <c r="C24" s="171">
        <f t="shared" si="1"/>
        <v>27</v>
      </c>
      <c r="D24" s="174">
        <f t="shared" si="2"/>
        <v>26</v>
      </c>
      <c r="E24" s="15"/>
      <c r="F24" s="2"/>
      <c r="G24" s="2"/>
      <c r="H24" s="2"/>
      <c r="I24" s="6"/>
      <c r="J24" s="15">
        <v>27</v>
      </c>
      <c r="K24" s="2">
        <v>26</v>
      </c>
      <c r="L24" s="2">
        <v>0</v>
      </c>
      <c r="M24" s="2">
        <v>26</v>
      </c>
      <c r="N24" s="6">
        <v>0</v>
      </c>
      <c r="O24" s="15"/>
      <c r="P24" s="2"/>
      <c r="Q24" s="2"/>
      <c r="R24" s="2"/>
      <c r="S24" s="6"/>
      <c r="T24" s="15"/>
      <c r="U24" s="2"/>
      <c r="V24" s="2"/>
      <c r="W24" s="2"/>
      <c r="X24" s="6"/>
      <c r="Y24" s="15"/>
      <c r="Z24" s="2"/>
      <c r="AA24" s="2"/>
      <c r="AB24" s="2"/>
      <c r="AC24" s="6"/>
      <c r="AD24" s="15"/>
      <c r="AE24" s="2"/>
      <c r="AF24" s="2"/>
      <c r="AG24" s="2"/>
      <c r="AH24" s="6"/>
      <c r="AI24" s="15"/>
      <c r="AJ24" s="2"/>
      <c r="AK24" s="2"/>
      <c r="AL24" s="2"/>
      <c r="AM24" s="6"/>
    </row>
    <row r="25" spans="1:39" x14ac:dyDescent="0.15">
      <c r="A25" s="5">
        <f t="shared" si="0"/>
        <v>20</v>
      </c>
      <c r="B25" s="6" t="s">
        <v>22</v>
      </c>
      <c r="C25" s="171">
        <f t="shared" si="1"/>
        <v>72</v>
      </c>
      <c r="D25" s="174">
        <f t="shared" si="2"/>
        <v>72</v>
      </c>
      <c r="E25" s="15">
        <v>11</v>
      </c>
      <c r="F25" s="2">
        <v>11</v>
      </c>
      <c r="G25" s="2">
        <v>0</v>
      </c>
      <c r="H25" s="2">
        <v>11</v>
      </c>
      <c r="I25" s="6">
        <v>0</v>
      </c>
      <c r="J25" s="15">
        <v>60</v>
      </c>
      <c r="K25" s="2">
        <v>60</v>
      </c>
      <c r="L25" s="2">
        <v>0</v>
      </c>
      <c r="M25" s="2">
        <v>60</v>
      </c>
      <c r="N25" s="6">
        <v>0</v>
      </c>
      <c r="O25" s="15"/>
      <c r="P25" s="2"/>
      <c r="Q25" s="2"/>
      <c r="R25" s="2"/>
      <c r="S25" s="6"/>
      <c r="T25" s="15">
        <v>1</v>
      </c>
      <c r="U25" s="2">
        <v>1</v>
      </c>
      <c r="V25" s="2">
        <v>1</v>
      </c>
      <c r="W25" s="2">
        <v>0</v>
      </c>
      <c r="X25" s="6">
        <v>0</v>
      </c>
      <c r="Y25" s="15"/>
      <c r="Z25" s="2"/>
      <c r="AA25" s="2"/>
      <c r="AB25" s="2"/>
      <c r="AC25" s="6"/>
      <c r="AD25" s="15"/>
      <c r="AE25" s="2"/>
      <c r="AF25" s="2"/>
      <c r="AG25" s="2"/>
      <c r="AH25" s="6"/>
      <c r="AI25" s="15"/>
      <c r="AJ25" s="2"/>
      <c r="AK25" s="2"/>
      <c r="AL25" s="2"/>
      <c r="AM25" s="6"/>
    </row>
    <row r="26" spans="1:39" x14ac:dyDescent="0.15">
      <c r="A26" s="5">
        <f t="shared" si="0"/>
        <v>21</v>
      </c>
      <c r="B26" s="6" t="s">
        <v>23</v>
      </c>
      <c r="C26" s="171">
        <f t="shared" si="1"/>
        <v>317</v>
      </c>
      <c r="D26" s="174">
        <f t="shared" si="2"/>
        <v>262</v>
      </c>
      <c r="E26" s="15">
        <v>48</v>
      </c>
      <c r="F26" s="2">
        <v>31</v>
      </c>
      <c r="G26" s="2">
        <v>1</v>
      </c>
      <c r="H26" s="2">
        <v>15</v>
      </c>
      <c r="I26" s="6">
        <v>15</v>
      </c>
      <c r="J26" s="15">
        <v>140</v>
      </c>
      <c r="K26" s="2">
        <v>133</v>
      </c>
      <c r="L26" s="2">
        <v>5</v>
      </c>
      <c r="M26" s="2">
        <v>117</v>
      </c>
      <c r="N26" s="6">
        <v>11</v>
      </c>
      <c r="O26" s="15"/>
      <c r="P26" s="2"/>
      <c r="Q26" s="2"/>
      <c r="R26" s="2"/>
      <c r="S26" s="6"/>
      <c r="T26" s="15">
        <v>27</v>
      </c>
      <c r="U26" s="2">
        <v>24</v>
      </c>
      <c r="V26" s="2">
        <v>8</v>
      </c>
      <c r="W26" s="2">
        <v>16</v>
      </c>
      <c r="X26" s="6">
        <v>0</v>
      </c>
      <c r="Y26" s="15"/>
      <c r="Z26" s="2"/>
      <c r="AA26" s="2"/>
      <c r="AB26" s="2"/>
      <c r="AC26" s="6"/>
      <c r="AD26" s="15">
        <v>53</v>
      </c>
      <c r="AE26" s="2">
        <v>45</v>
      </c>
      <c r="AF26" s="2">
        <v>13</v>
      </c>
      <c r="AG26" s="2">
        <v>32</v>
      </c>
      <c r="AH26" s="6">
        <v>0</v>
      </c>
      <c r="AI26" s="15">
        <v>49</v>
      </c>
      <c r="AJ26" s="2">
        <v>29</v>
      </c>
      <c r="AK26" s="2">
        <v>9</v>
      </c>
      <c r="AL26" s="2">
        <v>20</v>
      </c>
      <c r="AM26" s="6">
        <v>0</v>
      </c>
    </row>
    <row r="27" spans="1:39" x14ac:dyDescent="0.15">
      <c r="A27" s="5">
        <f t="shared" si="0"/>
        <v>22</v>
      </c>
      <c r="B27" s="6" t="s">
        <v>24</v>
      </c>
      <c r="C27" s="171">
        <f t="shared" si="1"/>
        <v>3711</v>
      </c>
      <c r="D27" s="173">
        <f t="shared" si="2"/>
        <v>3187</v>
      </c>
      <c r="E27" s="15">
        <v>391</v>
      </c>
      <c r="F27" s="2">
        <v>376</v>
      </c>
      <c r="G27" s="2">
        <v>120</v>
      </c>
      <c r="H27" s="2">
        <v>256</v>
      </c>
      <c r="I27" s="6">
        <v>0</v>
      </c>
      <c r="J27" s="26">
        <v>1190</v>
      </c>
      <c r="K27" s="3">
        <v>1034</v>
      </c>
      <c r="L27" s="2">
        <v>256</v>
      </c>
      <c r="M27" s="2">
        <v>777</v>
      </c>
      <c r="N27" s="6">
        <v>1</v>
      </c>
      <c r="O27" s="15">
        <v>876</v>
      </c>
      <c r="P27" s="2">
        <v>772</v>
      </c>
      <c r="Q27" s="2">
        <v>377</v>
      </c>
      <c r="R27" s="2">
        <v>395</v>
      </c>
      <c r="S27" s="6">
        <v>0</v>
      </c>
      <c r="T27" s="15">
        <v>486</v>
      </c>
      <c r="U27" s="2">
        <v>368</v>
      </c>
      <c r="V27" s="2">
        <v>191</v>
      </c>
      <c r="W27" s="2">
        <v>177</v>
      </c>
      <c r="X27" s="6">
        <v>0</v>
      </c>
      <c r="Y27" s="15"/>
      <c r="Z27" s="2"/>
      <c r="AA27" s="2"/>
      <c r="AB27" s="2"/>
      <c r="AC27" s="6"/>
      <c r="AD27" s="15">
        <v>472</v>
      </c>
      <c r="AE27" s="2">
        <v>400</v>
      </c>
      <c r="AF27" s="2">
        <v>0</v>
      </c>
      <c r="AG27" s="2">
        <v>400</v>
      </c>
      <c r="AH27" s="6">
        <v>0</v>
      </c>
      <c r="AI27" s="15">
        <v>296</v>
      </c>
      <c r="AJ27" s="2">
        <v>237</v>
      </c>
      <c r="AK27" s="2">
        <v>214</v>
      </c>
      <c r="AL27" s="2">
        <v>23</v>
      </c>
      <c r="AM27" s="6">
        <v>0</v>
      </c>
    </row>
    <row r="28" spans="1:39" x14ac:dyDescent="0.15">
      <c r="A28" s="5">
        <f t="shared" si="0"/>
        <v>23</v>
      </c>
      <c r="B28" s="6" t="s">
        <v>25</v>
      </c>
      <c r="C28" s="171">
        <f t="shared" si="1"/>
        <v>0</v>
      </c>
      <c r="D28" s="174">
        <f t="shared" si="2"/>
        <v>0</v>
      </c>
      <c r="E28" s="15"/>
      <c r="F28" s="2"/>
      <c r="G28" s="2"/>
      <c r="H28" s="2"/>
      <c r="I28" s="6"/>
      <c r="J28" s="15"/>
      <c r="K28" s="2"/>
      <c r="L28" s="2"/>
      <c r="M28" s="2"/>
      <c r="N28" s="6"/>
      <c r="O28" s="15"/>
      <c r="P28" s="2"/>
      <c r="Q28" s="2"/>
      <c r="R28" s="2"/>
      <c r="S28" s="6"/>
      <c r="T28" s="15"/>
      <c r="U28" s="2"/>
      <c r="V28" s="2"/>
      <c r="W28" s="2"/>
      <c r="X28" s="6"/>
      <c r="Y28" s="15"/>
      <c r="Z28" s="2"/>
      <c r="AA28" s="2"/>
      <c r="AB28" s="2"/>
      <c r="AC28" s="6"/>
      <c r="AD28" s="15"/>
      <c r="AE28" s="2"/>
      <c r="AF28" s="2"/>
      <c r="AG28" s="2"/>
      <c r="AH28" s="6"/>
      <c r="AI28" s="15"/>
      <c r="AJ28" s="2"/>
      <c r="AK28" s="2"/>
      <c r="AL28" s="2"/>
      <c r="AM28" s="6"/>
    </row>
    <row r="29" spans="1:39" ht="14.25" thickBot="1" x14ac:dyDescent="0.2">
      <c r="A29" s="16">
        <f t="shared" si="0"/>
        <v>24</v>
      </c>
      <c r="B29" s="17" t="s">
        <v>26</v>
      </c>
      <c r="C29" s="171">
        <f t="shared" si="1"/>
        <v>4</v>
      </c>
      <c r="D29" s="175">
        <f t="shared" si="2"/>
        <v>0</v>
      </c>
      <c r="E29" s="18">
        <v>2</v>
      </c>
      <c r="F29" s="19">
        <v>0</v>
      </c>
      <c r="G29" s="19">
        <v>0</v>
      </c>
      <c r="H29" s="19">
        <v>0</v>
      </c>
      <c r="I29" s="17">
        <v>0</v>
      </c>
      <c r="J29" s="18">
        <v>2</v>
      </c>
      <c r="K29" s="19">
        <v>0</v>
      </c>
      <c r="L29" s="19">
        <v>0</v>
      </c>
      <c r="M29" s="19">
        <v>0</v>
      </c>
      <c r="N29" s="17">
        <v>0</v>
      </c>
      <c r="O29" s="18"/>
      <c r="P29" s="19"/>
      <c r="Q29" s="19"/>
      <c r="R29" s="19"/>
      <c r="S29" s="17"/>
      <c r="T29" s="18"/>
      <c r="U29" s="19"/>
      <c r="V29" s="19"/>
      <c r="W29" s="19"/>
      <c r="X29" s="17"/>
      <c r="Y29" s="18"/>
      <c r="Z29" s="19"/>
      <c r="AA29" s="19"/>
      <c r="AB29" s="19"/>
      <c r="AC29" s="17"/>
      <c r="AD29" s="18"/>
      <c r="AE29" s="19"/>
      <c r="AF29" s="19"/>
      <c r="AG29" s="19"/>
      <c r="AH29" s="17"/>
      <c r="AI29" s="18"/>
      <c r="AJ29" s="19"/>
      <c r="AK29" s="19"/>
      <c r="AL29" s="19"/>
      <c r="AM29" s="17"/>
    </row>
    <row r="30" spans="1:39" ht="14.25" thickBot="1" x14ac:dyDescent="0.2">
      <c r="A30" s="204" t="s">
        <v>34</v>
      </c>
      <c r="B30" s="205"/>
      <c r="C30" s="228">
        <f t="shared" si="2"/>
        <v>16307</v>
      </c>
      <c r="D30" s="228">
        <f t="shared" si="2"/>
        <v>13130</v>
      </c>
      <c r="E30" s="23">
        <f>SUM(E6:E29)</f>
        <v>1036</v>
      </c>
      <c r="F30" s="24">
        <f t="shared" ref="F30:I30" si="3">SUM(F6:F29)</f>
        <v>955</v>
      </c>
      <c r="G30" s="24">
        <f t="shared" si="3"/>
        <v>350</v>
      </c>
      <c r="H30" s="24">
        <f t="shared" si="3"/>
        <v>589</v>
      </c>
      <c r="I30" s="25">
        <f t="shared" si="3"/>
        <v>16</v>
      </c>
      <c r="J30" s="23">
        <f>SUM(J6:J29)</f>
        <v>2974</v>
      </c>
      <c r="K30" s="24">
        <f t="shared" ref="K30" si="4">SUM(K6:K29)</f>
        <v>2687</v>
      </c>
      <c r="L30" s="24">
        <f t="shared" ref="L30" si="5">SUM(L6:L29)</f>
        <v>484</v>
      </c>
      <c r="M30" s="24">
        <f t="shared" ref="M30" si="6">SUM(M6:M29)</f>
        <v>2170</v>
      </c>
      <c r="N30" s="25">
        <f t="shared" ref="N30" si="7">SUM(N6:N29)</f>
        <v>33</v>
      </c>
      <c r="O30" s="23">
        <f>SUM(O6:O29)</f>
        <v>1622</v>
      </c>
      <c r="P30" s="123">
        <f t="shared" ref="P30:T30" si="8">SUM(P6:P29)</f>
        <v>1401</v>
      </c>
      <c r="Q30" s="21">
        <f t="shared" si="8"/>
        <v>533</v>
      </c>
      <c r="R30" s="21">
        <f t="shared" si="8"/>
        <v>868</v>
      </c>
      <c r="S30" s="22">
        <f t="shared" si="8"/>
        <v>0</v>
      </c>
      <c r="T30" s="23">
        <f t="shared" si="8"/>
        <v>1014</v>
      </c>
      <c r="U30" s="21">
        <f t="shared" ref="U30" si="9">SUM(U6:U29)</f>
        <v>777</v>
      </c>
      <c r="V30" s="21">
        <f t="shared" ref="V30" si="10">SUM(V6:V29)</f>
        <v>318</v>
      </c>
      <c r="W30" s="21">
        <f t="shared" ref="W30" si="11">SUM(W6:W29)</f>
        <v>459</v>
      </c>
      <c r="X30" s="22">
        <f t="shared" ref="X30:Y30" si="12">SUM(X6:X29)</f>
        <v>0</v>
      </c>
      <c r="Y30" s="23">
        <f t="shared" si="12"/>
        <v>868</v>
      </c>
      <c r="Z30" s="21">
        <f t="shared" ref="Z30" si="13">SUM(Z6:Z29)</f>
        <v>626</v>
      </c>
      <c r="AA30" s="21">
        <f t="shared" ref="AA30" si="14">SUM(AA6:AA29)</f>
        <v>164</v>
      </c>
      <c r="AB30" s="21">
        <f t="shared" ref="AB30" si="15">SUM(AB6:AB29)</f>
        <v>169</v>
      </c>
      <c r="AC30" s="22">
        <f t="shared" ref="AC30:AD30" si="16">SUM(AC6:AC29)</f>
        <v>0</v>
      </c>
      <c r="AD30" s="23">
        <f t="shared" si="16"/>
        <v>5690</v>
      </c>
      <c r="AE30" s="24">
        <f t="shared" ref="AE30" si="17">SUM(AE6:AE29)</f>
        <v>4420</v>
      </c>
      <c r="AF30" s="24">
        <f t="shared" ref="AF30" si="18">SUM(AF6:AF29)</f>
        <v>189</v>
      </c>
      <c r="AG30" s="24">
        <f t="shared" ref="AG30" si="19">SUM(AG6:AG29)</f>
        <v>4231</v>
      </c>
      <c r="AH30" s="22">
        <f t="shared" ref="AH30:AI30" si="20">SUM(AH6:AH29)</f>
        <v>0</v>
      </c>
      <c r="AI30" s="23">
        <f t="shared" si="20"/>
        <v>3103</v>
      </c>
      <c r="AJ30" s="123">
        <f t="shared" ref="AJ30" si="21">SUM(AJ6:AJ29)</f>
        <v>2264</v>
      </c>
      <c r="AK30" s="123">
        <f t="shared" ref="AK30" si="22">SUM(AK6:AK29)</f>
        <v>806</v>
      </c>
      <c r="AL30" s="123">
        <f t="shared" ref="AL30" si="23">SUM(AL6:AL29)</f>
        <v>1458</v>
      </c>
      <c r="AM30" s="22">
        <f t="shared" ref="AM30" si="24">SUM(AM6:AM29)</f>
        <v>0</v>
      </c>
    </row>
    <row r="31" spans="1:39" x14ac:dyDescent="0.15">
      <c r="E31" s="126"/>
      <c r="F31" s="127"/>
      <c r="J31" s="126"/>
      <c r="O31" s="126"/>
      <c r="T31" s="126"/>
      <c r="Y31" s="126"/>
      <c r="AD31" s="126"/>
      <c r="AI31" s="126"/>
    </row>
  </sheetData>
  <mergeCells count="11">
    <mergeCell ref="AD4:AH4"/>
    <mergeCell ref="AI4:AM4"/>
    <mergeCell ref="A4:A5"/>
    <mergeCell ref="A30:B30"/>
    <mergeCell ref="E4:I4"/>
    <mergeCell ref="J4:N4"/>
    <mergeCell ref="O4:S4"/>
    <mergeCell ref="T4:X4"/>
    <mergeCell ref="Y4:AC4"/>
    <mergeCell ref="D4:D5"/>
    <mergeCell ref="C4:C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57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199" t="s">
        <v>33</v>
      </c>
      <c r="F4" s="200"/>
      <c r="G4" s="200"/>
      <c r="H4" s="200"/>
      <c r="I4" s="201"/>
      <c r="J4" s="210" t="s">
        <v>35</v>
      </c>
      <c r="K4" s="200"/>
      <c r="L4" s="200"/>
      <c r="M4" s="200"/>
      <c r="N4" s="211"/>
      <c r="O4" s="199" t="s">
        <v>36</v>
      </c>
      <c r="P4" s="200"/>
      <c r="Q4" s="200"/>
      <c r="R4" s="200"/>
      <c r="S4" s="201"/>
      <c r="T4" s="210" t="s">
        <v>37</v>
      </c>
      <c r="U4" s="200"/>
      <c r="V4" s="200"/>
      <c r="W4" s="200"/>
      <c r="X4" s="211"/>
      <c r="Y4" s="199" t="s">
        <v>38</v>
      </c>
      <c r="Z4" s="200"/>
      <c r="AA4" s="200"/>
      <c r="AB4" s="200"/>
      <c r="AC4" s="201"/>
      <c r="AD4" s="218" t="s">
        <v>39</v>
      </c>
      <c r="AE4" s="218"/>
      <c r="AF4" s="218"/>
      <c r="AG4" s="218"/>
      <c r="AH4" s="218"/>
      <c r="AI4" s="218" t="s">
        <v>40</v>
      </c>
      <c r="AJ4" s="218"/>
      <c r="AK4" s="218"/>
      <c r="AL4" s="218"/>
      <c r="AM4" s="218"/>
    </row>
    <row r="5" spans="1:39" s="1" customFormat="1" ht="14.25" thickBot="1" x14ac:dyDescent="0.2">
      <c r="A5" s="203"/>
      <c r="B5" s="11" t="s">
        <v>0</v>
      </c>
      <c r="C5" s="209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31" t="s">
        <v>28</v>
      </c>
      <c r="K5" s="12" t="s">
        <v>29</v>
      </c>
      <c r="L5" s="12" t="s">
        <v>30</v>
      </c>
      <c r="M5" s="12" t="s">
        <v>31</v>
      </c>
      <c r="N5" s="35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31" t="s">
        <v>28</v>
      </c>
      <c r="U5" s="12" t="s">
        <v>29</v>
      </c>
      <c r="V5" s="12" t="s">
        <v>30</v>
      </c>
      <c r="W5" s="12" t="s">
        <v>31</v>
      </c>
      <c r="X5" s="35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31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161</v>
      </c>
      <c r="C6" s="190">
        <f t="shared" ref="C6:D15" si="0">E6+J6+O6+T6+Y6+AD6+AI6</f>
        <v>9601</v>
      </c>
      <c r="D6" s="191">
        <f t="shared" si="0"/>
        <v>7523</v>
      </c>
      <c r="E6" s="14">
        <v>5</v>
      </c>
      <c r="F6" s="9">
        <v>5</v>
      </c>
      <c r="G6" s="9">
        <v>1</v>
      </c>
      <c r="H6" s="9">
        <v>4</v>
      </c>
      <c r="I6" s="8">
        <v>0</v>
      </c>
      <c r="J6" s="46">
        <v>875</v>
      </c>
      <c r="K6" s="9">
        <v>656</v>
      </c>
      <c r="L6" s="9">
        <v>1</v>
      </c>
      <c r="M6" s="9">
        <v>655</v>
      </c>
      <c r="N6" s="61">
        <v>0</v>
      </c>
      <c r="O6" s="135">
        <v>4649</v>
      </c>
      <c r="P6" s="136">
        <v>3550</v>
      </c>
      <c r="Q6" s="9">
        <v>43</v>
      </c>
      <c r="R6" s="9">
        <v>3507</v>
      </c>
      <c r="S6" s="8">
        <v>0</v>
      </c>
      <c r="T6" s="138">
        <v>4048</v>
      </c>
      <c r="U6" s="136">
        <v>3293</v>
      </c>
      <c r="V6" s="136">
        <v>130</v>
      </c>
      <c r="W6" s="136">
        <v>3163</v>
      </c>
      <c r="X6" s="61">
        <v>0</v>
      </c>
      <c r="Y6" s="14">
        <v>3</v>
      </c>
      <c r="Z6" s="9">
        <v>3</v>
      </c>
      <c r="AA6" s="9">
        <v>3</v>
      </c>
      <c r="AB6" s="9">
        <v>0</v>
      </c>
      <c r="AC6" s="8">
        <v>0</v>
      </c>
      <c r="AD6" s="14">
        <v>3</v>
      </c>
      <c r="AE6" s="9">
        <v>3</v>
      </c>
      <c r="AF6" s="9">
        <v>3</v>
      </c>
      <c r="AG6" s="9">
        <v>0</v>
      </c>
      <c r="AH6" s="8">
        <v>0</v>
      </c>
      <c r="AI6" s="14">
        <v>18</v>
      </c>
      <c r="AJ6" s="9">
        <v>13</v>
      </c>
      <c r="AK6" s="9">
        <v>13</v>
      </c>
      <c r="AL6" s="9">
        <v>0</v>
      </c>
      <c r="AM6" s="8">
        <v>0</v>
      </c>
    </row>
    <row r="7" spans="1:39" x14ac:dyDescent="0.15">
      <c r="A7" s="5">
        <f>A6+1</f>
        <v>2</v>
      </c>
      <c r="B7" s="6" t="s">
        <v>162</v>
      </c>
      <c r="C7" s="190">
        <f t="shared" si="0"/>
        <v>36</v>
      </c>
      <c r="D7" s="177">
        <f t="shared" si="0"/>
        <v>27</v>
      </c>
      <c r="E7" s="15">
        <v>4</v>
      </c>
      <c r="F7" s="2">
        <v>3</v>
      </c>
      <c r="G7" s="2">
        <v>0</v>
      </c>
      <c r="H7" s="2">
        <v>3</v>
      </c>
      <c r="I7" s="6">
        <v>0</v>
      </c>
      <c r="J7" s="45"/>
      <c r="K7" s="2"/>
      <c r="L7" s="2"/>
      <c r="M7" s="2"/>
      <c r="N7" s="62"/>
      <c r="O7" s="124">
        <v>30</v>
      </c>
      <c r="P7" s="125">
        <v>22</v>
      </c>
      <c r="Q7" s="2">
        <v>22</v>
      </c>
      <c r="R7" s="2">
        <v>0</v>
      </c>
      <c r="S7" s="6">
        <v>0</v>
      </c>
      <c r="T7" s="133">
        <v>2</v>
      </c>
      <c r="U7" s="125">
        <v>2</v>
      </c>
      <c r="V7" s="125">
        <v>2</v>
      </c>
      <c r="W7" s="125">
        <v>0</v>
      </c>
      <c r="X7" s="62">
        <v>0</v>
      </c>
      <c r="Y7" s="15"/>
      <c r="Z7" s="2"/>
      <c r="AA7" s="2"/>
      <c r="AB7" s="2"/>
      <c r="AC7" s="6"/>
      <c r="AD7" s="45"/>
      <c r="AE7" s="2"/>
      <c r="AF7" s="2"/>
      <c r="AG7" s="2"/>
      <c r="AH7" s="6"/>
      <c r="AI7" s="15"/>
      <c r="AJ7" s="2"/>
      <c r="AK7" s="2"/>
      <c r="AL7" s="2"/>
      <c r="AM7" s="6"/>
    </row>
    <row r="8" spans="1:39" x14ac:dyDescent="0.15">
      <c r="A8" s="5">
        <f t="shared" ref="A8:A15" si="1">A7+1</f>
        <v>3</v>
      </c>
      <c r="B8" s="6" t="s">
        <v>163</v>
      </c>
      <c r="C8" s="190">
        <f t="shared" si="0"/>
        <v>0</v>
      </c>
      <c r="D8" s="177">
        <f t="shared" si="0"/>
        <v>0</v>
      </c>
      <c r="E8" s="15"/>
      <c r="F8" s="2"/>
      <c r="G8" s="2"/>
      <c r="H8" s="2"/>
      <c r="I8" s="6"/>
      <c r="J8" s="45"/>
      <c r="K8" s="2"/>
      <c r="L8" s="2"/>
      <c r="M8" s="2"/>
      <c r="N8" s="62"/>
      <c r="O8" s="124"/>
      <c r="P8" s="125"/>
      <c r="Q8" s="2"/>
      <c r="R8" s="2"/>
      <c r="S8" s="6"/>
      <c r="T8" s="133"/>
      <c r="U8" s="125"/>
      <c r="V8" s="125"/>
      <c r="W8" s="125"/>
      <c r="X8" s="62"/>
      <c r="Y8" s="15"/>
      <c r="Z8" s="2"/>
      <c r="AA8" s="2"/>
      <c r="AB8" s="2"/>
      <c r="AC8" s="6"/>
      <c r="AD8" s="45"/>
      <c r="AE8" s="2"/>
      <c r="AF8" s="2"/>
      <c r="AG8" s="2"/>
      <c r="AH8" s="6"/>
      <c r="AI8" s="15"/>
      <c r="AJ8" s="2"/>
      <c r="AK8" s="2"/>
      <c r="AL8" s="2"/>
      <c r="AM8" s="6"/>
    </row>
    <row r="9" spans="1:39" x14ac:dyDescent="0.15">
      <c r="A9" s="5">
        <f t="shared" si="1"/>
        <v>4</v>
      </c>
      <c r="B9" s="6" t="s">
        <v>164</v>
      </c>
      <c r="C9" s="190">
        <f t="shared" si="0"/>
        <v>0</v>
      </c>
      <c r="D9" s="177">
        <f t="shared" si="0"/>
        <v>0</v>
      </c>
      <c r="E9" s="15"/>
      <c r="F9" s="2"/>
      <c r="G9" s="2"/>
      <c r="H9" s="2"/>
      <c r="I9" s="6"/>
      <c r="J9" s="45"/>
      <c r="K9" s="2"/>
      <c r="L9" s="2"/>
      <c r="M9" s="2"/>
      <c r="N9" s="62"/>
      <c r="O9" s="124"/>
      <c r="P9" s="125"/>
      <c r="Q9" s="2"/>
      <c r="R9" s="2"/>
      <c r="S9" s="6"/>
      <c r="T9" s="133"/>
      <c r="U9" s="125"/>
      <c r="V9" s="125"/>
      <c r="W9" s="125"/>
      <c r="X9" s="62"/>
      <c r="Y9" s="15"/>
      <c r="Z9" s="2"/>
      <c r="AA9" s="2"/>
      <c r="AB9" s="2"/>
      <c r="AC9" s="6"/>
      <c r="AD9" s="45"/>
      <c r="AE9" s="2"/>
      <c r="AF9" s="2"/>
      <c r="AG9" s="2"/>
      <c r="AH9" s="6"/>
      <c r="AI9" s="15"/>
      <c r="AJ9" s="2"/>
      <c r="AK9" s="2"/>
      <c r="AL9" s="2"/>
      <c r="AM9" s="6"/>
    </row>
    <row r="10" spans="1:39" x14ac:dyDescent="0.15">
      <c r="A10" s="5">
        <f t="shared" si="1"/>
        <v>5</v>
      </c>
      <c r="B10" s="6" t="s">
        <v>165</v>
      </c>
      <c r="C10" s="190">
        <f t="shared" si="0"/>
        <v>348</v>
      </c>
      <c r="D10" s="177">
        <f t="shared" si="0"/>
        <v>347</v>
      </c>
      <c r="E10" s="15">
        <v>77</v>
      </c>
      <c r="F10" s="2">
        <v>77</v>
      </c>
      <c r="G10" s="2">
        <v>1</v>
      </c>
      <c r="H10" s="2">
        <v>54</v>
      </c>
      <c r="I10" s="6">
        <v>22</v>
      </c>
      <c r="J10" s="45">
        <v>118</v>
      </c>
      <c r="K10" s="2">
        <v>118</v>
      </c>
      <c r="L10" s="2">
        <v>1</v>
      </c>
      <c r="M10" s="2">
        <v>117</v>
      </c>
      <c r="N10" s="62">
        <v>0</v>
      </c>
      <c r="O10" s="124">
        <v>41</v>
      </c>
      <c r="P10" s="125">
        <v>41</v>
      </c>
      <c r="Q10" s="2">
        <v>1</v>
      </c>
      <c r="R10" s="2">
        <v>40</v>
      </c>
      <c r="S10" s="6">
        <v>0</v>
      </c>
      <c r="T10" s="133">
        <v>13</v>
      </c>
      <c r="U10" s="125">
        <v>12</v>
      </c>
      <c r="V10" s="125">
        <v>0</v>
      </c>
      <c r="W10" s="125">
        <v>12</v>
      </c>
      <c r="X10" s="62">
        <v>0</v>
      </c>
      <c r="Y10" s="15"/>
      <c r="Z10" s="2"/>
      <c r="AA10" s="2"/>
      <c r="AB10" s="2"/>
      <c r="AC10" s="6"/>
      <c r="AD10" s="15">
        <v>56</v>
      </c>
      <c r="AE10" s="2">
        <v>56</v>
      </c>
      <c r="AF10" s="2">
        <v>5</v>
      </c>
      <c r="AG10" s="2">
        <v>51</v>
      </c>
      <c r="AH10" s="6">
        <v>0</v>
      </c>
      <c r="AI10" s="15">
        <v>43</v>
      </c>
      <c r="AJ10" s="2">
        <v>43</v>
      </c>
      <c r="AK10" s="2">
        <v>1</v>
      </c>
      <c r="AL10" s="2">
        <v>42</v>
      </c>
      <c r="AM10" s="6">
        <v>0</v>
      </c>
    </row>
    <row r="11" spans="1:39" x14ac:dyDescent="0.15">
      <c r="A11" s="5">
        <f t="shared" si="1"/>
        <v>6</v>
      </c>
      <c r="B11" s="6" t="s">
        <v>166</v>
      </c>
      <c r="C11" s="190">
        <f t="shared" si="0"/>
        <v>281</v>
      </c>
      <c r="D11" s="177">
        <f t="shared" si="0"/>
        <v>243</v>
      </c>
      <c r="E11" s="15"/>
      <c r="F11" s="2"/>
      <c r="G11" s="2"/>
      <c r="H11" s="2"/>
      <c r="I11" s="6"/>
      <c r="J11" s="45">
        <v>2</v>
      </c>
      <c r="K11" s="2">
        <v>2</v>
      </c>
      <c r="L11" s="2">
        <v>1</v>
      </c>
      <c r="M11" s="2">
        <v>0</v>
      </c>
      <c r="N11" s="62">
        <v>1</v>
      </c>
      <c r="O11" s="124">
        <v>1</v>
      </c>
      <c r="P11" s="125">
        <v>1</v>
      </c>
      <c r="Q11" s="2">
        <v>1</v>
      </c>
      <c r="R11" s="2">
        <v>0</v>
      </c>
      <c r="S11" s="6">
        <v>0</v>
      </c>
      <c r="T11" s="133"/>
      <c r="U11" s="125"/>
      <c r="V11" s="125"/>
      <c r="W11" s="125"/>
      <c r="X11" s="62"/>
      <c r="Y11" s="15"/>
      <c r="Z11" s="2"/>
      <c r="AA11" s="2"/>
      <c r="AB11" s="2"/>
      <c r="AC11" s="6"/>
      <c r="AD11" s="15">
        <v>211</v>
      </c>
      <c r="AE11" s="2">
        <v>187</v>
      </c>
      <c r="AF11" s="2">
        <v>2</v>
      </c>
      <c r="AG11" s="2">
        <v>185</v>
      </c>
      <c r="AH11" s="6">
        <v>0</v>
      </c>
      <c r="AI11" s="15">
        <v>67</v>
      </c>
      <c r="AJ11" s="2">
        <v>53</v>
      </c>
      <c r="AK11" s="2">
        <v>25</v>
      </c>
      <c r="AL11" s="2">
        <v>28</v>
      </c>
      <c r="AM11" s="6">
        <v>0</v>
      </c>
    </row>
    <row r="12" spans="1:39" x14ac:dyDescent="0.15">
      <c r="A12" s="5">
        <f t="shared" si="1"/>
        <v>7</v>
      </c>
      <c r="B12" s="6" t="s">
        <v>167</v>
      </c>
      <c r="C12" s="190">
        <f t="shared" si="0"/>
        <v>0</v>
      </c>
      <c r="D12" s="177">
        <f t="shared" si="0"/>
        <v>0</v>
      </c>
      <c r="E12" s="15"/>
      <c r="F12" s="2"/>
      <c r="G12" s="2"/>
      <c r="H12" s="2"/>
      <c r="I12" s="6"/>
      <c r="J12" s="45"/>
      <c r="K12" s="2"/>
      <c r="L12" s="2"/>
      <c r="M12" s="2"/>
      <c r="N12" s="62"/>
      <c r="O12" s="124"/>
      <c r="P12" s="125"/>
      <c r="Q12" s="2"/>
      <c r="R12" s="2"/>
      <c r="S12" s="6"/>
      <c r="T12" s="133"/>
      <c r="U12" s="125"/>
      <c r="V12" s="125"/>
      <c r="W12" s="125"/>
      <c r="X12" s="62"/>
      <c r="Y12" s="15"/>
      <c r="Z12" s="2"/>
      <c r="AA12" s="2"/>
      <c r="AB12" s="2"/>
      <c r="AC12" s="6"/>
      <c r="AD12" s="45"/>
      <c r="AE12" s="2"/>
      <c r="AF12" s="2"/>
      <c r="AG12" s="2"/>
      <c r="AH12" s="6"/>
      <c r="AI12" s="15"/>
      <c r="AJ12" s="2"/>
      <c r="AK12" s="2"/>
      <c r="AL12" s="2"/>
      <c r="AM12" s="6"/>
    </row>
    <row r="13" spans="1:39" x14ac:dyDescent="0.15">
      <c r="A13" s="5">
        <f t="shared" si="1"/>
        <v>8</v>
      </c>
      <c r="B13" s="6" t="s">
        <v>168</v>
      </c>
      <c r="C13" s="190">
        <f t="shared" si="0"/>
        <v>0</v>
      </c>
      <c r="D13" s="177">
        <f t="shared" si="0"/>
        <v>0</v>
      </c>
      <c r="E13" s="15"/>
      <c r="F13" s="2"/>
      <c r="G13" s="2"/>
      <c r="H13" s="2"/>
      <c r="I13" s="6"/>
      <c r="J13" s="45"/>
      <c r="K13" s="2"/>
      <c r="L13" s="2"/>
      <c r="M13" s="2"/>
      <c r="N13" s="62"/>
      <c r="O13" s="124"/>
      <c r="P13" s="125"/>
      <c r="Q13" s="2"/>
      <c r="R13" s="2"/>
      <c r="S13" s="6"/>
      <c r="T13" s="133"/>
      <c r="U13" s="125"/>
      <c r="V13" s="125"/>
      <c r="W13" s="125"/>
      <c r="X13" s="62"/>
      <c r="Y13" s="15"/>
      <c r="Z13" s="2"/>
      <c r="AA13" s="2"/>
      <c r="AB13" s="2"/>
      <c r="AC13" s="6"/>
      <c r="AD13" s="45"/>
      <c r="AE13" s="2"/>
      <c r="AF13" s="2"/>
      <c r="AG13" s="2"/>
      <c r="AH13" s="6"/>
      <c r="AI13" s="15"/>
      <c r="AJ13" s="2"/>
      <c r="AK13" s="2"/>
      <c r="AL13" s="2"/>
      <c r="AM13" s="6"/>
    </row>
    <row r="14" spans="1:39" x14ac:dyDescent="0.15">
      <c r="A14" s="5">
        <f t="shared" si="1"/>
        <v>9</v>
      </c>
      <c r="B14" s="6" t="s">
        <v>169</v>
      </c>
      <c r="C14" s="190">
        <f t="shared" si="0"/>
        <v>1</v>
      </c>
      <c r="D14" s="177">
        <f t="shared" si="0"/>
        <v>1</v>
      </c>
      <c r="E14" s="15"/>
      <c r="F14" s="2"/>
      <c r="G14" s="2"/>
      <c r="H14" s="2"/>
      <c r="I14" s="6"/>
      <c r="J14" s="45">
        <v>1</v>
      </c>
      <c r="K14" s="2">
        <v>1</v>
      </c>
      <c r="L14" s="2">
        <v>1</v>
      </c>
      <c r="M14" s="2">
        <v>0</v>
      </c>
      <c r="N14" s="62">
        <v>0</v>
      </c>
      <c r="O14" s="124"/>
      <c r="P14" s="125"/>
      <c r="Q14" s="2"/>
      <c r="R14" s="2"/>
      <c r="S14" s="6"/>
      <c r="T14" s="133"/>
      <c r="U14" s="125"/>
      <c r="V14" s="125"/>
      <c r="W14" s="125"/>
      <c r="X14" s="62"/>
      <c r="Y14" s="15"/>
      <c r="Z14" s="2"/>
      <c r="AA14" s="2"/>
      <c r="AB14" s="2"/>
      <c r="AC14" s="6"/>
      <c r="AD14" s="45"/>
      <c r="AE14" s="2"/>
      <c r="AF14" s="2"/>
      <c r="AG14" s="2"/>
      <c r="AH14" s="6"/>
      <c r="AI14" s="15"/>
      <c r="AJ14" s="2"/>
      <c r="AK14" s="2"/>
      <c r="AL14" s="2"/>
      <c r="AM14" s="6"/>
    </row>
    <row r="15" spans="1:39" ht="14.25" thickBot="1" x14ac:dyDescent="0.2">
      <c r="A15" s="16">
        <f t="shared" si="1"/>
        <v>10</v>
      </c>
      <c r="B15" s="17" t="s">
        <v>159</v>
      </c>
      <c r="C15" s="190">
        <f t="shared" si="0"/>
        <v>0</v>
      </c>
      <c r="D15" s="192">
        <f t="shared" si="0"/>
        <v>0</v>
      </c>
      <c r="E15" s="18"/>
      <c r="F15" s="19"/>
      <c r="G15" s="19"/>
      <c r="H15" s="19"/>
      <c r="I15" s="17"/>
      <c r="J15" s="47"/>
      <c r="K15" s="19"/>
      <c r="L15" s="19"/>
      <c r="M15" s="19"/>
      <c r="N15" s="63"/>
      <c r="O15" s="132"/>
      <c r="P15" s="137"/>
      <c r="Q15" s="19"/>
      <c r="R15" s="19"/>
      <c r="S15" s="17"/>
      <c r="T15" s="134"/>
      <c r="U15" s="137"/>
      <c r="V15" s="137"/>
      <c r="W15" s="137"/>
      <c r="X15" s="63"/>
      <c r="Y15" s="18"/>
      <c r="Z15" s="19"/>
      <c r="AA15" s="19"/>
      <c r="AB15" s="19"/>
      <c r="AC15" s="17"/>
      <c r="AD15" s="47"/>
      <c r="AE15" s="19"/>
      <c r="AF15" s="19"/>
      <c r="AG15" s="19"/>
      <c r="AH15" s="17"/>
      <c r="AI15" s="18"/>
      <c r="AJ15" s="19"/>
      <c r="AK15" s="19"/>
      <c r="AL15" s="19"/>
      <c r="AM15" s="17"/>
    </row>
    <row r="16" spans="1:39" ht="14.25" thickBot="1" x14ac:dyDescent="0.2">
      <c r="A16" s="204" t="s">
        <v>58</v>
      </c>
      <c r="B16" s="205"/>
      <c r="C16" s="179">
        <f>SUM(C6:C15)</f>
        <v>10267</v>
      </c>
      <c r="D16" s="179">
        <f>SUM(D6:D15)</f>
        <v>8141</v>
      </c>
      <c r="E16" s="20">
        <f>SUM(E6:E15)</f>
        <v>86</v>
      </c>
      <c r="F16" s="21">
        <f>SUM(F6:F15)</f>
        <v>85</v>
      </c>
      <c r="G16" s="21">
        <f t="shared" ref="G16:H16" si="2">SUM(G6:G15)</f>
        <v>2</v>
      </c>
      <c r="H16" s="21">
        <f t="shared" si="2"/>
        <v>61</v>
      </c>
      <c r="I16" s="22">
        <f>SUM(I6:I15)</f>
        <v>22</v>
      </c>
      <c r="J16" s="20">
        <f t="shared" ref="J16:K16" si="3">SUM(J6:J15)</f>
        <v>996</v>
      </c>
      <c r="K16" s="21">
        <f t="shared" si="3"/>
        <v>777</v>
      </c>
      <c r="L16" s="21">
        <f t="shared" ref="L16" si="4">SUM(L6:L15)</f>
        <v>4</v>
      </c>
      <c r="M16" s="21">
        <f t="shared" ref="M16:P16" si="5">SUM(M6:M15)</f>
        <v>772</v>
      </c>
      <c r="N16" s="22">
        <f t="shared" si="5"/>
        <v>1</v>
      </c>
      <c r="O16" s="131">
        <f t="shared" si="5"/>
        <v>4721</v>
      </c>
      <c r="P16" s="123">
        <f t="shared" si="5"/>
        <v>3614</v>
      </c>
      <c r="Q16" s="21">
        <f t="shared" ref="Q16" si="6">SUM(Q6:Q15)</f>
        <v>67</v>
      </c>
      <c r="R16" s="21">
        <f t="shared" ref="R16:U16" si="7">SUM(R6:R15)</f>
        <v>3547</v>
      </c>
      <c r="S16" s="22">
        <f t="shared" si="7"/>
        <v>0</v>
      </c>
      <c r="T16" s="131">
        <f t="shared" si="7"/>
        <v>4063</v>
      </c>
      <c r="U16" s="123">
        <f t="shared" si="7"/>
        <v>3307</v>
      </c>
      <c r="V16" s="123">
        <f t="shared" ref="V16" si="8">SUM(V6:V15)</f>
        <v>132</v>
      </c>
      <c r="W16" s="123">
        <f t="shared" ref="W16:Z16" si="9">SUM(W6:W15)</f>
        <v>3175</v>
      </c>
      <c r="X16" s="22">
        <f t="shared" si="9"/>
        <v>0</v>
      </c>
      <c r="Y16" s="20">
        <f t="shared" si="9"/>
        <v>3</v>
      </c>
      <c r="Z16" s="21">
        <f t="shared" si="9"/>
        <v>3</v>
      </c>
      <c r="AA16" s="21">
        <f t="shared" ref="AA16" si="10">SUM(AA6:AA15)</f>
        <v>3</v>
      </c>
      <c r="AB16" s="21">
        <f t="shared" ref="AB16:AE16" si="11">SUM(AB6:AB15)</f>
        <v>0</v>
      </c>
      <c r="AC16" s="22">
        <f t="shared" si="11"/>
        <v>0</v>
      </c>
      <c r="AD16" s="20">
        <f t="shared" si="11"/>
        <v>270</v>
      </c>
      <c r="AE16" s="21">
        <f t="shared" si="11"/>
        <v>246</v>
      </c>
      <c r="AF16" s="21">
        <f t="shared" ref="AF16" si="12">SUM(AF6:AF15)</f>
        <v>10</v>
      </c>
      <c r="AG16" s="21">
        <f t="shared" ref="AG16:AJ16" si="13">SUM(AG6:AG15)</f>
        <v>236</v>
      </c>
      <c r="AH16" s="22">
        <f t="shared" si="13"/>
        <v>0</v>
      </c>
      <c r="AI16" s="20">
        <f t="shared" si="13"/>
        <v>128</v>
      </c>
      <c r="AJ16" s="21">
        <f t="shared" si="13"/>
        <v>109</v>
      </c>
      <c r="AK16" s="21">
        <f t="shared" ref="AK16" si="14">SUM(AK6:AK15)</f>
        <v>39</v>
      </c>
      <c r="AL16" s="21">
        <f t="shared" ref="AL16:AM16" si="15">SUM(AL6:AL15)</f>
        <v>70</v>
      </c>
      <c r="AM16" s="22">
        <f t="shared" si="15"/>
        <v>0</v>
      </c>
    </row>
  </sheetData>
  <mergeCells count="11">
    <mergeCell ref="AD4:AH4"/>
    <mergeCell ref="AI4:AM4"/>
    <mergeCell ref="A16:B16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59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199" t="s">
        <v>33</v>
      </c>
      <c r="F4" s="200"/>
      <c r="G4" s="200"/>
      <c r="H4" s="200"/>
      <c r="I4" s="201"/>
      <c r="J4" s="210" t="s">
        <v>35</v>
      </c>
      <c r="K4" s="200"/>
      <c r="L4" s="200"/>
      <c r="M4" s="200"/>
      <c r="N4" s="211"/>
      <c r="O4" s="199" t="s">
        <v>36</v>
      </c>
      <c r="P4" s="200"/>
      <c r="Q4" s="200"/>
      <c r="R4" s="200"/>
      <c r="S4" s="201"/>
      <c r="T4" s="210" t="s">
        <v>37</v>
      </c>
      <c r="U4" s="200"/>
      <c r="V4" s="200"/>
      <c r="W4" s="200"/>
      <c r="X4" s="211"/>
      <c r="Y4" s="199" t="s">
        <v>38</v>
      </c>
      <c r="Z4" s="200"/>
      <c r="AA4" s="200"/>
      <c r="AB4" s="200"/>
      <c r="AC4" s="201"/>
      <c r="AD4" s="218" t="s">
        <v>39</v>
      </c>
      <c r="AE4" s="218"/>
      <c r="AF4" s="218"/>
      <c r="AG4" s="218"/>
      <c r="AH4" s="218"/>
      <c r="AI4" s="218" t="s">
        <v>40</v>
      </c>
      <c r="AJ4" s="218"/>
      <c r="AK4" s="218"/>
      <c r="AL4" s="218"/>
      <c r="AM4" s="218"/>
    </row>
    <row r="5" spans="1:39" s="1" customFormat="1" ht="14.25" thickBot="1" x14ac:dyDescent="0.2">
      <c r="A5" s="203"/>
      <c r="B5" s="11" t="s">
        <v>0</v>
      </c>
      <c r="C5" s="209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31" t="s">
        <v>28</v>
      </c>
      <c r="K5" s="12" t="s">
        <v>29</v>
      </c>
      <c r="L5" s="12" t="s">
        <v>30</v>
      </c>
      <c r="M5" s="12" t="s">
        <v>31</v>
      </c>
      <c r="N5" s="35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31" t="s">
        <v>28</v>
      </c>
      <c r="U5" s="12" t="s">
        <v>29</v>
      </c>
      <c r="V5" s="12" t="s">
        <v>30</v>
      </c>
      <c r="W5" s="12" t="s">
        <v>31</v>
      </c>
      <c r="X5" s="35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31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170</v>
      </c>
      <c r="C6" s="190">
        <f t="shared" ref="C6:D6" si="0">E6+J6+O6+T6+Y6+AD6+AI6</f>
        <v>63603</v>
      </c>
      <c r="D6" s="191">
        <f t="shared" si="0"/>
        <v>47927</v>
      </c>
      <c r="E6" s="40">
        <v>2445</v>
      </c>
      <c r="F6" s="30">
        <v>2331</v>
      </c>
      <c r="G6" s="30">
        <v>959</v>
      </c>
      <c r="H6" s="30">
        <v>1363</v>
      </c>
      <c r="I6" s="41">
        <v>9</v>
      </c>
      <c r="J6" s="29">
        <v>5039</v>
      </c>
      <c r="K6" s="30">
        <v>4089</v>
      </c>
      <c r="L6" s="30">
        <v>46</v>
      </c>
      <c r="M6" s="30">
        <v>3993</v>
      </c>
      <c r="N6" s="36">
        <v>0</v>
      </c>
      <c r="O6" s="40">
        <v>16188</v>
      </c>
      <c r="P6" s="30">
        <v>10539</v>
      </c>
      <c r="Q6" s="30">
        <v>2616</v>
      </c>
      <c r="R6" s="30">
        <v>7923</v>
      </c>
      <c r="S6" s="41">
        <v>0</v>
      </c>
      <c r="T6" s="29">
        <v>9860</v>
      </c>
      <c r="U6" s="30">
        <v>7802</v>
      </c>
      <c r="V6" s="30">
        <v>428</v>
      </c>
      <c r="W6" s="30">
        <v>7374</v>
      </c>
      <c r="X6" s="36">
        <v>0</v>
      </c>
      <c r="Y6" s="40">
        <v>18543</v>
      </c>
      <c r="Z6" s="30">
        <v>14646</v>
      </c>
      <c r="AA6" s="30">
        <v>1823</v>
      </c>
      <c r="AB6" s="30">
        <v>12798</v>
      </c>
      <c r="AC6" s="41">
        <v>0</v>
      </c>
      <c r="AD6" s="29">
        <v>5811</v>
      </c>
      <c r="AE6" s="30">
        <v>4054</v>
      </c>
      <c r="AF6" s="30">
        <v>759</v>
      </c>
      <c r="AG6" s="30">
        <v>3292</v>
      </c>
      <c r="AH6" s="41">
        <v>0</v>
      </c>
      <c r="AI6" s="40">
        <v>5717</v>
      </c>
      <c r="AJ6" s="30">
        <v>4466</v>
      </c>
      <c r="AK6" s="30">
        <v>1535</v>
      </c>
      <c r="AL6" s="30">
        <v>1931</v>
      </c>
      <c r="AM6" s="41">
        <v>0</v>
      </c>
    </row>
    <row r="7" spans="1:39" x14ac:dyDescent="0.15">
      <c r="A7" s="5">
        <f>A6+1</f>
        <v>2</v>
      </c>
      <c r="B7" s="6" t="s">
        <v>171</v>
      </c>
      <c r="C7" s="190">
        <f t="shared" ref="C7:C23" si="1">E7+J7+O7+T7+Y7+AD7+AI7</f>
        <v>273</v>
      </c>
      <c r="D7" s="193">
        <f t="shared" ref="D7:D23" si="2">F7+K7+P7+U7+Z7+AE7+AJ7</f>
        <v>235</v>
      </c>
      <c r="E7" s="26">
        <v>1</v>
      </c>
      <c r="F7" s="3">
        <v>1</v>
      </c>
      <c r="G7" s="3">
        <v>1</v>
      </c>
      <c r="H7" s="3">
        <v>0</v>
      </c>
      <c r="I7" s="42">
        <v>0</v>
      </c>
      <c r="J7" s="27">
        <v>85</v>
      </c>
      <c r="K7" s="3">
        <v>49</v>
      </c>
      <c r="L7" s="3">
        <v>3</v>
      </c>
      <c r="M7" s="3">
        <v>46</v>
      </c>
      <c r="N7" s="37">
        <v>0</v>
      </c>
      <c r="O7" s="26">
        <v>185</v>
      </c>
      <c r="P7" s="3">
        <v>183</v>
      </c>
      <c r="Q7" s="3">
        <v>162</v>
      </c>
      <c r="R7" s="3">
        <v>21</v>
      </c>
      <c r="S7" s="42">
        <v>0</v>
      </c>
      <c r="T7" s="27">
        <v>2</v>
      </c>
      <c r="U7" s="3">
        <v>2</v>
      </c>
      <c r="V7" s="3">
        <v>2</v>
      </c>
      <c r="W7" s="3">
        <v>0</v>
      </c>
      <c r="X7" s="37">
        <v>0</v>
      </c>
      <c r="Y7" s="26"/>
      <c r="Z7" s="3"/>
      <c r="AA7" s="3"/>
      <c r="AB7" s="3"/>
      <c r="AC7" s="42"/>
      <c r="AD7" s="27"/>
      <c r="AE7" s="3"/>
      <c r="AF7" s="3"/>
      <c r="AG7" s="3"/>
      <c r="AH7" s="42"/>
      <c r="AI7" s="26"/>
      <c r="AJ7" s="3"/>
      <c r="AK7" s="3"/>
      <c r="AL7" s="3"/>
      <c r="AM7" s="42"/>
    </row>
    <row r="8" spans="1:39" x14ac:dyDescent="0.15">
      <c r="A8" s="5">
        <f t="shared" ref="A8:A23" si="3">A7+1</f>
        <v>3</v>
      </c>
      <c r="B8" s="6" t="s">
        <v>172</v>
      </c>
      <c r="C8" s="190">
        <f t="shared" si="1"/>
        <v>551</v>
      </c>
      <c r="D8" s="193">
        <f t="shared" si="2"/>
        <v>381</v>
      </c>
      <c r="E8" s="26">
        <v>366</v>
      </c>
      <c r="F8" s="3">
        <v>227</v>
      </c>
      <c r="G8" s="3">
        <v>208</v>
      </c>
      <c r="H8" s="3">
        <v>19</v>
      </c>
      <c r="I8" s="42">
        <v>0</v>
      </c>
      <c r="J8" s="27">
        <v>111</v>
      </c>
      <c r="K8" s="3">
        <v>111</v>
      </c>
      <c r="L8" s="3">
        <v>6</v>
      </c>
      <c r="M8" s="3">
        <v>105</v>
      </c>
      <c r="N8" s="37">
        <v>0</v>
      </c>
      <c r="O8" s="26">
        <v>60</v>
      </c>
      <c r="P8" s="3">
        <v>29</v>
      </c>
      <c r="Q8" s="3">
        <v>27</v>
      </c>
      <c r="R8" s="3">
        <v>2</v>
      </c>
      <c r="S8" s="42">
        <v>0</v>
      </c>
      <c r="T8" s="27"/>
      <c r="U8" s="3"/>
      <c r="V8" s="3"/>
      <c r="W8" s="3"/>
      <c r="X8" s="37"/>
      <c r="Y8" s="26">
        <v>14</v>
      </c>
      <c r="Z8" s="3">
        <v>14</v>
      </c>
      <c r="AA8" s="3">
        <v>14</v>
      </c>
      <c r="AB8" s="3">
        <v>0</v>
      </c>
      <c r="AC8" s="42">
        <v>0</v>
      </c>
      <c r="AD8" s="27"/>
      <c r="AE8" s="3"/>
      <c r="AF8" s="3"/>
      <c r="AG8" s="3"/>
      <c r="AH8" s="42"/>
      <c r="AI8" s="26"/>
      <c r="AJ8" s="3"/>
      <c r="AK8" s="3"/>
      <c r="AL8" s="3"/>
      <c r="AM8" s="42"/>
    </row>
    <row r="9" spans="1:39" x14ac:dyDescent="0.15">
      <c r="A9" s="5">
        <f t="shared" si="3"/>
        <v>4</v>
      </c>
      <c r="B9" s="6" t="s">
        <v>173</v>
      </c>
      <c r="C9" s="190">
        <f t="shared" si="1"/>
        <v>2619</v>
      </c>
      <c r="D9" s="193">
        <f t="shared" si="2"/>
        <v>2607</v>
      </c>
      <c r="E9" s="26">
        <v>5</v>
      </c>
      <c r="F9" s="3">
        <v>4</v>
      </c>
      <c r="G9" s="3">
        <v>4</v>
      </c>
      <c r="H9" s="3">
        <v>0</v>
      </c>
      <c r="I9" s="42">
        <v>0</v>
      </c>
      <c r="J9" s="27"/>
      <c r="K9" s="3"/>
      <c r="L9" s="3"/>
      <c r="M9" s="3"/>
      <c r="N9" s="37"/>
      <c r="O9" s="26">
        <v>2442</v>
      </c>
      <c r="P9" s="3">
        <v>2436</v>
      </c>
      <c r="Q9" s="3">
        <v>933</v>
      </c>
      <c r="R9" s="3">
        <v>1503</v>
      </c>
      <c r="S9" s="42">
        <v>0</v>
      </c>
      <c r="T9" s="27">
        <v>67</v>
      </c>
      <c r="U9" s="3">
        <v>63</v>
      </c>
      <c r="V9" s="3">
        <v>63</v>
      </c>
      <c r="W9" s="3">
        <v>0</v>
      </c>
      <c r="X9" s="37">
        <v>0</v>
      </c>
      <c r="Y9" s="26">
        <v>103</v>
      </c>
      <c r="Z9" s="3">
        <v>103</v>
      </c>
      <c r="AA9" s="3">
        <v>103</v>
      </c>
      <c r="AB9" s="3">
        <v>0</v>
      </c>
      <c r="AC9" s="42">
        <v>0</v>
      </c>
      <c r="AD9" s="27">
        <v>2</v>
      </c>
      <c r="AE9" s="3">
        <v>1</v>
      </c>
      <c r="AF9" s="3">
        <v>1</v>
      </c>
      <c r="AG9" s="3">
        <v>0</v>
      </c>
      <c r="AH9" s="42">
        <v>0</v>
      </c>
      <c r="AI9" s="26"/>
      <c r="AJ9" s="3"/>
      <c r="AK9" s="3"/>
      <c r="AL9" s="3"/>
      <c r="AM9" s="42"/>
    </row>
    <row r="10" spans="1:39" x14ac:dyDescent="0.15">
      <c r="A10" s="5">
        <f t="shared" si="3"/>
        <v>5</v>
      </c>
      <c r="B10" s="6" t="s">
        <v>174</v>
      </c>
      <c r="C10" s="190">
        <f t="shared" si="1"/>
        <v>10</v>
      </c>
      <c r="D10" s="193">
        <f t="shared" si="2"/>
        <v>5</v>
      </c>
      <c r="E10" s="26">
        <v>9</v>
      </c>
      <c r="F10" s="3">
        <v>4</v>
      </c>
      <c r="G10" s="3">
        <v>4</v>
      </c>
      <c r="H10" s="3">
        <v>0</v>
      </c>
      <c r="I10" s="42">
        <v>0</v>
      </c>
      <c r="J10" s="27"/>
      <c r="K10" s="3"/>
      <c r="L10" s="3"/>
      <c r="M10" s="3"/>
      <c r="N10" s="37"/>
      <c r="O10" s="26"/>
      <c r="P10" s="3"/>
      <c r="Q10" s="3"/>
      <c r="R10" s="3"/>
      <c r="S10" s="42"/>
      <c r="T10" s="27"/>
      <c r="U10" s="3"/>
      <c r="V10" s="3"/>
      <c r="W10" s="3"/>
      <c r="X10" s="37"/>
      <c r="Y10" s="26">
        <v>1</v>
      </c>
      <c r="Z10" s="3">
        <v>1</v>
      </c>
      <c r="AA10" s="3">
        <v>1</v>
      </c>
      <c r="AB10" s="3">
        <v>0</v>
      </c>
      <c r="AC10" s="42">
        <v>0</v>
      </c>
      <c r="AD10" s="27"/>
      <c r="AE10" s="3"/>
      <c r="AF10" s="3"/>
      <c r="AG10" s="3"/>
      <c r="AH10" s="42"/>
      <c r="AI10" s="26"/>
      <c r="AJ10" s="3"/>
      <c r="AK10" s="3"/>
      <c r="AL10" s="3"/>
      <c r="AM10" s="42"/>
    </row>
    <row r="11" spans="1:39" x14ac:dyDescent="0.15">
      <c r="A11" s="5">
        <f t="shared" si="3"/>
        <v>6</v>
      </c>
      <c r="B11" s="6" t="s">
        <v>175</v>
      </c>
      <c r="C11" s="190">
        <f t="shared" si="1"/>
        <v>1179</v>
      </c>
      <c r="D11" s="193">
        <f t="shared" si="2"/>
        <v>1131</v>
      </c>
      <c r="E11" s="26">
        <v>2</v>
      </c>
      <c r="F11" s="3">
        <v>1</v>
      </c>
      <c r="G11" s="3">
        <v>1</v>
      </c>
      <c r="H11" s="3">
        <v>0</v>
      </c>
      <c r="I11" s="42">
        <v>0</v>
      </c>
      <c r="J11" s="27">
        <v>365</v>
      </c>
      <c r="K11" s="3">
        <v>364</v>
      </c>
      <c r="L11" s="3">
        <v>21</v>
      </c>
      <c r="M11" s="3">
        <v>320</v>
      </c>
      <c r="N11" s="37">
        <v>23</v>
      </c>
      <c r="O11" s="26">
        <v>393</v>
      </c>
      <c r="P11" s="3">
        <v>383</v>
      </c>
      <c r="Q11" s="3">
        <v>20</v>
      </c>
      <c r="R11" s="3">
        <v>363</v>
      </c>
      <c r="S11" s="42">
        <v>0</v>
      </c>
      <c r="T11" s="27">
        <v>206</v>
      </c>
      <c r="U11" s="3">
        <v>203</v>
      </c>
      <c r="V11" s="3">
        <v>29</v>
      </c>
      <c r="W11" s="3">
        <v>174</v>
      </c>
      <c r="X11" s="37">
        <v>0</v>
      </c>
      <c r="Y11" s="26">
        <v>32</v>
      </c>
      <c r="Z11" s="3">
        <v>30</v>
      </c>
      <c r="AA11" s="3">
        <v>0</v>
      </c>
      <c r="AB11" s="3">
        <v>30</v>
      </c>
      <c r="AC11" s="42">
        <v>0</v>
      </c>
      <c r="AD11" s="27">
        <v>16</v>
      </c>
      <c r="AE11" s="3">
        <v>16</v>
      </c>
      <c r="AF11" s="3">
        <v>10</v>
      </c>
      <c r="AG11" s="3">
        <v>6</v>
      </c>
      <c r="AH11" s="42">
        <v>0</v>
      </c>
      <c r="AI11" s="26">
        <v>165</v>
      </c>
      <c r="AJ11" s="3">
        <v>134</v>
      </c>
      <c r="AK11" s="3">
        <v>25</v>
      </c>
      <c r="AL11" s="3">
        <v>109</v>
      </c>
      <c r="AM11" s="42">
        <v>0</v>
      </c>
    </row>
    <row r="12" spans="1:39" x14ac:dyDescent="0.15">
      <c r="A12" s="5">
        <f t="shared" si="3"/>
        <v>7</v>
      </c>
      <c r="B12" s="6" t="s">
        <v>176</v>
      </c>
      <c r="C12" s="190">
        <f t="shared" si="1"/>
        <v>3</v>
      </c>
      <c r="D12" s="193">
        <f t="shared" si="2"/>
        <v>1</v>
      </c>
      <c r="E12" s="26"/>
      <c r="F12" s="3"/>
      <c r="G12" s="3"/>
      <c r="H12" s="3"/>
      <c r="I12" s="42"/>
      <c r="J12" s="27"/>
      <c r="K12" s="3"/>
      <c r="L12" s="3"/>
      <c r="M12" s="3"/>
      <c r="N12" s="37"/>
      <c r="O12" s="26">
        <v>3</v>
      </c>
      <c r="P12" s="3">
        <v>1</v>
      </c>
      <c r="Q12" s="3">
        <v>1</v>
      </c>
      <c r="R12" s="3">
        <v>0</v>
      </c>
      <c r="S12" s="42">
        <v>0</v>
      </c>
      <c r="T12" s="27"/>
      <c r="U12" s="3"/>
      <c r="V12" s="3"/>
      <c r="W12" s="3"/>
      <c r="X12" s="37"/>
      <c r="Y12" s="26"/>
      <c r="Z12" s="3"/>
      <c r="AA12" s="3"/>
      <c r="AB12" s="3"/>
      <c r="AC12" s="42"/>
      <c r="AD12" s="27"/>
      <c r="AE12" s="3"/>
      <c r="AF12" s="3"/>
      <c r="AG12" s="3"/>
      <c r="AH12" s="42"/>
      <c r="AI12" s="26"/>
      <c r="AJ12" s="3"/>
      <c r="AK12" s="3"/>
      <c r="AL12" s="3"/>
      <c r="AM12" s="42"/>
    </row>
    <row r="13" spans="1:39" x14ac:dyDescent="0.15">
      <c r="A13" s="5">
        <f t="shared" si="3"/>
        <v>8</v>
      </c>
      <c r="B13" s="6" t="s">
        <v>177</v>
      </c>
      <c r="C13" s="190">
        <f t="shared" si="1"/>
        <v>2996</v>
      </c>
      <c r="D13" s="193">
        <f t="shared" si="2"/>
        <v>2810</v>
      </c>
      <c r="E13" s="26">
        <v>872</v>
      </c>
      <c r="F13" s="3">
        <v>872</v>
      </c>
      <c r="G13" s="3">
        <v>752</v>
      </c>
      <c r="H13" s="3">
        <v>97</v>
      </c>
      <c r="I13" s="42">
        <v>23</v>
      </c>
      <c r="J13" s="27">
        <v>1454</v>
      </c>
      <c r="K13" s="3">
        <v>1268</v>
      </c>
      <c r="L13" s="3">
        <v>120</v>
      </c>
      <c r="M13" s="3">
        <v>976</v>
      </c>
      <c r="N13" s="37">
        <v>172</v>
      </c>
      <c r="O13" s="26">
        <v>663</v>
      </c>
      <c r="P13" s="3">
        <v>663</v>
      </c>
      <c r="Q13" s="3">
        <v>554</v>
      </c>
      <c r="R13" s="3">
        <v>109</v>
      </c>
      <c r="S13" s="42">
        <v>0</v>
      </c>
      <c r="T13" s="27">
        <v>7</v>
      </c>
      <c r="U13" s="3">
        <v>7</v>
      </c>
      <c r="V13" s="3">
        <v>7</v>
      </c>
      <c r="W13" s="3">
        <v>0</v>
      </c>
      <c r="X13" s="37">
        <v>0</v>
      </c>
      <c r="Y13" s="26"/>
      <c r="Z13" s="3"/>
      <c r="AA13" s="3"/>
      <c r="AB13" s="3"/>
      <c r="AC13" s="42"/>
      <c r="AD13" s="27"/>
      <c r="AE13" s="3"/>
      <c r="AF13" s="3"/>
      <c r="AG13" s="3"/>
      <c r="AH13" s="42"/>
      <c r="AI13" s="26"/>
      <c r="AJ13" s="3"/>
      <c r="AK13" s="3"/>
      <c r="AL13" s="3"/>
      <c r="AM13" s="42"/>
    </row>
    <row r="14" spans="1:39" x14ac:dyDescent="0.15">
      <c r="A14" s="5">
        <f t="shared" si="3"/>
        <v>9</v>
      </c>
      <c r="B14" s="6" t="s">
        <v>178</v>
      </c>
      <c r="C14" s="190">
        <f t="shared" si="1"/>
        <v>2</v>
      </c>
      <c r="D14" s="193">
        <f t="shared" si="2"/>
        <v>2</v>
      </c>
      <c r="E14" s="26"/>
      <c r="F14" s="3"/>
      <c r="G14" s="3"/>
      <c r="H14" s="3"/>
      <c r="I14" s="42"/>
      <c r="J14" s="27"/>
      <c r="K14" s="3"/>
      <c r="L14" s="3"/>
      <c r="M14" s="3"/>
      <c r="N14" s="37"/>
      <c r="O14" s="26">
        <v>2</v>
      </c>
      <c r="P14" s="3">
        <v>2</v>
      </c>
      <c r="Q14" s="3">
        <v>2</v>
      </c>
      <c r="R14" s="3">
        <v>0</v>
      </c>
      <c r="S14" s="42">
        <v>0</v>
      </c>
      <c r="T14" s="27"/>
      <c r="U14" s="3"/>
      <c r="V14" s="3"/>
      <c r="W14" s="3"/>
      <c r="X14" s="37"/>
      <c r="Y14" s="26"/>
      <c r="Z14" s="3"/>
      <c r="AA14" s="3"/>
      <c r="AB14" s="3"/>
      <c r="AC14" s="42"/>
      <c r="AD14" s="27"/>
      <c r="AE14" s="3"/>
      <c r="AF14" s="3"/>
      <c r="AG14" s="3"/>
      <c r="AH14" s="42"/>
      <c r="AI14" s="26"/>
      <c r="AJ14" s="3"/>
      <c r="AK14" s="3"/>
      <c r="AL14" s="3"/>
      <c r="AM14" s="42"/>
    </row>
    <row r="15" spans="1:39" x14ac:dyDescent="0.15">
      <c r="A15" s="5">
        <f t="shared" si="3"/>
        <v>10</v>
      </c>
      <c r="B15" s="6" t="s">
        <v>179</v>
      </c>
      <c r="C15" s="190">
        <f t="shared" si="1"/>
        <v>0</v>
      </c>
      <c r="D15" s="193">
        <f t="shared" si="2"/>
        <v>0</v>
      </c>
      <c r="E15" s="26"/>
      <c r="F15" s="3"/>
      <c r="G15" s="3"/>
      <c r="H15" s="3"/>
      <c r="I15" s="42"/>
      <c r="J15" s="27"/>
      <c r="K15" s="3"/>
      <c r="L15" s="3"/>
      <c r="M15" s="3"/>
      <c r="N15" s="37"/>
      <c r="O15" s="26"/>
      <c r="P15" s="3"/>
      <c r="Q15" s="3"/>
      <c r="R15" s="3"/>
      <c r="S15" s="42"/>
      <c r="T15" s="27"/>
      <c r="U15" s="3"/>
      <c r="V15" s="3"/>
      <c r="W15" s="3"/>
      <c r="X15" s="37"/>
      <c r="Y15" s="26"/>
      <c r="Z15" s="3"/>
      <c r="AA15" s="3"/>
      <c r="AB15" s="3"/>
      <c r="AC15" s="42"/>
      <c r="AD15" s="27"/>
      <c r="AE15" s="3"/>
      <c r="AF15" s="3"/>
      <c r="AG15" s="3"/>
      <c r="AH15" s="42"/>
      <c r="AI15" s="26"/>
      <c r="AJ15" s="3"/>
      <c r="AK15" s="3"/>
      <c r="AL15" s="3"/>
      <c r="AM15" s="42"/>
    </row>
    <row r="16" spans="1:39" x14ac:dyDescent="0.15">
      <c r="A16" s="5">
        <f t="shared" si="3"/>
        <v>11</v>
      </c>
      <c r="B16" s="6" t="s">
        <v>180</v>
      </c>
      <c r="C16" s="190">
        <f t="shared" si="1"/>
        <v>12</v>
      </c>
      <c r="D16" s="193">
        <f t="shared" si="2"/>
        <v>8</v>
      </c>
      <c r="E16" s="26">
        <v>12</v>
      </c>
      <c r="F16" s="3">
        <v>8</v>
      </c>
      <c r="G16" s="3">
        <v>8</v>
      </c>
      <c r="H16" s="3">
        <v>0</v>
      </c>
      <c r="I16" s="42">
        <v>0</v>
      </c>
      <c r="J16" s="27"/>
      <c r="K16" s="3"/>
      <c r="L16" s="3"/>
      <c r="M16" s="3"/>
      <c r="N16" s="37"/>
      <c r="O16" s="26"/>
      <c r="P16" s="3"/>
      <c r="Q16" s="3"/>
      <c r="R16" s="3"/>
      <c r="S16" s="42"/>
      <c r="T16" s="27"/>
      <c r="U16" s="3"/>
      <c r="V16" s="3"/>
      <c r="W16" s="3"/>
      <c r="X16" s="37"/>
      <c r="Y16" s="26"/>
      <c r="Z16" s="3"/>
      <c r="AA16" s="3"/>
      <c r="AB16" s="3"/>
      <c r="AC16" s="42"/>
      <c r="AD16" s="27"/>
      <c r="AE16" s="3"/>
      <c r="AF16" s="3"/>
      <c r="AG16" s="3"/>
      <c r="AH16" s="42"/>
      <c r="AI16" s="26"/>
      <c r="AJ16" s="3"/>
      <c r="AK16" s="3"/>
      <c r="AL16" s="3"/>
      <c r="AM16" s="42"/>
    </row>
    <row r="17" spans="1:39" x14ac:dyDescent="0.15">
      <c r="A17" s="5">
        <f t="shared" si="3"/>
        <v>12</v>
      </c>
      <c r="B17" s="6" t="s">
        <v>181</v>
      </c>
      <c r="C17" s="190">
        <f t="shared" si="1"/>
        <v>63</v>
      </c>
      <c r="D17" s="193">
        <f t="shared" si="2"/>
        <v>60</v>
      </c>
      <c r="E17" s="26">
        <v>40</v>
      </c>
      <c r="F17" s="3">
        <v>40</v>
      </c>
      <c r="G17" s="3">
        <v>1</v>
      </c>
      <c r="H17" s="3">
        <v>39</v>
      </c>
      <c r="I17" s="42">
        <v>0</v>
      </c>
      <c r="J17" s="27">
        <v>2</v>
      </c>
      <c r="K17" s="3">
        <v>1</v>
      </c>
      <c r="L17" s="3">
        <v>1</v>
      </c>
      <c r="M17" s="3">
        <v>0</v>
      </c>
      <c r="N17" s="37">
        <v>0</v>
      </c>
      <c r="O17" s="26"/>
      <c r="P17" s="3"/>
      <c r="Q17" s="3"/>
      <c r="R17" s="3"/>
      <c r="S17" s="42"/>
      <c r="T17" s="27">
        <v>18</v>
      </c>
      <c r="U17" s="3">
        <v>17</v>
      </c>
      <c r="V17" s="3">
        <v>1</v>
      </c>
      <c r="W17" s="3">
        <v>16</v>
      </c>
      <c r="X17" s="37">
        <v>0</v>
      </c>
      <c r="Y17" s="26">
        <v>1</v>
      </c>
      <c r="Z17" s="3">
        <v>1</v>
      </c>
      <c r="AA17" s="3">
        <v>1</v>
      </c>
      <c r="AB17" s="3">
        <v>0</v>
      </c>
      <c r="AC17" s="42">
        <v>0</v>
      </c>
      <c r="AD17" s="27"/>
      <c r="AE17" s="3"/>
      <c r="AF17" s="3"/>
      <c r="AG17" s="3"/>
      <c r="AH17" s="42"/>
      <c r="AI17" s="26">
        <v>2</v>
      </c>
      <c r="AJ17" s="3">
        <v>1</v>
      </c>
      <c r="AK17" s="3">
        <v>1</v>
      </c>
      <c r="AL17" s="3">
        <v>0</v>
      </c>
      <c r="AM17" s="42">
        <v>0</v>
      </c>
    </row>
    <row r="18" spans="1:39" x14ac:dyDescent="0.15">
      <c r="A18" s="5">
        <f t="shared" si="3"/>
        <v>13</v>
      </c>
      <c r="B18" s="6" t="s">
        <v>182</v>
      </c>
      <c r="C18" s="190">
        <f t="shared" si="1"/>
        <v>4</v>
      </c>
      <c r="D18" s="193">
        <f t="shared" si="2"/>
        <v>4</v>
      </c>
      <c r="E18" s="26">
        <v>1</v>
      </c>
      <c r="F18" s="3">
        <v>1</v>
      </c>
      <c r="G18" s="3">
        <v>1</v>
      </c>
      <c r="H18" s="3">
        <v>0</v>
      </c>
      <c r="I18" s="42">
        <v>0</v>
      </c>
      <c r="J18" s="27"/>
      <c r="K18" s="3"/>
      <c r="L18" s="3"/>
      <c r="M18" s="3"/>
      <c r="N18" s="37"/>
      <c r="O18" s="26">
        <v>3</v>
      </c>
      <c r="P18" s="3">
        <v>3</v>
      </c>
      <c r="Q18" s="3">
        <v>3</v>
      </c>
      <c r="R18" s="3">
        <v>0</v>
      </c>
      <c r="S18" s="42">
        <v>0</v>
      </c>
      <c r="T18" s="27"/>
      <c r="U18" s="3"/>
      <c r="V18" s="3"/>
      <c r="W18" s="3"/>
      <c r="X18" s="37"/>
      <c r="Y18" s="26"/>
      <c r="Z18" s="3"/>
      <c r="AA18" s="3"/>
      <c r="AB18" s="3"/>
      <c r="AC18" s="42"/>
      <c r="AD18" s="27"/>
      <c r="AE18" s="3"/>
      <c r="AF18" s="3"/>
      <c r="AG18" s="3"/>
      <c r="AH18" s="42"/>
      <c r="AI18" s="26"/>
      <c r="AJ18" s="3"/>
      <c r="AK18" s="3"/>
      <c r="AL18" s="3"/>
      <c r="AM18" s="42"/>
    </row>
    <row r="19" spans="1:39" x14ac:dyDescent="0.15">
      <c r="A19" s="5">
        <f t="shared" si="3"/>
        <v>14</v>
      </c>
      <c r="B19" s="6" t="s">
        <v>183</v>
      </c>
      <c r="C19" s="190">
        <f t="shared" si="1"/>
        <v>2</v>
      </c>
      <c r="D19" s="193">
        <f t="shared" si="2"/>
        <v>1</v>
      </c>
      <c r="E19" s="26"/>
      <c r="F19" s="3"/>
      <c r="G19" s="3"/>
      <c r="H19" s="3"/>
      <c r="I19" s="42"/>
      <c r="J19" s="27"/>
      <c r="K19" s="3"/>
      <c r="L19" s="3"/>
      <c r="M19" s="3"/>
      <c r="N19" s="37"/>
      <c r="O19" s="26"/>
      <c r="P19" s="3"/>
      <c r="Q19" s="3"/>
      <c r="R19" s="3"/>
      <c r="S19" s="42"/>
      <c r="T19" s="27">
        <v>2</v>
      </c>
      <c r="U19" s="3">
        <v>1</v>
      </c>
      <c r="V19" s="3">
        <v>0</v>
      </c>
      <c r="W19" s="3">
        <v>1</v>
      </c>
      <c r="X19" s="37">
        <v>0</v>
      </c>
      <c r="Y19" s="26"/>
      <c r="Z19" s="3"/>
      <c r="AA19" s="3"/>
      <c r="AB19" s="3"/>
      <c r="AC19" s="42"/>
      <c r="AD19" s="27"/>
      <c r="AE19" s="3"/>
      <c r="AF19" s="3"/>
      <c r="AG19" s="3"/>
      <c r="AH19" s="42"/>
      <c r="AI19" s="26"/>
      <c r="AJ19" s="3"/>
      <c r="AK19" s="3"/>
      <c r="AL19" s="3"/>
      <c r="AM19" s="42"/>
    </row>
    <row r="20" spans="1:39" x14ac:dyDescent="0.15">
      <c r="A20" s="5">
        <f t="shared" si="3"/>
        <v>15</v>
      </c>
      <c r="B20" s="6" t="s">
        <v>184</v>
      </c>
      <c r="C20" s="190">
        <f t="shared" si="1"/>
        <v>108</v>
      </c>
      <c r="D20" s="193">
        <f t="shared" si="2"/>
        <v>88</v>
      </c>
      <c r="E20" s="26">
        <v>88</v>
      </c>
      <c r="F20" s="3">
        <v>88</v>
      </c>
      <c r="G20" s="3">
        <v>24</v>
      </c>
      <c r="H20" s="3">
        <v>64</v>
      </c>
      <c r="I20" s="42">
        <v>0</v>
      </c>
      <c r="J20" s="27">
        <v>20</v>
      </c>
      <c r="K20" s="3">
        <v>0</v>
      </c>
      <c r="L20" s="3">
        <v>0</v>
      </c>
      <c r="M20" s="3">
        <v>0</v>
      </c>
      <c r="N20" s="37">
        <v>0</v>
      </c>
      <c r="O20" s="26"/>
      <c r="P20" s="3"/>
      <c r="Q20" s="3"/>
      <c r="R20" s="3"/>
      <c r="S20" s="42"/>
      <c r="T20" s="27"/>
      <c r="U20" s="3"/>
      <c r="V20" s="3"/>
      <c r="W20" s="3"/>
      <c r="X20" s="37"/>
      <c r="Y20" s="26"/>
      <c r="Z20" s="3"/>
      <c r="AA20" s="3"/>
      <c r="AB20" s="3"/>
      <c r="AC20" s="42"/>
      <c r="AD20" s="27"/>
      <c r="AE20" s="3"/>
      <c r="AF20" s="3"/>
      <c r="AG20" s="3"/>
      <c r="AH20" s="42"/>
      <c r="AI20" s="26"/>
      <c r="AJ20" s="3"/>
      <c r="AK20" s="3"/>
      <c r="AL20" s="3"/>
      <c r="AM20" s="42"/>
    </row>
    <row r="21" spans="1:39" x14ac:dyDescent="0.15">
      <c r="A21" s="5">
        <f t="shared" si="3"/>
        <v>16</v>
      </c>
      <c r="B21" s="6" t="s">
        <v>185</v>
      </c>
      <c r="C21" s="190">
        <f t="shared" si="1"/>
        <v>8</v>
      </c>
      <c r="D21" s="193">
        <f t="shared" si="2"/>
        <v>8</v>
      </c>
      <c r="E21" s="26">
        <v>3</v>
      </c>
      <c r="F21" s="3">
        <v>3</v>
      </c>
      <c r="G21" s="3">
        <v>0</v>
      </c>
      <c r="H21" s="3">
        <v>3</v>
      </c>
      <c r="I21" s="42">
        <v>0</v>
      </c>
      <c r="J21" s="27"/>
      <c r="K21" s="3"/>
      <c r="L21" s="3"/>
      <c r="M21" s="3"/>
      <c r="N21" s="37"/>
      <c r="O21" s="26"/>
      <c r="P21" s="3"/>
      <c r="Q21" s="3"/>
      <c r="R21" s="3"/>
      <c r="S21" s="42"/>
      <c r="T21" s="27"/>
      <c r="U21" s="3"/>
      <c r="V21" s="3"/>
      <c r="W21" s="3"/>
      <c r="X21" s="37"/>
      <c r="Y21" s="26"/>
      <c r="Z21" s="3"/>
      <c r="AA21" s="3"/>
      <c r="AB21" s="3"/>
      <c r="AC21" s="42"/>
      <c r="AD21" s="27">
        <v>5</v>
      </c>
      <c r="AE21" s="3">
        <v>5</v>
      </c>
      <c r="AF21" s="3">
        <v>1</v>
      </c>
      <c r="AG21" s="3">
        <v>4</v>
      </c>
      <c r="AH21" s="42">
        <v>0</v>
      </c>
      <c r="AI21" s="26"/>
      <c r="AJ21" s="3"/>
      <c r="AK21" s="3"/>
      <c r="AL21" s="3"/>
      <c r="AM21" s="42"/>
    </row>
    <row r="22" spans="1:39" x14ac:dyDescent="0.15">
      <c r="A22" s="5">
        <f t="shared" si="3"/>
        <v>17</v>
      </c>
      <c r="B22" s="6" t="s">
        <v>186</v>
      </c>
      <c r="C22" s="190">
        <f t="shared" si="1"/>
        <v>26</v>
      </c>
      <c r="D22" s="193">
        <f t="shared" si="2"/>
        <v>26</v>
      </c>
      <c r="E22" s="26">
        <v>26</v>
      </c>
      <c r="F22" s="3">
        <v>26</v>
      </c>
      <c r="G22" s="3">
        <v>0</v>
      </c>
      <c r="H22" s="3">
        <v>22</v>
      </c>
      <c r="I22" s="42">
        <v>4</v>
      </c>
      <c r="J22" s="27"/>
      <c r="K22" s="3"/>
      <c r="L22" s="3"/>
      <c r="M22" s="3"/>
      <c r="N22" s="37"/>
      <c r="O22" s="26"/>
      <c r="P22" s="3"/>
      <c r="Q22" s="3"/>
      <c r="R22" s="3"/>
      <c r="S22" s="42"/>
      <c r="T22" s="27"/>
      <c r="U22" s="3"/>
      <c r="V22" s="3"/>
      <c r="W22" s="3"/>
      <c r="X22" s="37"/>
      <c r="Y22" s="26"/>
      <c r="Z22" s="3"/>
      <c r="AA22" s="3"/>
      <c r="AB22" s="3"/>
      <c r="AC22" s="42"/>
      <c r="AD22" s="27"/>
      <c r="AE22" s="3"/>
      <c r="AF22" s="3"/>
      <c r="AG22" s="3"/>
      <c r="AH22" s="42"/>
      <c r="AI22" s="26"/>
      <c r="AJ22" s="3"/>
      <c r="AK22" s="3"/>
      <c r="AL22" s="3"/>
      <c r="AM22" s="42"/>
    </row>
    <row r="23" spans="1:39" ht="14.25" thickBot="1" x14ac:dyDescent="0.2">
      <c r="A23" s="16">
        <f t="shared" si="3"/>
        <v>18</v>
      </c>
      <c r="B23" s="17" t="s">
        <v>187</v>
      </c>
      <c r="C23" s="190">
        <f t="shared" si="1"/>
        <v>303</v>
      </c>
      <c r="D23" s="194">
        <f t="shared" si="2"/>
        <v>229</v>
      </c>
      <c r="E23" s="43"/>
      <c r="F23" s="33"/>
      <c r="G23" s="33"/>
      <c r="H23" s="33"/>
      <c r="I23" s="44"/>
      <c r="J23" s="32">
        <v>5</v>
      </c>
      <c r="K23" s="33">
        <v>5</v>
      </c>
      <c r="L23" s="33">
        <v>0</v>
      </c>
      <c r="M23" s="33">
        <v>5</v>
      </c>
      <c r="N23" s="38">
        <v>0</v>
      </c>
      <c r="O23" s="43">
        <v>136</v>
      </c>
      <c r="P23" s="33">
        <v>86</v>
      </c>
      <c r="Q23" s="33">
        <v>69</v>
      </c>
      <c r="R23" s="33">
        <v>17</v>
      </c>
      <c r="S23" s="44">
        <v>0</v>
      </c>
      <c r="T23" s="32"/>
      <c r="U23" s="33"/>
      <c r="V23" s="33"/>
      <c r="W23" s="33"/>
      <c r="X23" s="38"/>
      <c r="Y23" s="43">
        <v>124</v>
      </c>
      <c r="Z23" s="33">
        <v>102</v>
      </c>
      <c r="AA23" s="33">
        <v>88</v>
      </c>
      <c r="AB23" s="33">
        <v>14</v>
      </c>
      <c r="AC23" s="44">
        <v>0</v>
      </c>
      <c r="AD23" s="32">
        <v>38</v>
      </c>
      <c r="AE23" s="33">
        <v>36</v>
      </c>
      <c r="AF23" s="33">
        <v>18</v>
      </c>
      <c r="AG23" s="33">
        <v>18</v>
      </c>
      <c r="AH23" s="44">
        <v>0</v>
      </c>
      <c r="AI23" s="43"/>
      <c r="AJ23" s="33"/>
      <c r="AK23" s="33"/>
      <c r="AL23" s="33"/>
      <c r="AM23" s="44"/>
    </row>
    <row r="24" spans="1:39" ht="14.25" thickBot="1" x14ac:dyDescent="0.2">
      <c r="A24" s="204" t="s">
        <v>60</v>
      </c>
      <c r="B24" s="205"/>
      <c r="C24" s="179">
        <f t="shared" ref="C24:I24" si="4">SUM(C6:C23)</f>
        <v>71762</v>
      </c>
      <c r="D24" s="179">
        <f t="shared" si="4"/>
        <v>55523</v>
      </c>
      <c r="E24" s="23">
        <f t="shared" si="4"/>
        <v>3870</v>
      </c>
      <c r="F24" s="24">
        <f t="shared" si="4"/>
        <v>3606</v>
      </c>
      <c r="G24" s="24">
        <f t="shared" si="4"/>
        <v>1963</v>
      </c>
      <c r="H24" s="24">
        <f t="shared" si="4"/>
        <v>1607</v>
      </c>
      <c r="I24" s="25">
        <f t="shared" si="4"/>
        <v>36</v>
      </c>
      <c r="J24" s="23">
        <f t="shared" ref="J24:AM24" si="5">SUM(J6:J23)</f>
        <v>7081</v>
      </c>
      <c r="K24" s="24">
        <f t="shared" si="5"/>
        <v>5887</v>
      </c>
      <c r="L24" s="24">
        <f t="shared" si="5"/>
        <v>197</v>
      </c>
      <c r="M24" s="24">
        <f t="shared" si="5"/>
        <v>5445</v>
      </c>
      <c r="N24" s="25">
        <f t="shared" si="5"/>
        <v>195</v>
      </c>
      <c r="O24" s="23">
        <f t="shared" si="5"/>
        <v>20075</v>
      </c>
      <c r="P24" s="24">
        <f t="shared" si="5"/>
        <v>14325</v>
      </c>
      <c r="Q24" s="24">
        <f t="shared" si="5"/>
        <v>4387</v>
      </c>
      <c r="R24" s="24">
        <f t="shared" si="5"/>
        <v>9938</v>
      </c>
      <c r="S24" s="25">
        <f t="shared" si="5"/>
        <v>0</v>
      </c>
      <c r="T24" s="23">
        <f t="shared" si="5"/>
        <v>10162</v>
      </c>
      <c r="U24" s="24">
        <f t="shared" si="5"/>
        <v>8095</v>
      </c>
      <c r="V24" s="24">
        <f t="shared" si="5"/>
        <v>530</v>
      </c>
      <c r="W24" s="24">
        <f t="shared" si="5"/>
        <v>7565</v>
      </c>
      <c r="X24" s="25">
        <f t="shared" si="5"/>
        <v>0</v>
      </c>
      <c r="Y24" s="23">
        <f t="shared" si="5"/>
        <v>18818</v>
      </c>
      <c r="Z24" s="24">
        <f t="shared" si="5"/>
        <v>14897</v>
      </c>
      <c r="AA24" s="24">
        <f t="shared" si="5"/>
        <v>2030</v>
      </c>
      <c r="AB24" s="24">
        <f t="shared" si="5"/>
        <v>12842</v>
      </c>
      <c r="AC24" s="25">
        <f t="shared" si="5"/>
        <v>0</v>
      </c>
      <c r="AD24" s="23">
        <f t="shared" si="5"/>
        <v>5872</v>
      </c>
      <c r="AE24" s="24">
        <f t="shared" si="5"/>
        <v>4112</v>
      </c>
      <c r="AF24" s="24">
        <f t="shared" si="5"/>
        <v>789</v>
      </c>
      <c r="AG24" s="24">
        <f t="shared" si="5"/>
        <v>3320</v>
      </c>
      <c r="AH24" s="25">
        <f t="shared" si="5"/>
        <v>0</v>
      </c>
      <c r="AI24" s="23">
        <f t="shared" si="5"/>
        <v>5884</v>
      </c>
      <c r="AJ24" s="24">
        <f t="shared" si="5"/>
        <v>4601</v>
      </c>
      <c r="AK24" s="24">
        <f t="shared" si="5"/>
        <v>1561</v>
      </c>
      <c r="AL24" s="24">
        <f t="shared" si="5"/>
        <v>2040</v>
      </c>
      <c r="AM24" s="25">
        <f t="shared" si="5"/>
        <v>0</v>
      </c>
    </row>
  </sheetData>
  <mergeCells count="11">
    <mergeCell ref="AD4:AH4"/>
    <mergeCell ref="AI4:AM4"/>
    <mergeCell ref="A24:B24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3" width="11.125" customWidth="1"/>
    <col min="4" max="4" width="11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61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199" t="s">
        <v>33</v>
      </c>
      <c r="F4" s="200"/>
      <c r="G4" s="200"/>
      <c r="H4" s="200"/>
      <c r="I4" s="201"/>
      <c r="J4" s="210" t="s">
        <v>35</v>
      </c>
      <c r="K4" s="200"/>
      <c r="L4" s="200"/>
      <c r="M4" s="200"/>
      <c r="N4" s="211"/>
      <c r="O4" s="199" t="s">
        <v>36</v>
      </c>
      <c r="P4" s="200"/>
      <c r="Q4" s="200"/>
      <c r="R4" s="200"/>
      <c r="S4" s="201"/>
      <c r="T4" s="210" t="s">
        <v>37</v>
      </c>
      <c r="U4" s="200"/>
      <c r="V4" s="200"/>
      <c r="W4" s="200"/>
      <c r="X4" s="211"/>
      <c r="Y4" s="199" t="s">
        <v>38</v>
      </c>
      <c r="Z4" s="200"/>
      <c r="AA4" s="200"/>
      <c r="AB4" s="200"/>
      <c r="AC4" s="201"/>
      <c r="AD4" s="218" t="s">
        <v>39</v>
      </c>
      <c r="AE4" s="218"/>
      <c r="AF4" s="218"/>
      <c r="AG4" s="218"/>
      <c r="AH4" s="218"/>
      <c r="AI4" s="218" t="s">
        <v>40</v>
      </c>
      <c r="AJ4" s="218"/>
      <c r="AK4" s="218"/>
      <c r="AL4" s="218"/>
      <c r="AM4" s="218"/>
    </row>
    <row r="5" spans="1:39" s="1" customFormat="1" ht="14.25" thickBot="1" x14ac:dyDescent="0.2">
      <c r="A5" s="203"/>
      <c r="B5" s="11" t="s">
        <v>0</v>
      </c>
      <c r="C5" s="209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31" t="s">
        <v>28</v>
      </c>
      <c r="K5" s="12" t="s">
        <v>29</v>
      </c>
      <c r="L5" s="12" t="s">
        <v>30</v>
      </c>
      <c r="M5" s="12" t="s">
        <v>31</v>
      </c>
      <c r="N5" s="35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31" t="s">
        <v>28</v>
      </c>
      <c r="U5" s="12" t="s">
        <v>29</v>
      </c>
      <c r="V5" s="12" t="s">
        <v>30</v>
      </c>
      <c r="W5" s="12" t="s">
        <v>31</v>
      </c>
      <c r="X5" s="35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31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188</v>
      </c>
      <c r="C6" s="190">
        <f t="shared" ref="C6:D20" si="0">E6+J6+O6+T6+Y6+AD6+AI6</f>
        <v>20880</v>
      </c>
      <c r="D6" s="191">
        <f t="shared" si="0"/>
        <v>17427</v>
      </c>
      <c r="E6" s="40">
        <v>123</v>
      </c>
      <c r="F6" s="30">
        <v>120</v>
      </c>
      <c r="G6" s="30">
        <v>4</v>
      </c>
      <c r="H6" s="30">
        <v>104</v>
      </c>
      <c r="I6" s="41">
        <v>12</v>
      </c>
      <c r="J6" s="29">
        <v>74</v>
      </c>
      <c r="K6" s="30">
        <v>70</v>
      </c>
      <c r="L6" s="30">
        <v>13</v>
      </c>
      <c r="M6" s="30">
        <v>57</v>
      </c>
      <c r="N6" s="36">
        <v>0</v>
      </c>
      <c r="O6" s="40">
        <v>861</v>
      </c>
      <c r="P6" s="30">
        <v>695</v>
      </c>
      <c r="Q6" s="30">
        <v>129</v>
      </c>
      <c r="R6" s="30">
        <v>566</v>
      </c>
      <c r="S6" s="41">
        <v>0</v>
      </c>
      <c r="T6" s="29">
        <v>5857</v>
      </c>
      <c r="U6" s="30">
        <v>4399</v>
      </c>
      <c r="V6" s="30">
        <v>239</v>
      </c>
      <c r="W6" s="30">
        <v>4160</v>
      </c>
      <c r="X6" s="36">
        <v>0</v>
      </c>
      <c r="Y6" s="40">
        <v>5064</v>
      </c>
      <c r="Z6" s="30">
        <v>4386</v>
      </c>
      <c r="AA6" s="30">
        <v>251</v>
      </c>
      <c r="AB6" s="30">
        <v>4135</v>
      </c>
      <c r="AC6" s="41">
        <v>0</v>
      </c>
      <c r="AD6" s="29">
        <v>6308</v>
      </c>
      <c r="AE6" s="30">
        <v>5492</v>
      </c>
      <c r="AF6" s="30">
        <v>495</v>
      </c>
      <c r="AG6" s="30">
        <v>4997</v>
      </c>
      <c r="AH6" s="41">
        <v>0</v>
      </c>
      <c r="AI6" s="40">
        <v>2593</v>
      </c>
      <c r="AJ6" s="30">
        <v>2265</v>
      </c>
      <c r="AK6" s="30">
        <v>247</v>
      </c>
      <c r="AL6" s="30">
        <v>2018</v>
      </c>
      <c r="AM6" s="41">
        <v>0</v>
      </c>
    </row>
    <row r="7" spans="1:39" x14ac:dyDescent="0.15">
      <c r="A7" s="5">
        <f>A6+1</f>
        <v>2</v>
      </c>
      <c r="B7" s="6" t="s">
        <v>189</v>
      </c>
      <c r="C7" s="190">
        <f t="shared" si="0"/>
        <v>313</v>
      </c>
      <c r="D7" s="193">
        <f t="shared" si="0"/>
        <v>267</v>
      </c>
      <c r="E7" s="26"/>
      <c r="F7" s="3"/>
      <c r="G7" s="3"/>
      <c r="H7" s="3"/>
      <c r="I7" s="42"/>
      <c r="J7" s="27"/>
      <c r="K7" s="3"/>
      <c r="L7" s="3"/>
      <c r="M7" s="3"/>
      <c r="N7" s="37"/>
      <c r="O7" s="26">
        <v>26</v>
      </c>
      <c r="P7" s="3">
        <v>21</v>
      </c>
      <c r="Q7" s="3">
        <v>3</v>
      </c>
      <c r="R7" s="3">
        <v>18</v>
      </c>
      <c r="S7" s="42">
        <v>0</v>
      </c>
      <c r="T7" s="27">
        <v>23</v>
      </c>
      <c r="U7" s="3">
        <v>23</v>
      </c>
      <c r="V7" s="3">
        <v>1</v>
      </c>
      <c r="W7" s="3">
        <v>22</v>
      </c>
      <c r="X7" s="37">
        <v>0</v>
      </c>
      <c r="Y7" s="26">
        <v>178</v>
      </c>
      <c r="Z7" s="3">
        <v>138</v>
      </c>
      <c r="AA7" s="3">
        <v>13</v>
      </c>
      <c r="AB7" s="3">
        <v>125</v>
      </c>
      <c r="AC7" s="42">
        <v>0</v>
      </c>
      <c r="AD7" s="27">
        <v>73</v>
      </c>
      <c r="AE7" s="3">
        <v>72</v>
      </c>
      <c r="AF7" s="3">
        <v>6</v>
      </c>
      <c r="AG7" s="3">
        <v>66</v>
      </c>
      <c r="AH7" s="42">
        <v>0</v>
      </c>
      <c r="AI7" s="26">
        <v>13</v>
      </c>
      <c r="AJ7" s="3">
        <v>13</v>
      </c>
      <c r="AK7" s="3">
        <v>4</v>
      </c>
      <c r="AL7" s="3">
        <v>9</v>
      </c>
      <c r="AM7" s="42">
        <v>0</v>
      </c>
    </row>
    <row r="8" spans="1:39" x14ac:dyDescent="0.15">
      <c r="A8" s="5">
        <f t="shared" ref="A8:A24" si="1">A7+1</f>
        <v>3</v>
      </c>
      <c r="B8" s="6" t="s">
        <v>190</v>
      </c>
      <c r="C8" s="190">
        <f t="shared" si="0"/>
        <v>2907</v>
      </c>
      <c r="D8" s="193">
        <f t="shared" si="0"/>
        <v>2339</v>
      </c>
      <c r="E8" s="26">
        <v>79</v>
      </c>
      <c r="F8" s="3">
        <v>79</v>
      </c>
      <c r="G8" s="3">
        <v>35</v>
      </c>
      <c r="H8" s="3">
        <v>41</v>
      </c>
      <c r="I8" s="42">
        <v>3</v>
      </c>
      <c r="J8" s="27">
        <v>1006</v>
      </c>
      <c r="K8" s="3">
        <v>671</v>
      </c>
      <c r="L8" s="3">
        <v>119</v>
      </c>
      <c r="M8" s="3">
        <v>552</v>
      </c>
      <c r="N8" s="37">
        <v>0</v>
      </c>
      <c r="O8" s="26">
        <v>997</v>
      </c>
      <c r="P8" s="3">
        <v>842</v>
      </c>
      <c r="Q8" s="3">
        <v>809</v>
      </c>
      <c r="R8" s="3">
        <v>33</v>
      </c>
      <c r="S8" s="42">
        <v>0</v>
      </c>
      <c r="T8" s="27">
        <v>43</v>
      </c>
      <c r="U8" s="3">
        <v>41</v>
      </c>
      <c r="V8" s="3">
        <v>37</v>
      </c>
      <c r="W8" s="3">
        <v>4</v>
      </c>
      <c r="X8" s="37">
        <v>0</v>
      </c>
      <c r="Y8" s="26">
        <v>250</v>
      </c>
      <c r="Z8" s="3">
        <v>219</v>
      </c>
      <c r="AA8" s="3">
        <v>219</v>
      </c>
      <c r="AB8" s="3">
        <v>0</v>
      </c>
      <c r="AC8" s="42">
        <v>0</v>
      </c>
      <c r="AD8" s="27">
        <v>200</v>
      </c>
      <c r="AE8" s="3">
        <v>155</v>
      </c>
      <c r="AF8" s="3">
        <v>154</v>
      </c>
      <c r="AG8" s="3">
        <v>1</v>
      </c>
      <c r="AH8" s="42">
        <v>0</v>
      </c>
      <c r="AI8" s="26">
        <v>332</v>
      </c>
      <c r="AJ8" s="3">
        <v>332</v>
      </c>
      <c r="AK8" s="3">
        <v>332</v>
      </c>
      <c r="AL8" s="3">
        <v>0</v>
      </c>
      <c r="AM8" s="42">
        <v>0</v>
      </c>
    </row>
    <row r="9" spans="1:39" x14ac:dyDescent="0.15">
      <c r="A9" s="5">
        <f t="shared" si="1"/>
        <v>4</v>
      </c>
      <c r="B9" s="6" t="s">
        <v>191</v>
      </c>
      <c r="C9" s="190">
        <f t="shared" si="0"/>
        <v>496</v>
      </c>
      <c r="D9" s="193">
        <f t="shared" si="0"/>
        <v>253</v>
      </c>
      <c r="E9" s="26">
        <v>132</v>
      </c>
      <c r="F9" s="3">
        <v>63</v>
      </c>
      <c r="G9" s="3">
        <v>3</v>
      </c>
      <c r="H9" s="3">
        <v>60</v>
      </c>
      <c r="I9" s="42">
        <v>0</v>
      </c>
      <c r="J9" s="27">
        <v>231</v>
      </c>
      <c r="K9" s="3">
        <v>178</v>
      </c>
      <c r="L9" s="3">
        <v>0</v>
      </c>
      <c r="M9" s="3">
        <v>178</v>
      </c>
      <c r="N9" s="37">
        <v>0</v>
      </c>
      <c r="O9" s="26">
        <v>127</v>
      </c>
      <c r="P9" s="3">
        <v>9</v>
      </c>
      <c r="Q9" s="3">
        <v>7</v>
      </c>
      <c r="R9" s="3">
        <v>2</v>
      </c>
      <c r="S9" s="42">
        <v>0</v>
      </c>
      <c r="T9" s="27"/>
      <c r="U9" s="3"/>
      <c r="V9" s="3"/>
      <c r="W9" s="3"/>
      <c r="X9" s="37"/>
      <c r="Y9" s="26">
        <v>1</v>
      </c>
      <c r="Z9" s="3">
        <v>1</v>
      </c>
      <c r="AA9" s="3">
        <v>1</v>
      </c>
      <c r="AB9" s="3">
        <v>0</v>
      </c>
      <c r="AC9" s="42">
        <v>0</v>
      </c>
      <c r="AD9" s="27">
        <v>5</v>
      </c>
      <c r="AE9" s="3">
        <v>2</v>
      </c>
      <c r="AF9" s="3">
        <v>2</v>
      </c>
      <c r="AG9" s="3">
        <v>0</v>
      </c>
      <c r="AH9" s="42">
        <v>0</v>
      </c>
      <c r="AI9" s="26"/>
      <c r="AJ9" s="3"/>
      <c r="AK9" s="3"/>
      <c r="AL9" s="3"/>
      <c r="AM9" s="42"/>
    </row>
    <row r="10" spans="1:39" x14ac:dyDescent="0.15">
      <c r="A10" s="5">
        <f t="shared" si="1"/>
        <v>5</v>
      </c>
      <c r="B10" s="6" t="s">
        <v>192</v>
      </c>
      <c r="C10" s="190">
        <f t="shared" si="0"/>
        <v>313</v>
      </c>
      <c r="D10" s="193">
        <f t="shared" si="0"/>
        <v>198</v>
      </c>
      <c r="E10" s="26">
        <v>1</v>
      </c>
      <c r="F10" s="3">
        <v>1</v>
      </c>
      <c r="G10" s="3">
        <v>0</v>
      </c>
      <c r="H10" s="3">
        <v>1</v>
      </c>
      <c r="I10" s="42">
        <v>0</v>
      </c>
      <c r="J10" s="27">
        <v>46</v>
      </c>
      <c r="K10" s="3">
        <v>46</v>
      </c>
      <c r="L10" s="3">
        <v>2</v>
      </c>
      <c r="M10" s="3">
        <v>44</v>
      </c>
      <c r="N10" s="37">
        <v>0</v>
      </c>
      <c r="O10" s="26"/>
      <c r="P10" s="3"/>
      <c r="Q10" s="3"/>
      <c r="R10" s="3"/>
      <c r="S10" s="42"/>
      <c r="T10" s="27">
        <v>44</v>
      </c>
      <c r="U10" s="3">
        <v>13</v>
      </c>
      <c r="V10" s="3">
        <v>1</v>
      </c>
      <c r="W10" s="3">
        <v>12</v>
      </c>
      <c r="X10" s="37">
        <v>0</v>
      </c>
      <c r="Y10" s="26">
        <v>222</v>
      </c>
      <c r="Z10" s="3">
        <v>138</v>
      </c>
      <c r="AA10" s="3">
        <v>8</v>
      </c>
      <c r="AB10" s="3">
        <v>130</v>
      </c>
      <c r="AC10" s="42">
        <v>0</v>
      </c>
      <c r="AD10" s="27"/>
      <c r="AE10" s="3"/>
      <c r="AF10" s="3"/>
      <c r="AG10" s="3"/>
      <c r="AH10" s="42"/>
      <c r="AI10" s="26"/>
      <c r="AJ10" s="3"/>
      <c r="AK10" s="3"/>
      <c r="AL10" s="3"/>
      <c r="AM10" s="42"/>
    </row>
    <row r="11" spans="1:39" x14ac:dyDescent="0.15">
      <c r="A11" s="5">
        <f t="shared" si="1"/>
        <v>6</v>
      </c>
      <c r="B11" s="6" t="s">
        <v>193</v>
      </c>
      <c r="C11" s="190">
        <f t="shared" si="0"/>
        <v>3</v>
      </c>
      <c r="D11" s="193">
        <f t="shared" si="0"/>
        <v>1</v>
      </c>
      <c r="E11" s="26"/>
      <c r="F11" s="3"/>
      <c r="G11" s="3"/>
      <c r="H11" s="3"/>
      <c r="I11" s="42"/>
      <c r="J11" s="27">
        <v>3</v>
      </c>
      <c r="K11" s="3">
        <v>1</v>
      </c>
      <c r="L11" s="3">
        <v>1</v>
      </c>
      <c r="M11" s="3">
        <v>0</v>
      </c>
      <c r="N11" s="37">
        <v>0</v>
      </c>
      <c r="O11" s="26"/>
      <c r="P11" s="3"/>
      <c r="Q11" s="3"/>
      <c r="R11" s="3"/>
      <c r="S11" s="42"/>
      <c r="T11" s="27"/>
      <c r="U11" s="3"/>
      <c r="V11" s="3"/>
      <c r="W11" s="3"/>
      <c r="X11" s="37"/>
      <c r="Y11" s="26"/>
      <c r="Z11" s="3"/>
      <c r="AA11" s="3"/>
      <c r="AB11" s="3"/>
      <c r="AC11" s="42"/>
      <c r="AD11" s="27"/>
      <c r="AE11" s="3"/>
      <c r="AF11" s="3"/>
      <c r="AG11" s="3"/>
      <c r="AH11" s="42"/>
      <c r="AI11" s="26"/>
      <c r="AJ11" s="3"/>
      <c r="AK11" s="3"/>
      <c r="AL11" s="3"/>
      <c r="AM11" s="42"/>
    </row>
    <row r="12" spans="1:39" x14ac:dyDescent="0.15">
      <c r="A12" s="5">
        <f t="shared" si="1"/>
        <v>7</v>
      </c>
      <c r="B12" s="6" t="s">
        <v>194</v>
      </c>
      <c r="C12" s="190">
        <f t="shared" si="0"/>
        <v>7</v>
      </c>
      <c r="D12" s="193">
        <f t="shared" si="0"/>
        <v>1</v>
      </c>
      <c r="E12" s="26">
        <v>1</v>
      </c>
      <c r="F12" s="3">
        <v>1</v>
      </c>
      <c r="G12" s="3">
        <v>0</v>
      </c>
      <c r="H12" s="3">
        <v>1</v>
      </c>
      <c r="I12" s="42">
        <v>0</v>
      </c>
      <c r="J12" s="27"/>
      <c r="K12" s="3"/>
      <c r="L12" s="3"/>
      <c r="M12" s="3"/>
      <c r="N12" s="37"/>
      <c r="O12" s="26">
        <v>6</v>
      </c>
      <c r="P12" s="3">
        <v>0</v>
      </c>
      <c r="Q12" s="3">
        <v>0</v>
      </c>
      <c r="R12" s="3">
        <v>0</v>
      </c>
      <c r="S12" s="42">
        <v>0</v>
      </c>
      <c r="T12" s="27"/>
      <c r="U12" s="3"/>
      <c r="V12" s="3"/>
      <c r="W12" s="3"/>
      <c r="X12" s="37"/>
      <c r="Y12" s="26"/>
      <c r="Z12" s="3"/>
      <c r="AA12" s="3"/>
      <c r="AB12" s="3"/>
      <c r="AC12" s="42"/>
      <c r="AD12" s="27"/>
      <c r="AE12" s="3"/>
      <c r="AF12" s="3"/>
      <c r="AG12" s="3"/>
      <c r="AH12" s="42"/>
      <c r="AI12" s="26"/>
      <c r="AJ12" s="3"/>
      <c r="AK12" s="3"/>
      <c r="AL12" s="3"/>
      <c r="AM12" s="42"/>
    </row>
    <row r="13" spans="1:39" x14ac:dyDescent="0.15">
      <c r="A13" s="5">
        <f t="shared" si="1"/>
        <v>8</v>
      </c>
      <c r="B13" s="6" t="s">
        <v>195</v>
      </c>
      <c r="C13" s="190">
        <f t="shared" si="0"/>
        <v>571</v>
      </c>
      <c r="D13" s="193">
        <f t="shared" si="0"/>
        <v>449</v>
      </c>
      <c r="E13" s="26"/>
      <c r="F13" s="3"/>
      <c r="G13" s="3"/>
      <c r="H13" s="3"/>
      <c r="I13" s="42"/>
      <c r="J13" s="27">
        <v>95</v>
      </c>
      <c r="K13" s="3">
        <v>95</v>
      </c>
      <c r="L13" s="3">
        <v>10</v>
      </c>
      <c r="M13" s="3">
        <v>85</v>
      </c>
      <c r="N13" s="37">
        <v>0</v>
      </c>
      <c r="O13" s="26">
        <v>56</v>
      </c>
      <c r="P13" s="3">
        <v>50</v>
      </c>
      <c r="Q13" s="3">
        <v>21</v>
      </c>
      <c r="R13" s="3">
        <v>29</v>
      </c>
      <c r="S13" s="42">
        <v>0</v>
      </c>
      <c r="T13" s="27">
        <v>41</v>
      </c>
      <c r="U13" s="3">
        <v>18</v>
      </c>
      <c r="V13" s="3">
        <v>18</v>
      </c>
      <c r="W13" s="3">
        <v>0</v>
      </c>
      <c r="X13" s="37">
        <v>0</v>
      </c>
      <c r="Y13" s="26">
        <v>108</v>
      </c>
      <c r="Z13" s="3">
        <v>86</v>
      </c>
      <c r="AA13" s="3">
        <v>38</v>
      </c>
      <c r="AB13" s="3">
        <v>48</v>
      </c>
      <c r="AC13" s="42">
        <v>0</v>
      </c>
      <c r="AD13" s="27">
        <v>203</v>
      </c>
      <c r="AE13" s="3">
        <v>155</v>
      </c>
      <c r="AF13" s="3">
        <v>54</v>
      </c>
      <c r="AG13" s="3">
        <v>101</v>
      </c>
      <c r="AH13" s="42">
        <v>0</v>
      </c>
      <c r="AI13" s="26">
        <v>68</v>
      </c>
      <c r="AJ13" s="3">
        <v>45</v>
      </c>
      <c r="AK13" s="3">
        <v>26</v>
      </c>
      <c r="AL13" s="3">
        <v>19</v>
      </c>
      <c r="AM13" s="42">
        <v>0</v>
      </c>
    </row>
    <row r="14" spans="1:39" x14ac:dyDescent="0.15">
      <c r="A14" s="5">
        <f t="shared" si="1"/>
        <v>9</v>
      </c>
      <c r="B14" s="6" t="s">
        <v>196</v>
      </c>
      <c r="C14" s="190">
        <f t="shared" si="0"/>
        <v>23</v>
      </c>
      <c r="D14" s="193">
        <f t="shared" si="0"/>
        <v>18</v>
      </c>
      <c r="E14" s="26">
        <v>3</v>
      </c>
      <c r="F14" s="3">
        <v>3</v>
      </c>
      <c r="G14" s="3">
        <v>1</v>
      </c>
      <c r="H14" s="3">
        <v>2</v>
      </c>
      <c r="I14" s="42">
        <v>0</v>
      </c>
      <c r="J14" s="27"/>
      <c r="K14" s="3"/>
      <c r="L14" s="3"/>
      <c r="M14" s="3"/>
      <c r="N14" s="37"/>
      <c r="O14" s="26">
        <v>3</v>
      </c>
      <c r="P14" s="3">
        <v>0</v>
      </c>
      <c r="Q14" s="3">
        <v>0</v>
      </c>
      <c r="R14" s="3">
        <v>0</v>
      </c>
      <c r="S14" s="42">
        <v>0</v>
      </c>
      <c r="T14" s="27">
        <v>2</v>
      </c>
      <c r="U14" s="3">
        <v>2</v>
      </c>
      <c r="V14" s="3">
        <v>0</v>
      </c>
      <c r="W14" s="3">
        <v>2</v>
      </c>
      <c r="X14" s="37">
        <v>0</v>
      </c>
      <c r="Y14" s="26"/>
      <c r="Z14" s="3"/>
      <c r="AA14" s="3"/>
      <c r="AB14" s="3"/>
      <c r="AC14" s="42"/>
      <c r="AD14" s="27">
        <v>1</v>
      </c>
      <c r="AE14" s="3">
        <v>1</v>
      </c>
      <c r="AF14" s="3">
        <v>1</v>
      </c>
      <c r="AG14" s="3">
        <v>0</v>
      </c>
      <c r="AH14" s="42">
        <v>0</v>
      </c>
      <c r="AI14" s="26">
        <v>14</v>
      </c>
      <c r="AJ14" s="3">
        <v>12</v>
      </c>
      <c r="AK14" s="3">
        <v>12</v>
      </c>
      <c r="AL14" s="3">
        <v>0</v>
      </c>
      <c r="AM14" s="42">
        <v>0</v>
      </c>
    </row>
    <row r="15" spans="1:39" x14ac:dyDescent="0.15">
      <c r="A15" s="5">
        <f t="shared" si="1"/>
        <v>10</v>
      </c>
      <c r="B15" s="6" t="s">
        <v>197</v>
      </c>
      <c r="C15" s="190">
        <f t="shared" si="0"/>
        <v>0</v>
      </c>
      <c r="D15" s="193">
        <f t="shared" si="0"/>
        <v>0</v>
      </c>
      <c r="E15" s="26"/>
      <c r="F15" s="3"/>
      <c r="G15" s="3"/>
      <c r="H15" s="3"/>
      <c r="I15" s="42"/>
      <c r="J15" s="27"/>
      <c r="K15" s="3"/>
      <c r="L15" s="3"/>
      <c r="M15" s="3"/>
      <c r="N15" s="37"/>
      <c r="O15" s="26"/>
      <c r="P15" s="3"/>
      <c r="Q15" s="3"/>
      <c r="R15" s="3"/>
      <c r="S15" s="42"/>
      <c r="T15" s="27"/>
      <c r="U15" s="3"/>
      <c r="V15" s="3"/>
      <c r="W15" s="3"/>
      <c r="X15" s="37"/>
      <c r="Y15" s="26"/>
      <c r="Z15" s="3"/>
      <c r="AA15" s="3"/>
      <c r="AB15" s="3"/>
      <c r="AC15" s="42"/>
      <c r="AD15" s="27"/>
      <c r="AE15" s="3"/>
      <c r="AF15" s="3"/>
      <c r="AG15" s="3"/>
      <c r="AH15" s="42"/>
      <c r="AI15" s="26"/>
      <c r="AJ15" s="3"/>
      <c r="AK15" s="3"/>
      <c r="AL15" s="3"/>
      <c r="AM15" s="42"/>
    </row>
    <row r="16" spans="1:39" x14ac:dyDescent="0.15">
      <c r="A16" s="5">
        <f t="shared" si="1"/>
        <v>11</v>
      </c>
      <c r="B16" s="6" t="s">
        <v>198</v>
      </c>
      <c r="C16" s="190">
        <f t="shared" si="0"/>
        <v>64</v>
      </c>
      <c r="D16" s="193">
        <f t="shared" si="0"/>
        <v>43</v>
      </c>
      <c r="E16" s="26">
        <v>1</v>
      </c>
      <c r="F16" s="3">
        <v>1</v>
      </c>
      <c r="G16" s="3">
        <v>0</v>
      </c>
      <c r="H16" s="3">
        <v>1</v>
      </c>
      <c r="I16" s="42">
        <v>0</v>
      </c>
      <c r="J16" s="27"/>
      <c r="K16" s="3"/>
      <c r="L16" s="3"/>
      <c r="M16" s="3"/>
      <c r="N16" s="37"/>
      <c r="O16" s="26">
        <v>21</v>
      </c>
      <c r="P16" s="3">
        <v>1</v>
      </c>
      <c r="Q16" s="3">
        <v>1</v>
      </c>
      <c r="R16" s="3">
        <v>0</v>
      </c>
      <c r="S16" s="42">
        <v>0</v>
      </c>
      <c r="T16" s="27">
        <v>2</v>
      </c>
      <c r="U16" s="3">
        <v>2</v>
      </c>
      <c r="V16" s="3">
        <v>1</v>
      </c>
      <c r="W16" s="3">
        <v>1</v>
      </c>
      <c r="X16" s="37">
        <v>0</v>
      </c>
      <c r="Y16" s="26">
        <v>40</v>
      </c>
      <c r="Z16" s="3">
        <v>39</v>
      </c>
      <c r="AA16" s="3">
        <v>6</v>
      </c>
      <c r="AB16" s="3">
        <v>33</v>
      </c>
      <c r="AC16" s="42">
        <v>0</v>
      </c>
      <c r="AD16" s="27"/>
      <c r="AE16" s="3"/>
      <c r="AF16" s="3"/>
      <c r="AG16" s="3"/>
      <c r="AH16" s="42"/>
      <c r="AI16" s="26"/>
      <c r="AJ16" s="3"/>
      <c r="AK16" s="3"/>
      <c r="AL16" s="3"/>
      <c r="AM16" s="42"/>
    </row>
    <row r="17" spans="1:39" x14ac:dyDescent="0.15">
      <c r="A17" s="5">
        <f t="shared" si="1"/>
        <v>12</v>
      </c>
      <c r="B17" s="6" t="s">
        <v>199</v>
      </c>
      <c r="C17" s="190">
        <f t="shared" si="0"/>
        <v>3</v>
      </c>
      <c r="D17" s="193">
        <f t="shared" si="0"/>
        <v>0</v>
      </c>
      <c r="E17" s="26"/>
      <c r="F17" s="3"/>
      <c r="G17" s="3"/>
      <c r="H17" s="3"/>
      <c r="I17" s="42"/>
      <c r="J17" s="27"/>
      <c r="K17" s="3"/>
      <c r="L17" s="3"/>
      <c r="M17" s="3"/>
      <c r="N17" s="37"/>
      <c r="O17" s="26"/>
      <c r="P17" s="3"/>
      <c r="Q17" s="3"/>
      <c r="R17" s="3"/>
      <c r="S17" s="42"/>
      <c r="T17" s="27"/>
      <c r="U17" s="3"/>
      <c r="V17" s="3"/>
      <c r="W17" s="3"/>
      <c r="X17" s="37"/>
      <c r="Y17" s="26">
        <v>3</v>
      </c>
      <c r="Z17" s="3">
        <v>0</v>
      </c>
      <c r="AA17" s="3">
        <v>0</v>
      </c>
      <c r="AB17" s="3">
        <v>0</v>
      </c>
      <c r="AC17" s="42">
        <v>0</v>
      </c>
      <c r="AD17" s="27"/>
      <c r="AE17" s="3"/>
      <c r="AF17" s="3"/>
      <c r="AG17" s="3"/>
      <c r="AH17" s="42"/>
      <c r="AI17" s="26"/>
      <c r="AJ17" s="3"/>
      <c r="AK17" s="3"/>
      <c r="AL17" s="3"/>
      <c r="AM17" s="42"/>
    </row>
    <row r="18" spans="1:39" x14ac:dyDescent="0.15">
      <c r="A18" s="5">
        <f t="shared" si="1"/>
        <v>13</v>
      </c>
      <c r="B18" s="6" t="s">
        <v>200</v>
      </c>
      <c r="C18" s="190">
        <f t="shared" si="0"/>
        <v>97</v>
      </c>
      <c r="D18" s="193">
        <f t="shared" si="0"/>
        <v>74</v>
      </c>
      <c r="E18" s="26">
        <v>3</v>
      </c>
      <c r="F18" s="3">
        <v>2</v>
      </c>
      <c r="G18" s="3">
        <v>1</v>
      </c>
      <c r="H18" s="3">
        <v>1</v>
      </c>
      <c r="I18" s="42">
        <v>0</v>
      </c>
      <c r="J18" s="27"/>
      <c r="K18" s="3"/>
      <c r="L18" s="3"/>
      <c r="M18" s="3"/>
      <c r="N18" s="37"/>
      <c r="O18" s="26">
        <v>1</v>
      </c>
      <c r="P18" s="3">
        <v>1</v>
      </c>
      <c r="Q18" s="3">
        <v>0</v>
      </c>
      <c r="R18" s="3">
        <v>1</v>
      </c>
      <c r="S18" s="42">
        <v>0</v>
      </c>
      <c r="T18" s="27">
        <v>41</v>
      </c>
      <c r="U18" s="3">
        <v>32</v>
      </c>
      <c r="V18" s="3">
        <v>1</v>
      </c>
      <c r="W18" s="3">
        <v>31</v>
      </c>
      <c r="X18" s="37">
        <v>0</v>
      </c>
      <c r="Y18" s="26"/>
      <c r="Z18" s="3"/>
      <c r="AA18" s="3"/>
      <c r="AB18" s="3"/>
      <c r="AC18" s="42"/>
      <c r="AD18" s="27">
        <v>50</v>
      </c>
      <c r="AE18" s="3">
        <v>37</v>
      </c>
      <c r="AF18" s="3">
        <v>37</v>
      </c>
      <c r="AG18" s="3">
        <v>0</v>
      </c>
      <c r="AH18" s="42">
        <v>0</v>
      </c>
      <c r="AI18" s="26">
        <v>2</v>
      </c>
      <c r="AJ18" s="3">
        <v>2</v>
      </c>
      <c r="AK18" s="3">
        <v>2</v>
      </c>
      <c r="AL18" s="3">
        <v>0</v>
      </c>
      <c r="AM18" s="42">
        <v>0</v>
      </c>
    </row>
    <row r="19" spans="1:39" x14ac:dyDescent="0.15">
      <c r="A19" s="5">
        <f t="shared" si="1"/>
        <v>14</v>
      </c>
      <c r="B19" s="6" t="s">
        <v>201</v>
      </c>
      <c r="C19" s="190">
        <f t="shared" si="0"/>
        <v>9</v>
      </c>
      <c r="D19" s="193">
        <f t="shared" si="0"/>
        <v>6</v>
      </c>
      <c r="E19" s="26">
        <v>1</v>
      </c>
      <c r="F19" s="3">
        <v>1</v>
      </c>
      <c r="G19" s="3">
        <v>0</v>
      </c>
      <c r="H19" s="3">
        <v>0</v>
      </c>
      <c r="I19" s="42">
        <v>1</v>
      </c>
      <c r="J19" s="27">
        <v>3</v>
      </c>
      <c r="K19" s="3">
        <v>3</v>
      </c>
      <c r="L19" s="3">
        <v>0</v>
      </c>
      <c r="M19" s="3">
        <v>3</v>
      </c>
      <c r="N19" s="37">
        <v>0</v>
      </c>
      <c r="O19" s="26"/>
      <c r="P19" s="3"/>
      <c r="Q19" s="3"/>
      <c r="R19" s="3"/>
      <c r="S19" s="42"/>
      <c r="T19" s="27">
        <v>5</v>
      </c>
      <c r="U19" s="3">
        <v>2</v>
      </c>
      <c r="V19" s="3">
        <v>0</v>
      </c>
      <c r="W19" s="3">
        <v>2</v>
      </c>
      <c r="X19" s="37">
        <v>0</v>
      </c>
      <c r="Y19" s="26"/>
      <c r="Z19" s="3"/>
      <c r="AA19" s="3"/>
      <c r="AB19" s="3"/>
      <c r="AC19" s="42"/>
      <c r="AD19" s="27"/>
      <c r="AE19" s="3"/>
      <c r="AF19" s="3"/>
      <c r="AG19" s="3"/>
      <c r="AH19" s="42"/>
      <c r="AI19" s="26"/>
      <c r="AJ19" s="3"/>
      <c r="AK19" s="3"/>
      <c r="AL19" s="3"/>
      <c r="AM19" s="42"/>
    </row>
    <row r="20" spans="1:39" x14ac:dyDescent="0.15">
      <c r="A20" s="5">
        <f t="shared" si="1"/>
        <v>15</v>
      </c>
      <c r="B20" s="6" t="s">
        <v>202</v>
      </c>
      <c r="C20" s="190">
        <f t="shared" si="0"/>
        <v>0</v>
      </c>
      <c r="D20" s="193">
        <f t="shared" si="0"/>
        <v>0</v>
      </c>
      <c r="E20" s="26"/>
      <c r="F20" s="3"/>
      <c r="G20" s="3"/>
      <c r="H20" s="3"/>
      <c r="I20" s="42"/>
      <c r="J20" s="27"/>
      <c r="K20" s="3"/>
      <c r="L20" s="3"/>
      <c r="M20" s="3"/>
      <c r="N20" s="37"/>
      <c r="O20" s="26"/>
      <c r="P20" s="3"/>
      <c r="Q20" s="3"/>
      <c r="R20" s="3"/>
      <c r="S20" s="42"/>
      <c r="T20" s="27"/>
      <c r="U20" s="3"/>
      <c r="V20" s="3"/>
      <c r="W20" s="3"/>
      <c r="X20" s="37"/>
      <c r="Y20" s="26"/>
      <c r="Z20" s="3"/>
      <c r="AA20" s="3"/>
      <c r="AB20" s="3"/>
      <c r="AC20" s="42"/>
      <c r="AD20" s="27"/>
      <c r="AE20" s="3"/>
      <c r="AF20" s="3"/>
      <c r="AG20" s="3"/>
      <c r="AH20" s="42"/>
      <c r="AI20" s="26"/>
      <c r="AJ20" s="3"/>
      <c r="AK20" s="3"/>
      <c r="AL20" s="3"/>
      <c r="AM20" s="42"/>
    </row>
    <row r="21" spans="1:39" x14ac:dyDescent="0.15">
      <c r="A21" s="5">
        <f t="shared" si="1"/>
        <v>16</v>
      </c>
      <c r="B21" s="6" t="s">
        <v>203</v>
      </c>
      <c r="C21" s="190">
        <f t="shared" ref="C21" si="2">E21+J21+O21+T21+Y21+AD21+AI21</f>
        <v>3</v>
      </c>
      <c r="D21" s="193">
        <f t="shared" ref="D21" si="3">F21+K21+P21+U21+Z21+AE21+AJ21</f>
        <v>2</v>
      </c>
      <c r="E21" s="26"/>
      <c r="F21" s="3"/>
      <c r="G21" s="3"/>
      <c r="H21" s="3"/>
      <c r="I21" s="42"/>
      <c r="J21" s="27"/>
      <c r="K21" s="3"/>
      <c r="L21" s="3"/>
      <c r="M21" s="3"/>
      <c r="N21" s="37"/>
      <c r="O21" s="26">
        <v>3</v>
      </c>
      <c r="P21" s="3">
        <v>2</v>
      </c>
      <c r="Q21" s="3">
        <v>2</v>
      </c>
      <c r="R21" s="3">
        <v>0</v>
      </c>
      <c r="S21" s="42">
        <v>0</v>
      </c>
      <c r="T21" s="27"/>
      <c r="U21" s="3"/>
      <c r="V21" s="3"/>
      <c r="W21" s="3"/>
      <c r="X21" s="37"/>
      <c r="Y21" s="26"/>
      <c r="Z21" s="3"/>
      <c r="AA21" s="3"/>
      <c r="AB21" s="3"/>
      <c r="AC21" s="42"/>
      <c r="AD21" s="27"/>
      <c r="AE21" s="3"/>
      <c r="AF21" s="3"/>
      <c r="AG21" s="3"/>
      <c r="AH21" s="42"/>
      <c r="AI21" s="26"/>
      <c r="AJ21" s="3"/>
      <c r="AK21" s="3"/>
      <c r="AL21" s="3"/>
      <c r="AM21" s="42"/>
    </row>
    <row r="22" spans="1:39" x14ac:dyDescent="0.15">
      <c r="A22" s="5">
        <f t="shared" si="1"/>
        <v>17</v>
      </c>
      <c r="B22" s="6" t="s">
        <v>204</v>
      </c>
      <c r="C22" s="190">
        <f>E21+J21+O21+T21+Y21+AD21+AI21</f>
        <v>3</v>
      </c>
      <c r="D22" s="193">
        <f>F21+K21+P21+U21+Z21+AE21+AJ21</f>
        <v>2</v>
      </c>
      <c r="E22" s="26"/>
      <c r="F22" s="3"/>
      <c r="G22" s="3"/>
      <c r="H22" s="3"/>
      <c r="I22" s="42"/>
      <c r="J22" s="27"/>
      <c r="K22" s="3"/>
      <c r="L22" s="3"/>
      <c r="M22" s="3"/>
      <c r="N22" s="37"/>
      <c r="O22" s="26"/>
      <c r="P22" s="3"/>
      <c r="Q22" s="3"/>
      <c r="R22" s="3"/>
      <c r="S22" s="42"/>
      <c r="T22" s="27">
        <v>1</v>
      </c>
      <c r="U22" s="3">
        <v>0</v>
      </c>
      <c r="V22" s="3">
        <v>0</v>
      </c>
      <c r="W22" s="3">
        <v>0</v>
      </c>
      <c r="X22" s="37">
        <v>0</v>
      </c>
      <c r="Y22" s="26"/>
      <c r="Z22" s="3"/>
      <c r="AA22" s="3"/>
      <c r="AB22" s="3"/>
      <c r="AC22" s="42"/>
      <c r="AD22" s="27"/>
      <c r="AE22" s="3"/>
      <c r="AF22" s="3"/>
      <c r="AG22" s="3"/>
      <c r="AH22" s="42"/>
      <c r="AI22" s="26"/>
      <c r="AJ22" s="3"/>
      <c r="AK22" s="3"/>
      <c r="AL22" s="3"/>
      <c r="AM22" s="42"/>
    </row>
    <row r="23" spans="1:39" x14ac:dyDescent="0.15">
      <c r="A23" s="5">
        <f t="shared" si="1"/>
        <v>18</v>
      </c>
      <c r="B23" s="6" t="s">
        <v>205</v>
      </c>
      <c r="C23" s="190">
        <f t="shared" ref="C23:D24" si="4">E22+J22+O22+T22+Y22+AD22+AI22</f>
        <v>1</v>
      </c>
      <c r="D23" s="193">
        <f t="shared" si="4"/>
        <v>0</v>
      </c>
      <c r="E23" s="26"/>
      <c r="F23" s="3"/>
      <c r="G23" s="3"/>
      <c r="H23" s="3"/>
      <c r="I23" s="42"/>
      <c r="J23" s="27">
        <v>1</v>
      </c>
      <c r="K23" s="3">
        <v>1</v>
      </c>
      <c r="L23" s="3">
        <v>1</v>
      </c>
      <c r="M23" s="3">
        <v>0</v>
      </c>
      <c r="N23" s="37">
        <v>0</v>
      </c>
      <c r="O23" s="26"/>
      <c r="P23" s="3"/>
      <c r="Q23" s="3"/>
      <c r="R23" s="3"/>
      <c r="S23" s="42"/>
      <c r="T23" s="27"/>
      <c r="U23" s="3"/>
      <c r="V23" s="3"/>
      <c r="W23" s="3"/>
      <c r="X23" s="37"/>
      <c r="Y23" s="26"/>
      <c r="Z23" s="3"/>
      <c r="AA23" s="3"/>
      <c r="AB23" s="3"/>
      <c r="AC23" s="42"/>
      <c r="AD23" s="27"/>
      <c r="AE23" s="3"/>
      <c r="AF23" s="3"/>
      <c r="AG23" s="3"/>
      <c r="AH23" s="42"/>
      <c r="AI23" s="26"/>
      <c r="AJ23" s="3"/>
      <c r="AK23" s="3"/>
      <c r="AL23" s="3"/>
      <c r="AM23" s="42"/>
    </row>
    <row r="24" spans="1:39" ht="14.25" thickBot="1" x14ac:dyDescent="0.2">
      <c r="A24" s="16">
        <f t="shared" si="1"/>
        <v>19</v>
      </c>
      <c r="B24" s="17" t="s">
        <v>206</v>
      </c>
      <c r="C24" s="190">
        <f t="shared" si="4"/>
        <v>1</v>
      </c>
      <c r="D24" s="194">
        <f t="shared" si="4"/>
        <v>1</v>
      </c>
      <c r="E24" s="43">
        <v>1</v>
      </c>
      <c r="F24" s="33">
        <v>0</v>
      </c>
      <c r="G24" s="33">
        <v>0</v>
      </c>
      <c r="H24" s="33">
        <v>0</v>
      </c>
      <c r="I24" s="44">
        <v>0</v>
      </c>
      <c r="J24" s="32"/>
      <c r="K24" s="33"/>
      <c r="L24" s="33"/>
      <c r="M24" s="33"/>
      <c r="N24" s="38"/>
      <c r="O24" s="43"/>
      <c r="P24" s="33"/>
      <c r="Q24" s="33"/>
      <c r="R24" s="33"/>
      <c r="S24" s="44"/>
      <c r="T24" s="32">
        <v>6</v>
      </c>
      <c r="U24" s="33">
        <v>5</v>
      </c>
      <c r="V24" s="33">
        <v>0</v>
      </c>
      <c r="W24" s="33">
        <v>5</v>
      </c>
      <c r="X24" s="38">
        <v>0</v>
      </c>
      <c r="Y24" s="43">
        <v>1</v>
      </c>
      <c r="Z24" s="33">
        <v>0</v>
      </c>
      <c r="AA24" s="33">
        <v>0</v>
      </c>
      <c r="AB24" s="33">
        <v>0</v>
      </c>
      <c r="AC24" s="44">
        <v>0</v>
      </c>
      <c r="AD24" s="32">
        <v>1</v>
      </c>
      <c r="AE24" s="33">
        <v>1</v>
      </c>
      <c r="AF24" s="33">
        <v>1</v>
      </c>
      <c r="AG24" s="33">
        <v>0</v>
      </c>
      <c r="AH24" s="44">
        <v>0</v>
      </c>
      <c r="AI24" s="43"/>
      <c r="AJ24" s="33"/>
      <c r="AK24" s="33"/>
      <c r="AL24" s="33"/>
      <c r="AM24" s="44"/>
    </row>
    <row r="25" spans="1:39" ht="14.25" thickBot="1" x14ac:dyDescent="0.2">
      <c r="A25" s="204" t="s">
        <v>62</v>
      </c>
      <c r="B25" s="205"/>
      <c r="C25" s="179">
        <f>SUM(C6:C24)</f>
        <v>25694</v>
      </c>
      <c r="D25" s="179">
        <f>SUM(D6:D24)</f>
        <v>21081</v>
      </c>
      <c r="E25" s="23">
        <f>SUM(E6:E24)</f>
        <v>345</v>
      </c>
      <c r="F25" s="24">
        <f>SUM(F6:F24)</f>
        <v>271</v>
      </c>
      <c r="G25" s="24">
        <f t="shared" ref="G25:H25" si="5">SUM(G6:G24)</f>
        <v>44</v>
      </c>
      <c r="H25" s="24">
        <f t="shared" si="5"/>
        <v>211</v>
      </c>
      <c r="I25" s="25">
        <f>SUM(I6:I24)</f>
        <v>16</v>
      </c>
      <c r="J25" s="23">
        <f t="shared" ref="J25:K25" si="6">SUM(J6:J24)</f>
        <v>1459</v>
      </c>
      <c r="K25" s="24">
        <f t="shared" si="6"/>
        <v>1065</v>
      </c>
      <c r="L25" s="24">
        <f t="shared" ref="L25" si="7">SUM(L6:L24)</f>
        <v>146</v>
      </c>
      <c r="M25" s="24">
        <f t="shared" ref="M25:P25" si="8">SUM(M6:M24)</f>
        <v>919</v>
      </c>
      <c r="N25" s="25">
        <f t="shared" si="8"/>
        <v>0</v>
      </c>
      <c r="O25" s="23">
        <f t="shared" si="8"/>
        <v>2101</v>
      </c>
      <c r="P25" s="24">
        <f t="shared" si="8"/>
        <v>1621</v>
      </c>
      <c r="Q25" s="24">
        <f t="shared" ref="Q25" si="9">SUM(Q6:Q24)</f>
        <v>972</v>
      </c>
      <c r="R25" s="24">
        <f t="shared" ref="R25:U25" si="10">SUM(R6:R24)</f>
        <v>649</v>
      </c>
      <c r="S25" s="25">
        <f t="shared" si="10"/>
        <v>0</v>
      </c>
      <c r="T25" s="23">
        <f t="shared" si="10"/>
        <v>6065</v>
      </c>
      <c r="U25" s="24">
        <f t="shared" si="10"/>
        <v>4537</v>
      </c>
      <c r="V25" s="24">
        <f t="shared" ref="V25" si="11">SUM(V6:V24)</f>
        <v>298</v>
      </c>
      <c r="W25" s="24">
        <f t="shared" ref="W25:Z25" si="12">SUM(W6:W24)</f>
        <v>4239</v>
      </c>
      <c r="X25" s="25">
        <f t="shared" si="12"/>
        <v>0</v>
      </c>
      <c r="Y25" s="23">
        <f t="shared" si="12"/>
        <v>5867</v>
      </c>
      <c r="Z25" s="24">
        <f t="shared" si="12"/>
        <v>5007</v>
      </c>
      <c r="AA25" s="24">
        <f t="shared" ref="AA25" si="13">SUM(AA6:AA24)</f>
        <v>536</v>
      </c>
      <c r="AB25" s="24">
        <f t="shared" ref="AB25:AE25" si="14">SUM(AB6:AB24)</f>
        <v>4471</v>
      </c>
      <c r="AC25" s="25">
        <f t="shared" si="14"/>
        <v>0</v>
      </c>
      <c r="AD25" s="23">
        <f t="shared" si="14"/>
        <v>6841</v>
      </c>
      <c r="AE25" s="24">
        <f t="shared" si="14"/>
        <v>5915</v>
      </c>
      <c r="AF25" s="24">
        <f t="shared" ref="AF25" si="15">SUM(AF6:AF24)</f>
        <v>750</v>
      </c>
      <c r="AG25" s="24">
        <f t="shared" ref="AG25:AJ25" si="16">SUM(AG6:AG24)</f>
        <v>5165</v>
      </c>
      <c r="AH25" s="25">
        <f t="shared" si="16"/>
        <v>0</v>
      </c>
      <c r="AI25" s="23">
        <f t="shared" si="16"/>
        <v>3022</v>
      </c>
      <c r="AJ25" s="24">
        <f t="shared" si="16"/>
        <v>2669</v>
      </c>
      <c r="AK25" s="24">
        <f t="shared" ref="AK25" si="17">SUM(AK6:AK24)</f>
        <v>623</v>
      </c>
      <c r="AL25" s="24">
        <f t="shared" ref="AL25:AM25" si="18">SUM(AL6:AL24)</f>
        <v>2046</v>
      </c>
      <c r="AM25" s="25">
        <f t="shared" si="18"/>
        <v>0</v>
      </c>
    </row>
  </sheetData>
  <mergeCells count="11">
    <mergeCell ref="AD4:AH4"/>
    <mergeCell ref="AI4:AM4"/>
    <mergeCell ref="A25:B25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63</v>
      </c>
    </row>
    <row r="4" spans="1:39" x14ac:dyDescent="0.15">
      <c r="A4" s="202" t="s">
        <v>2</v>
      </c>
      <c r="B4" s="115" t="s">
        <v>27</v>
      </c>
      <c r="C4" s="208" t="s">
        <v>221</v>
      </c>
      <c r="D4" s="208" t="s">
        <v>220</v>
      </c>
      <c r="E4" s="223" t="s">
        <v>33</v>
      </c>
      <c r="F4" s="224"/>
      <c r="G4" s="224"/>
      <c r="H4" s="224"/>
      <c r="I4" s="225"/>
      <c r="J4" s="223" t="s">
        <v>35</v>
      </c>
      <c r="K4" s="224"/>
      <c r="L4" s="224"/>
      <c r="M4" s="224"/>
      <c r="N4" s="225"/>
      <c r="O4" s="223" t="s">
        <v>36</v>
      </c>
      <c r="P4" s="224"/>
      <c r="Q4" s="224"/>
      <c r="R4" s="224"/>
      <c r="S4" s="225"/>
      <c r="T4" s="223" t="s">
        <v>37</v>
      </c>
      <c r="U4" s="224"/>
      <c r="V4" s="224"/>
      <c r="W4" s="224"/>
      <c r="X4" s="225"/>
      <c r="Y4" s="223" t="s">
        <v>38</v>
      </c>
      <c r="Z4" s="224"/>
      <c r="AA4" s="224"/>
      <c r="AB4" s="224"/>
      <c r="AC4" s="225"/>
      <c r="AD4" s="222" t="s">
        <v>39</v>
      </c>
      <c r="AE4" s="222"/>
      <c r="AF4" s="222"/>
      <c r="AG4" s="222"/>
      <c r="AH4" s="222"/>
      <c r="AI4" s="222" t="s">
        <v>40</v>
      </c>
      <c r="AJ4" s="222"/>
      <c r="AK4" s="222"/>
      <c r="AL4" s="222"/>
      <c r="AM4" s="222"/>
    </row>
    <row r="5" spans="1:39" s="1" customFormat="1" ht="14.25" thickBot="1" x14ac:dyDescent="0.2">
      <c r="A5" s="203"/>
      <c r="B5" s="67" t="s">
        <v>0</v>
      </c>
      <c r="C5" s="209"/>
      <c r="D5" s="209"/>
      <c r="E5" s="66" t="s">
        <v>28</v>
      </c>
      <c r="F5" s="50" t="s">
        <v>29</v>
      </c>
      <c r="G5" s="50" t="s">
        <v>30</v>
      </c>
      <c r="H5" s="50" t="s">
        <v>31</v>
      </c>
      <c r="I5" s="67" t="s">
        <v>32</v>
      </c>
      <c r="J5" s="49" t="s">
        <v>28</v>
      </c>
      <c r="K5" s="50" t="s">
        <v>29</v>
      </c>
      <c r="L5" s="50" t="s">
        <v>30</v>
      </c>
      <c r="M5" s="50" t="s">
        <v>31</v>
      </c>
      <c r="N5" s="57" t="s">
        <v>32</v>
      </c>
      <c r="O5" s="66" t="s">
        <v>28</v>
      </c>
      <c r="P5" s="50" t="s">
        <v>29</v>
      </c>
      <c r="Q5" s="50" t="s">
        <v>30</v>
      </c>
      <c r="R5" s="50" t="s">
        <v>31</v>
      </c>
      <c r="S5" s="67" t="s">
        <v>32</v>
      </c>
      <c r="T5" s="49" t="s">
        <v>28</v>
      </c>
      <c r="U5" s="50" t="s">
        <v>29</v>
      </c>
      <c r="V5" s="50" t="s">
        <v>30</v>
      </c>
      <c r="W5" s="50" t="s">
        <v>31</v>
      </c>
      <c r="X5" s="57" t="s">
        <v>32</v>
      </c>
      <c r="Y5" s="66" t="s">
        <v>28</v>
      </c>
      <c r="Z5" s="50" t="s">
        <v>29</v>
      </c>
      <c r="AA5" s="50" t="s">
        <v>30</v>
      </c>
      <c r="AB5" s="50" t="s">
        <v>31</v>
      </c>
      <c r="AC5" s="67" t="s">
        <v>32</v>
      </c>
      <c r="AD5" s="49" t="s">
        <v>28</v>
      </c>
      <c r="AE5" s="50" t="s">
        <v>29</v>
      </c>
      <c r="AF5" s="50" t="s">
        <v>30</v>
      </c>
      <c r="AG5" s="50" t="s">
        <v>31</v>
      </c>
      <c r="AH5" s="67" t="s">
        <v>32</v>
      </c>
      <c r="AI5" s="66" t="s">
        <v>28</v>
      </c>
      <c r="AJ5" s="50" t="s">
        <v>29</v>
      </c>
      <c r="AK5" s="50" t="s">
        <v>30</v>
      </c>
      <c r="AL5" s="50" t="s">
        <v>31</v>
      </c>
      <c r="AM5" s="67" t="s">
        <v>32</v>
      </c>
    </row>
    <row r="6" spans="1:39" x14ac:dyDescent="0.15">
      <c r="A6" s="7">
        <v>1</v>
      </c>
      <c r="B6" s="68" t="s">
        <v>207</v>
      </c>
      <c r="C6" s="190">
        <f t="shared" ref="C6:D13" si="0">E6+J6+O6+T6+Y6+AD6+AI6</f>
        <v>23578</v>
      </c>
      <c r="D6" s="191">
        <f t="shared" si="0"/>
        <v>21772</v>
      </c>
      <c r="E6" s="75">
        <v>335</v>
      </c>
      <c r="F6" s="76">
        <v>333</v>
      </c>
      <c r="G6" s="76">
        <v>28</v>
      </c>
      <c r="H6" s="76">
        <v>19</v>
      </c>
      <c r="I6" s="77">
        <v>109</v>
      </c>
      <c r="J6" s="78">
        <v>444</v>
      </c>
      <c r="K6" s="76">
        <v>431</v>
      </c>
      <c r="L6" s="76">
        <v>11</v>
      </c>
      <c r="M6" s="76">
        <v>416</v>
      </c>
      <c r="N6" s="79">
        <v>4</v>
      </c>
      <c r="O6" s="75">
        <v>1890</v>
      </c>
      <c r="P6" s="76">
        <v>1720</v>
      </c>
      <c r="Q6" s="76">
        <v>184</v>
      </c>
      <c r="R6" s="76">
        <v>1536</v>
      </c>
      <c r="S6" s="77">
        <v>0</v>
      </c>
      <c r="T6" s="78">
        <v>5377</v>
      </c>
      <c r="U6" s="76">
        <v>5190</v>
      </c>
      <c r="V6" s="76">
        <v>33</v>
      </c>
      <c r="W6" s="76">
        <v>5157</v>
      </c>
      <c r="X6" s="79">
        <v>0</v>
      </c>
      <c r="Y6" s="75">
        <v>2950</v>
      </c>
      <c r="Z6" s="76">
        <v>2547</v>
      </c>
      <c r="AA6" s="76">
        <v>534</v>
      </c>
      <c r="AB6" s="76">
        <v>2013</v>
      </c>
      <c r="AC6" s="77">
        <v>0</v>
      </c>
      <c r="AD6" s="78">
        <v>7943</v>
      </c>
      <c r="AE6" s="76">
        <v>7155</v>
      </c>
      <c r="AF6" s="76">
        <v>588</v>
      </c>
      <c r="AG6" s="76">
        <v>6567</v>
      </c>
      <c r="AH6" s="77">
        <v>0</v>
      </c>
      <c r="AI6" s="75">
        <v>4639</v>
      </c>
      <c r="AJ6" s="76">
        <v>4396</v>
      </c>
      <c r="AK6" s="76">
        <v>526</v>
      </c>
      <c r="AL6" s="76">
        <v>3870</v>
      </c>
      <c r="AM6" s="77">
        <v>0</v>
      </c>
    </row>
    <row r="7" spans="1:39" x14ac:dyDescent="0.15">
      <c r="A7" s="5">
        <f>A6+1</f>
        <v>2</v>
      </c>
      <c r="B7" s="69" t="s">
        <v>208</v>
      </c>
      <c r="C7" s="190">
        <f t="shared" si="0"/>
        <v>0</v>
      </c>
      <c r="D7" s="193">
        <f t="shared" si="0"/>
        <v>0</v>
      </c>
      <c r="E7" s="80"/>
      <c r="F7" s="81"/>
      <c r="G7" s="81"/>
      <c r="H7" s="81"/>
      <c r="I7" s="82"/>
      <c r="J7" s="83"/>
      <c r="K7" s="81"/>
      <c r="L7" s="81"/>
      <c r="M7" s="81"/>
      <c r="N7" s="84"/>
      <c r="O7" s="80"/>
      <c r="P7" s="81"/>
      <c r="Q7" s="81"/>
      <c r="R7" s="81"/>
      <c r="S7" s="82"/>
      <c r="T7" s="83"/>
      <c r="U7" s="81"/>
      <c r="V7" s="81"/>
      <c r="W7" s="81"/>
      <c r="X7" s="84"/>
      <c r="Y7" s="80"/>
      <c r="Z7" s="81"/>
      <c r="AA7" s="81"/>
      <c r="AB7" s="81"/>
      <c r="AC7" s="82"/>
      <c r="AD7" s="83"/>
      <c r="AE7" s="81"/>
      <c r="AF7" s="81"/>
      <c r="AG7" s="81"/>
      <c r="AH7" s="82"/>
      <c r="AI7" s="80"/>
      <c r="AJ7" s="81"/>
      <c r="AK7" s="81"/>
      <c r="AL7" s="81"/>
      <c r="AM7" s="82"/>
    </row>
    <row r="8" spans="1:39" x14ac:dyDescent="0.15">
      <c r="A8" s="5">
        <f t="shared" ref="A8:A13" si="1">A7+1</f>
        <v>3</v>
      </c>
      <c r="B8" s="69" t="s">
        <v>209</v>
      </c>
      <c r="C8" s="190">
        <f t="shared" si="0"/>
        <v>743</v>
      </c>
      <c r="D8" s="193">
        <f t="shared" si="0"/>
        <v>594</v>
      </c>
      <c r="E8" s="80"/>
      <c r="F8" s="81"/>
      <c r="G8" s="81"/>
      <c r="H8" s="81"/>
      <c r="I8" s="82"/>
      <c r="J8" s="83"/>
      <c r="K8" s="81"/>
      <c r="L8" s="81"/>
      <c r="M8" s="81"/>
      <c r="N8" s="84"/>
      <c r="O8" s="80">
        <v>1</v>
      </c>
      <c r="P8" s="81">
        <v>1</v>
      </c>
      <c r="Q8" s="81">
        <v>0</v>
      </c>
      <c r="R8" s="81">
        <v>1</v>
      </c>
      <c r="S8" s="82">
        <v>0</v>
      </c>
      <c r="T8" s="83">
        <v>12</v>
      </c>
      <c r="U8" s="81">
        <v>12</v>
      </c>
      <c r="V8" s="81">
        <v>0</v>
      </c>
      <c r="W8" s="81">
        <v>12</v>
      </c>
      <c r="X8" s="84">
        <v>0</v>
      </c>
      <c r="Y8" s="80">
        <v>85</v>
      </c>
      <c r="Z8" s="81">
        <v>64</v>
      </c>
      <c r="AA8" s="81">
        <v>11</v>
      </c>
      <c r="AB8" s="81">
        <v>53</v>
      </c>
      <c r="AC8" s="82">
        <v>0</v>
      </c>
      <c r="AD8" s="83">
        <v>488</v>
      </c>
      <c r="AE8" s="81">
        <v>401</v>
      </c>
      <c r="AF8" s="81">
        <v>57</v>
      </c>
      <c r="AG8" s="81">
        <v>344</v>
      </c>
      <c r="AH8" s="82">
        <v>0</v>
      </c>
      <c r="AI8" s="80">
        <v>157</v>
      </c>
      <c r="AJ8" s="81">
        <v>116</v>
      </c>
      <c r="AK8" s="81">
        <v>33</v>
      </c>
      <c r="AL8" s="81">
        <v>83</v>
      </c>
      <c r="AM8" s="82">
        <v>0</v>
      </c>
    </row>
    <row r="9" spans="1:39" x14ac:dyDescent="0.15">
      <c r="A9" s="5">
        <f t="shared" si="1"/>
        <v>4</v>
      </c>
      <c r="B9" s="69" t="s">
        <v>210</v>
      </c>
      <c r="C9" s="190">
        <f t="shared" si="0"/>
        <v>0</v>
      </c>
      <c r="D9" s="193">
        <f t="shared" si="0"/>
        <v>0</v>
      </c>
      <c r="E9" s="80"/>
      <c r="F9" s="81"/>
      <c r="G9" s="81"/>
      <c r="H9" s="81"/>
      <c r="I9" s="82"/>
      <c r="J9" s="83"/>
      <c r="K9" s="81"/>
      <c r="L9" s="81"/>
      <c r="M9" s="81"/>
      <c r="N9" s="84"/>
      <c r="O9" s="80"/>
      <c r="P9" s="81"/>
      <c r="Q9" s="81"/>
      <c r="R9" s="81"/>
      <c r="S9" s="82"/>
      <c r="T9" s="83"/>
      <c r="U9" s="81"/>
      <c r="V9" s="81"/>
      <c r="W9" s="81"/>
      <c r="X9" s="84"/>
      <c r="Y9" s="80"/>
      <c r="Z9" s="81"/>
      <c r="AA9" s="81"/>
      <c r="AB9" s="81"/>
      <c r="AC9" s="82"/>
      <c r="AD9" s="83"/>
      <c r="AE9" s="81"/>
      <c r="AF9" s="81"/>
      <c r="AG9" s="81"/>
      <c r="AH9" s="82"/>
      <c r="AI9" s="80"/>
      <c r="AJ9" s="81"/>
      <c r="AK9" s="81"/>
      <c r="AL9" s="81"/>
      <c r="AM9" s="82"/>
    </row>
    <row r="10" spans="1:39" x14ac:dyDescent="0.15">
      <c r="A10" s="5">
        <f t="shared" si="1"/>
        <v>5</v>
      </c>
      <c r="B10" s="69" t="s">
        <v>211</v>
      </c>
      <c r="C10" s="190">
        <f t="shared" si="0"/>
        <v>62</v>
      </c>
      <c r="D10" s="193">
        <f t="shared" si="0"/>
        <v>62</v>
      </c>
      <c r="E10" s="80">
        <v>4</v>
      </c>
      <c r="F10" s="81">
        <v>4</v>
      </c>
      <c r="G10" s="81">
        <v>0</v>
      </c>
      <c r="H10" s="81">
        <v>3</v>
      </c>
      <c r="I10" s="82">
        <v>1</v>
      </c>
      <c r="J10" s="83"/>
      <c r="K10" s="81"/>
      <c r="L10" s="81"/>
      <c r="M10" s="81"/>
      <c r="N10" s="84"/>
      <c r="O10" s="80"/>
      <c r="P10" s="81"/>
      <c r="Q10" s="81"/>
      <c r="R10" s="81"/>
      <c r="S10" s="82"/>
      <c r="T10" s="83">
        <v>7</v>
      </c>
      <c r="U10" s="81">
        <v>7</v>
      </c>
      <c r="V10" s="81">
        <v>0</v>
      </c>
      <c r="W10" s="81">
        <v>7</v>
      </c>
      <c r="X10" s="84">
        <v>0</v>
      </c>
      <c r="Y10" s="80">
        <v>51</v>
      </c>
      <c r="Z10" s="81">
        <v>51</v>
      </c>
      <c r="AA10" s="81">
        <v>1</v>
      </c>
      <c r="AB10" s="81">
        <v>50</v>
      </c>
      <c r="AC10" s="82">
        <v>0</v>
      </c>
      <c r="AD10" s="83"/>
      <c r="AE10" s="81"/>
      <c r="AF10" s="81"/>
      <c r="AG10" s="81"/>
      <c r="AH10" s="82"/>
      <c r="AI10" s="80"/>
      <c r="AJ10" s="81"/>
      <c r="AK10" s="81"/>
      <c r="AL10" s="81"/>
      <c r="AM10" s="82"/>
    </row>
    <row r="11" spans="1:39" x14ac:dyDescent="0.15">
      <c r="A11" s="5">
        <f t="shared" si="1"/>
        <v>6</v>
      </c>
      <c r="B11" s="69" t="s">
        <v>212</v>
      </c>
      <c r="C11" s="190">
        <f t="shared" si="0"/>
        <v>2</v>
      </c>
      <c r="D11" s="193">
        <f t="shared" si="0"/>
        <v>2</v>
      </c>
      <c r="E11" s="80">
        <v>1</v>
      </c>
      <c r="F11" s="81">
        <v>1</v>
      </c>
      <c r="G11" s="81">
        <v>1</v>
      </c>
      <c r="H11" s="81">
        <v>0</v>
      </c>
      <c r="I11" s="82">
        <v>0</v>
      </c>
      <c r="J11" s="83">
        <v>1</v>
      </c>
      <c r="K11" s="81">
        <v>1</v>
      </c>
      <c r="L11" s="81">
        <v>1</v>
      </c>
      <c r="M11" s="81">
        <v>0</v>
      </c>
      <c r="N11" s="84">
        <v>0</v>
      </c>
      <c r="O11" s="80"/>
      <c r="P11" s="81"/>
      <c r="Q11" s="81"/>
      <c r="R11" s="81"/>
      <c r="S11" s="82"/>
      <c r="T11" s="83"/>
      <c r="U11" s="81"/>
      <c r="V11" s="81"/>
      <c r="W11" s="81"/>
      <c r="X11" s="84"/>
      <c r="Y11" s="80"/>
      <c r="Z11" s="81"/>
      <c r="AA11" s="81"/>
      <c r="AB11" s="81"/>
      <c r="AC11" s="82"/>
      <c r="AD11" s="83"/>
      <c r="AE11" s="81"/>
      <c r="AF11" s="81"/>
      <c r="AG11" s="81"/>
      <c r="AH11" s="82"/>
      <c r="AI11" s="80"/>
      <c r="AJ11" s="81"/>
      <c r="AK11" s="81"/>
      <c r="AL11" s="81"/>
      <c r="AM11" s="82"/>
    </row>
    <row r="12" spans="1:39" x14ac:dyDescent="0.15">
      <c r="A12" s="5">
        <f t="shared" si="1"/>
        <v>7</v>
      </c>
      <c r="B12" s="69" t="s">
        <v>213</v>
      </c>
      <c r="C12" s="190">
        <f t="shared" si="0"/>
        <v>1</v>
      </c>
      <c r="D12" s="193">
        <f t="shared" si="0"/>
        <v>1</v>
      </c>
      <c r="E12" s="80"/>
      <c r="F12" s="81"/>
      <c r="G12" s="81"/>
      <c r="H12" s="81"/>
      <c r="I12" s="82"/>
      <c r="J12" s="83"/>
      <c r="K12" s="81"/>
      <c r="L12" s="81"/>
      <c r="M12" s="81"/>
      <c r="N12" s="84"/>
      <c r="O12" s="80"/>
      <c r="P12" s="81"/>
      <c r="Q12" s="81"/>
      <c r="R12" s="81"/>
      <c r="S12" s="82"/>
      <c r="T12" s="83">
        <v>1</v>
      </c>
      <c r="U12" s="81">
        <v>1</v>
      </c>
      <c r="V12" s="81">
        <v>1</v>
      </c>
      <c r="W12" s="81">
        <v>0</v>
      </c>
      <c r="X12" s="84">
        <v>0</v>
      </c>
      <c r="Y12" s="80"/>
      <c r="Z12" s="81"/>
      <c r="AA12" s="81"/>
      <c r="AB12" s="81"/>
      <c r="AC12" s="82"/>
      <c r="AD12" s="83"/>
      <c r="AE12" s="81"/>
      <c r="AF12" s="81"/>
      <c r="AG12" s="81"/>
      <c r="AH12" s="82"/>
      <c r="AI12" s="80"/>
      <c r="AJ12" s="81"/>
      <c r="AK12" s="81"/>
      <c r="AL12" s="81"/>
      <c r="AM12" s="82"/>
    </row>
    <row r="13" spans="1:39" ht="14.25" thickBot="1" x14ac:dyDescent="0.2">
      <c r="A13" s="16">
        <f t="shared" si="1"/>
        <v>8</v>
      </c>
      <c r="B13" s="70" t="s">
        <v>214</v>
      </c>
      <c r="C13" s="190">
        <f t="shared" si="0"/>
        <v>0</v>
      </c>
      <c r="D13" s="193">
        <f t="shared" si="0"/>
        <v>0</v>
      </c>
      <c r="E13" s="85"/>
      <c r="F13" s="86"/>
      <c r="G13" s="86"/>
      <c r="H13" s="86"/>
      <c r="I13" s="87"/>
      <c r="J13" s="88"/>
      <c r="K13" s="86"/>
      <c r="L13" s="86"/>
      <c r="M13" s="86"/>
      <c r="N13" s="89"/>
      <c r="O13" s="85"/>
      <c r="P13" s="86"/>
      <c r="Q13" s="86"/>
      <c r="R13" s="86"/>
      <c r="S13" s="87"/>
      <c r="T13" s="88"/>
      <c r="U13" s="86"/>
      <c r="V13" s="86"/>
      <c r="W13" s="86"/>
      <c r="X13" s="89"/>
      <c r="Y13" s="85"/>
      <c r="Z13" s="86"/>
      <c r="AA13" s="86"/>
      <c r="AB13" s="86"/>
      <c r="AC13" s="87"/>
      <c r="AD13" s="88"/>
      <c r="AE13" s="86"/>
      <c r="AF13" s="86"/>
      <c r="AG13" s="86"/>
      <c r="AH13" s="87"/>
      <c r="AI13" s="85"/>
      <c r="AJ13" s="86"/>
      <c r="AK13" s="86"/>
      <c r="AL13" s="86"/>
      <c r="AM13" s="87"/>
    </row>
    <row r="14" spans="1:39" ht="14.25" thickBot="1" x14ac:dyDescent="0.2">
      <c r="A14" s="204" t="s">
        <v>64</v>
      </c>
      <c r="B14" s="205"/>
      <c r="C14" s="179">
        <f>SUM(C6:C13)</f>
        <v>24386</v>
      </c>
      <c r="D14" s="179">
        <f>SUM(D6:D13)</f>
        <v>22431</v>
      </c>
      <c r="E14" s="23">
        <f>SUM(E6:E13)</f>
        <v>340</v>
      </c>
      <c r="F14" s="24">
        <f>SUM(F6:F13)</f>
        <v>338</v>
      </c>
      <c r="G14" s="24">
        <f t="shared" ref="G14:H14" si="2">SUM(G6:G13)</f>
        <v>29</v>
      </c>
      <c r="H14" s="24">
        <f t="shared" si="2"/>
        <v>22</v>
      </c>
      <c r="I14" s="25">
        <f>SUM(I6:I13)</f>
        <v>110</v>
      </c>
      <c r="J14" s="23">
        <f t="shared" ref="J14:K14" si="3">SUM(J6:J13)</f>
        <v>445</v>
      </c>
      <c r="K14" s="24">
        <f t="shared" si="3"/>
        <v>432</v>
      </c>
      <c r="L14" s="24">
        <f t="shared" ref="L14" si="4">SUM(L6:L13)</f>
        <v>12</v>
      </c>
      <c r="M14" s="24">
        <f t="shared" ref="M14:P14" si="5">SUM(M6:M13)</f>
        <v>416</v>
      </c>
      <c r="N14" s="25">
        <f t="shared" si="5"/>
        <v>4</v>
      </c>
      <c r="O14" s="23">
        <f t="shared" si="5"/>
        <v>1891</v>
      </c>
      <c r="P14" s="24">
        <f t="shared" si="5"/>
        <v>1721</v>
      </c>
      <c r="Q14" s="24">
        <f t="shared" ref="Q14" si="6">SUM(Q6:Q13)</f>
        <v>184</v>
      </c>
      <c r="R14" s="24">
        <f t="shared" ref="R14:U14" si="7">SUM(R6:R13)</f>
        <v>1537</v>
      </c>
      <c r="S14" s="25">
        <f t="shared" si="7"/>
        <v>0</v>
      </c>
      <c r="T14" s="23">
        <f t="shared" si="7"/>
        <v>5397</v>
      </c>
      <c r="U14" s="24">
        <f t="shared" si="7"/>
        <v>5210</v>
      </c>
      <c r="V14" s="24">
        <f t="shared" ref="V14" si="8">SUM(V6:V13)</f>
        <v>34</v>
      </c>
      <c r="W14" s="24">
        <f t="shared" ref="W14:Z14" si="9">SUM(W6:W13)</f>
        <v>5176</v>
      </c>
      <c r="X14" s="25">
        <f t="shared" si="9"/>
        <v>0</v>
      </c>
      <c r="Y14" s="23">
        <f t="shared" si="9"/>
        <v>3086</v>
      </c>
      <c r="Z14" s="24">
        <f t="shared" si="9"/>
        <v>2662</v>
      </c>
      <c r="AA14" s="24">
        <f t="shared" ref="AA14" si="10">SUM(AA6:AA13)</f>
        <v>546</v>
      </c>
      <c r="AB14" s="24">
        <f t="shared" ref="AB14:AE14" si="11">SUM(AB6:AB13)</f>
        <v>2116</v>
      </c>
      <c r="AC14" s="25">
        <f t="shared" si="11"/>
        <v>0</v>
      </c>
      <c r="AD14" s="23">
        <f t="shared" si="11"/>
        <v>8431</v>
      </c>
      <c r="AE14" s="24">
        <f t="shared" si="11"/>
        <v>7556</v>
      </c>
      <c r="AF14" s="24">
        <f t="shared" ref="AF14" si="12">SUM(AF6:AF13)</f>
        <v>645</v>
      </c>
      <c r="AG14" s="24">
        <f t="shared" ref="AG14:AJ14" si="13">SUM(AG6:AG13)</f>
        <v>6911</v>
      </c>
      <c r="AH14" s="25">
        <f t="shared" si="13"/>
        <v>0</v>
      </c>
      <c r="AI14" s="23">
        <f t="shared" si="13"/>
        <v>4796</v>
      </c>
      <c r="AJ14" s="24">
        <f t="shared" si="13"/>
        <v>4512</v>
      </c>
      <c r="AK14" s="24">
        <f t="shared" ref="AK14" si="14">SUM(AK6:AK13)</f>
        <v>559</v>
      </c>
      <c r="AL14" s="24">
        <f t="shared" ref="AL14:AM14" si="15">SUM(AL6:AL13)</f>
        <v>3953</v>
      </c>
      <c r="AM14" s="25">
        <f t="shared" si="15"/>
        <v>0</v>
      </c>
    </row>
  </sheetData>
  <mergeCells count="11">
    <mergeCell ref="AD4:AH4"/>
    <mergeCell ref="AI4:AM4"/>
    <mergeCell ref="A14:B14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K1" sqref="K1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65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199" t="s">
        <v>33</v>
      </c>
      <c r="F4" s="200"/>
      <c r="G4" s="200"/>
      <c r="H4" s="200"/>
      <c r="I4" s="201"/>
      <c r="J4" s="210" t="s">
        <v>35</v>
      </c>
      <c r="K4" s="200"/>
      <c r="L4" s="200"/>
      <c r="M4" s="200"/>
      <c r="N4" s="211"/>
      <c r="O4" s="199" t="s">
        <v>36</v>
      </c>
      <c r="P4" s="200"/>
      <c r="Q4" s="200"/>
      <c r="R4" s="200"/>
      <c r="S4" s="201"/>
      <c r="T4" s="210" t="s">
        <v>37</v>
      </c>
      <c r="U4" s="200"/>
      <c r="V4" s="200"/>
      <c r="W4" s="200"/>
      <c r="X4" s="211"/>
      <c r="Y4" s="199" t="s">
        <v>38</v>
      </c>
      <c r="Z4" s="200"/>
      <c r="AA4" s="200"/>
      <c r="AB4" s="200"/>
      <c r="AC4" s="201"/>
      <c r="AD4" s="218" t="s">
        <v>39</v>
      </c>
      <c r="AE4" s="218"/>
      <c r="AF4" s="218"/>
      <c r="AG4" s="218"/>
      <c r="AH4" s="218"/>
      <c r="AI4" s="218" t="s">
        <v>40</v>
      </c>
      <c r="AJ4" s="218"/>
      <c r="AK4" s="218"/>
      <c r="AL4" s="218"/>
      <c r="AM4" s="218"/>
    </row>
    <row r="5" spans="1:39" s="1" customFormat="1" ht="14.25" thickBot="1" x14ac:dyDescent="0.2">
      <c r="A5" s="203"/>
      <c r="B5" s="11" t="s">
        <v>0</v>
      </c>
      <c r="C5" s="209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31" t="s">
        <v>28</v>
      </c>
      <c r="K5" s="12" t="s">
        <v>29</v>
      </c>
      <c r="L5" s="12" t="s">
        <v>30</v>
      </c>
      <c r="M5" s="12" t="s">
        <v>31</v>
      </c>
      <c r="N5" s="35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31" t="s">
        <v>28</v>
      </c>
      <c r="U5" s="12" t="s">
        <v>29</v>
      </c>
      <c r="V5" s="12" t="s">
        <v>30</v>
      </c>
      <c r="W5" s="12" t="s">
        <v>31</v>
      </c>
      <c r="X5" s="35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31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215</v>
      </c>
      <c r="C6" s="190">
        <f t="shared" ref="C6:D10" si="0">E6+J6+O6+T6+Y6+AD6+AI6</f>
        <v>3522</v>
      </c>
      <c r="D6" s="191">
        <f t="shared" si="0"/>
        <v>3115</v>
      </c>
      <c r="E6" s="14">
        <v>11</v>
      </c>
      <c r="F6" s="9">
        <v>10</v>
      </c>
      <c r="G6" s="9">
        <v>0</v>
      </c>
      <c r="H6" s="9">
        <v>5</v>
      </c>
      <c r="I6" s="8">
        <v>5</v>
      </c>
      <c r="J6" s="46">
        <v>27</v>
      </c>
      <c r="K6" s="9">
        <v>22</v>
      </c>
      <c r="L6" s="9">
        <v>1</v>
      </c>
      <c r="M6" s="9">
        <v>21</v>
      </c>
      <c r="N6" s="61">
        <v>0</v>
      </c>
      <c r="O6" s="135">
        <v>426</v>
      </c>
      <c r="P6" s="136">
        <v>379</v>
      </c>
      <c r="Q6" s="136">
        <v>56</v>
      </c>
      <c r="R6" s="136">
        <v>323</v>
      </c>
      <c r="S6" s="139">
        <v>0</v>
      </c>
      <c r="T6" s="138">
        <v>1587</v>
      </c>
      <c r="U6" s="136">
        <v>1501</v>
      </c>
      <c r="V6" s="136">
        <v>58</v>
      </c>
      <c r="W6" s="136">
        <v>1443</v>
      </c>
      <c r="X6" s="140">
        <v>0</v>
      </c>
      <c r="Y6" s="135">
        <v>362</v>
      </c>
      <c r="Z6" s="136">
        <v>272</v>
      </c>
      <c r="AA6" s="136">
        <v>70</v>
      </c>
      <c r="AB6" s="136">
        <v>202</v>
      </c>
      <c r="AC6" s="139">
        <v>0</v>
      </c>
      <c r="AD6" s="138">
        <v>576</v>
      </c>
      <c r="AE6" s="136">
        <v>485</v>
      </c>
      <c r="AF6" s="136">
        <v>24</v>
      </c>
      <c r="AG6" s="136">
        <v>461</v>
      </c>
      <c r="AH6" s="139">
        <v>0</v>
      </c>
      <c r="AI6" s="135">
        <v>533</v>
      </c>
      <c r="AJ6" s="136">
        <v>446</v>
      </c>
      <c r="AK6" s="136">
        <v>16</v>
      </c>
      <c r="AL6" s="136">
        <v>430</v>
      </c>
      <c r="AM6" s="139">
        <v>0</v>
      </c>
    </row>
    <row r="7" spans="1:39" x14ac:dyDescent="0.15">
      <c r="A7" s="5">
        <f>A6+1</f>
        <v>2</v>
      </c>
      <c r="B7" s="6" t="s">
        <v>216</v>
      </c>
      <c r="C7" s="190">
        <f t="shared" si="0"/>
        <v>444</v>
      </c>
      <c r="D7" s="193">
        <f t="shared" si="0"/>
        <v>371</v>
      </c>
      <c r="E7" s="15">
        <v>5</v>
      </c>
      <c r="F7" s="2">
        <v>3</v>
      </c>
      <c r="G7" s="2">
        <v>3</v>
      </c>
      <c r="H7" s="2">
        <v>0</v>
      </c>
      <c r="I7" s="6">
        <v>0</v>
      </c>
      <c r="J7" s="45">
        <v>130</v>
      </c>
      <c r="K7" s="2">
        <v>117</v>
      </c>
      <c r="L7" s="2">
        <v>28</v>
      </c>
      <c r="M7" s="2">
        <v>87</v>
      </c>
      <c r="N7" s="62">
        <v>2</v>
      </c>
      <c r="O7" s="124">
        <v>229</v>
      </c>
      <c r="P7" s="125">
        <v>194</v>
      </c>
      <c r="Q7" s="125">
        <v>23</v>
      </c>
      <c r="R7" s="125">
        <v>171</v>
      </c>
      <c r="S7" s="141">
        <v>0</v>
      </c>
      <c r="T7" s="133">
        <v>68</v>
      </c>
      <c r="U7" s="125">
        <v>48</v>
      </c>
      <c r="V7" s="125">
        <v>11</v>
      </c>
      <c r="W7" s="125">
        <v>37</v>
      </c>
      <c r="X7" s="142">
        <v>0</v>
      </c>
      <c r="Y7" s="124">
        <v>2</v>
      </c>
      <c r="Z7" s="125">
        <v>2</v>
      </c>
      <c r="AA7" s="125">
        <v>2</v>
      </c>
      <c r="AB7" s="125">
        <v>0</v>
      </c>
      <c r="AC7" s="141">
        <v>0</v>
      </c>
      <c r="AD7" s="133">
        <v>10</v>
      </c>
      <c r="AE7" s="125">
        <v>7</v>
      </c>
      <c r="AF7" s="125">
        <v>7</v>
      </c>
      <c r="AG7" s="125">
        <v>0</v>
      </c>
      <c r="AH7" s="141">
        <v>0</v>
      </c>
      <c r="AI7" s="124"/>
      <c r="AJ7" s="125"/>
      <c r="AK7" s="125"/>
      <c r="AL7" s="125"/>
      <c r="AM7" s="141"/>
    </row>
    <row r="8" spans="1:39" x14ac:dyDescent="0.15">
      <c r="A8" s="5">
        <f t="shared" ref="A8:A10" si="1">A7+1</f>
        <v>3</v>
      </c>
      <c r="B8" s="6" t="s">
        <v>217</v>
      </c>
      <c r="C8" s="190">
        <f t="shared" si="0"/>
        <v>564</v>
      </c>
      <c r="D8" s="193">
        <f t="shared" si="0"/>
        <v>524</v>
      </c>
      <c r="E8" s="15"/>
      <c r="F8" s="2"/>
      <c r="G8" s="2"/>
      <c r="H8" s="2"/>
      <c r="I8" s="6"/>
      <c r="J8" s="45"/>
      <c r="K8" s="2"/>
      <c r="L8" s="2"/>
      <c r="M8" s="2"/>
      <c r="N8" s="62"/>
      <c r="O8" s="124">
        <v>73</v>
      </c>
      <c r="P8" s="125">
        <v>60</v>
      </c>
      <c r="Q8" s="125">
        <v>7</v>
      </c>
      <c r="R8" s="125">
        <v>53</v>
      </c>
      <c r="S8" s="141">
        <v>0</v>
      </c>
      <c r="T8" s="133">
        <v>26</v>
      </c>
      <c r="U8" s="125">
        <v>22</v>
      </c>
      <c r="V8" s="125">
        <v>3</v>
      </c>
      <c r="W8" s="125">
        <v>19</v>
      </c>
      <c r="X8" s="142">
        <v>0</v>
      </c>
      <c r="Y8" s="124">
        <v>179</v>
      </c>
      <c r="Z8" s="125">
        <v>169</v>
      </c>
      <c r="AA8" s="125">
        <v>10</v>
      </c>
      <c r="AB8" s="125">
        <v>159</v>
      </c>
      <c r="AC8" s="141">
        <v>0</v>
      </c>
      <c r="AD8" s="133">
        <v>159</v>
      </c>
      <c r="AE8" s="125">
        <v>148</v>
      </c>
      <c r="AF8" s="125">
        <v>14</v>
      </c>
      <c r="AG8" s="125">
        <v>134</v>
      </c>
      <c r="AH8" s="141">
        <v>0</v>
      </c>
      <c r="AI8" s="124">
        <v>127</v>
      </c>
      <c r="AJ8" s="125">
        <v>125</v>
      </c>
      <c r="AK8" s="125">
        <v>8</v>
      </c>
      <c r="AL8" s="125">
        <v>117</v>
      </c>
      <c r="AM8" s="141">
        <v>0</v>
      </c>
    </row>
    <row r="9" spans="1:39" x14ac:dyDescent="0.15">
      <c r="A9" s="5">
        <f t="shared" si="1"/>
        <v>4</v>
      </c>
      <c r="B9" s="6" t="s">
        <v>218</v>
      </c>
      <c r="C9" s="190">
        <f t="shared" si="0"/>
        <v>14245</v>
      </c>
      <c r="D9" s="193">
        <f t="shared" si="0"/>
        <v>13427</v>
      </c>
      <c r="E9" s="15"/>
      <c r="F9" s="2"/>
      <c r="G9" s="2"/>
      <c r="H9" s="2"/>
      <c r="I9" s="6"/>
      <c r="J9" s="45">
        <v>458</v>
      </c>
      <c r="K9" s="2">
        <v>207</v>
      </c>
      <c r="L9" s="2">
        <v>2</v>
      </c>
      <c r="M9" s="2">
        <v>114</v>
      </c>
      <c r="N9" s="62">
        <v>91</v>
      </c>
      <c r="O9" s="124">
        <v>1484</v>
      </c>
      <c r="P9" s="125">
        <v>1413</v>
      </c>
      <c r="Q9" s="125">
        <v>1562</v>
      </c>
      <c r="R9" s="125">
        <v>1251</v>
      </c>
      <c r="S9" s="141">
        <v>0</v>
      </c>
      <c r="T9" s="133">
        <v>1347</v>
      </c>
      <c r="U9" s="125">
        <v>1273</v>
      </c>
      <c r="V9" s="125">
        <v>62</v>
      </c>
      <c r="W9" s="125">
        <v>1211</v>
      </c>
      <c r="X9" s="142">
        <v>0</v>
      </c>
      <c r="Y9" s="124">
        <v>3463</v>
      </c>
      <c r="Z9" s="125">
        <v>3262</v>
      </c>
      <c r="AA9" s="125">
        <v>208</v>
      </c>
      <c r="AB9" s="125">
        <v>3054</v>
      </c>
      <c r="AC9" s="141">
        <v>0</v>
      </c>
      <c r="AD9" s="133">
        <v>4467</v>
      </c>
      <c r="AE9" s="125">
        <v>4294</v>
      </c>
      <c r="AF9" s="125">
        <v>207</v>
      </c>
      <c r="AG9" s="125">
        <v>4087</v>
      </c>
      <c r="AH9" s="141">
        <v>0</v>
      </c>
      <c r="AI9" s="124">
        <v>3026</v>
      </c>
      <c r="AJ9" s="125">
        <v>2978</v>
      </c>
      <c r="AK9" s="125">
        <v>286</v>
      </c>
      <c r="AL9" s="125">
        <v>2692</v>
      </c>
      <c r="AM9" s="141">
        <v>0</v>
      </c>
    </row>
    <row r="10" spans="1:39" ht="14.25" thickBot="1" x14ac:dyDescent="0.2">
      <c r="A10" s="16">
        <f t="shared" si="1"/>
        <v>5</v>
      </c>
      <c r="B10" s="17" t="s">
        <v>219</v>
      </c>
      <c r="C10" s="190">
        <f t="shared" si="0"/>
        <v>704</v>
      </c>
      <c r="D10" s="193">
        <f t="shared" si="0"/>
        <v>618</v>
      </c>
      <c r="E10" s="18">
        <v>5</v>
      </c>
      <c r="F10" s="19">
        <v>5</v>
      </c>
      <c r="G10" s="19">
        <v>2</v>
      </c>
      <c r="H10" s="19">
        <v>1</v>
      </c>
      <c r="I10" s="17">
        <v>2</v>
      </c>
      <c r="J10" s="47">
        <v>118</v>
      </c>
      <c r="K10" s="19">
        <v>117</v>
      </c>
      <c r="L10" s="19">
        <v>16</v>
      </c>
      <c r="M10" s="19">
        <v>90</v>
      </c>
      <c r="N10" s="63">
        <v>11</v>
      </c>
      <c r="O10" s="132">
        <v>140</v>
      </c>
      <c r="P10" s="137">
        <v>109</v>
      </c>
      <c r="Q10" s="137">
        <v>60</v>
      </c>
      <c r="R10" s="137">
        <v>19</v>
      </c>
      <c r="S10" s="143">
        <v>0</v>
      </c>
      <c r="T10" s="134">
        <v>201</v>
      </c>
      <c r="U10" s="137">
        <v>163</v>
      </c>
      <c r="V10" s="137">
        <v>9</v>
      </c>
      <c r="W10" s="137">
        <v>154</v>
      </c>
      <c r="X10" s="144">
        <v>0</v>
      </c>
      <c r="Y10" s="132">
        <v>133</v>
      </c>
      <c r="Z10" s="137">
        <v>123</v>
      </c>
      <c r="AA10" s="137">
        <v>2</v>
      </c>
      <c r="AB10" s="137">
        <v>121</v>
      </c>
      <c r="AC10" s="143">
        <v>0</v>
      </c>
      <c r="AD10" s="134">
        <v>82</v>
      </c>
      <c r="AE10" s="137">
        <v>76</v>
      </c>
      <c r="AF10" s="137">
        <v>5</v>
      </c>
      <c r="AG10" s="137">
        <v>71</v>
      </c>
      <c r="AH10" s="143">
        <v>0</v>
      </c>
      <c r="AI10" s="132">
        <v>25</v>
      </c>
      <c r="AJ10" s="137">
        <v>25</v>
      </c>
      <c r="AK10" s="137">
        <v>4</v>
      </c>
      <c r="AL10" s="137">
        <v>21</v>
      </c>
      <c r="AM10" s="143">
        <v>0</v>
      </c>
    </row>
    <row r="11" spans="1:39" ht="14.25" thickBot="1" x14ac:dyDescent="0.2">
      <c r="A11" s="204" t="s">
        <v>66</v>
      </c>
      <c r="B11" s="205"/>
      <c r="C11" s="195">
        <f>SUM(C6:C10)</f>
        <v>19479</v>
      </c>
      <c r="D11" s="195">
        <f>SUM(D6:D10)</f>
        <v>18055</v>
      </c>
      <c r="E11" s="20">
        <f>SUM(E6:E10)</f>
        <v>21</v>
      </c>
      <c r="F11" s="21">
        <f>SUM(F6:F10)</f>
        <v>18</v>
      </c>
      <c r="G11" s="21">
        <f t="shared" ref="G11:H11" si="2">SUM(G6:G10)</f>
        <v>5</v>
      </c>
      <c r="H11" s="21">
        <f t="shared" si="2"/>
        <v>6</v>
      </c>
      <c r="I11" s="22">
        <f>SUM(I6:I10)</f>
        <v>7</v>
      </c>
      <c r="J11" s="20">
        <f t="shared" ref="J11:K11" si="3">SUM(J6:J10)</f>
        <v>733</v>
      </c>
      <c r="K11" s="21">
        <f t="shared" si="3"/>
        <v>463</v>
      </c>
      <c r="L11" s="21">
        <f t="shared" ref="L11" si="4">SUM(L6:L10)</f>
        <v>47</v>
      </c>
      <c r="M11" s="21">
        <f t="shared" ref="M11:P11" si="5">SUM(M6:M10)</f>
        <v>312</v>
      </c>
      <c r="N11" s="22">
        <f t="shared" si="5"/>
        <v>104</v>
      </c>
      <c r="O11" s="131">
        <f t="shared" si="5"/>
        <v>2352</v>
      </c>
      <c r="P11" s="123">
        <f t="shared" si="5"/>
        <v>2155</v>
      </c>
      <c r="Q11" s="123">
        <f t="shared" ref="Q11" si="6">SUM(Q6:Q10)</f>
        <v>1708</v>
      </c>
      <c r="R11" s="123">
        <f t="shared" ref="R11:U11" si="7">SUM(R6:R10)</f>
        <v>1817</v>
      </c>
      <c r="S11" s="145">
        <f t="shared" si="7"/>
        <v>0</v>
      </c>
      <c r="T11" s="131">
        <f t="shared" si="7"/>
        <v>3229</v>
      </c>
      <c r="U11" s="123">
        <f t="shared" si="7"/>
        <v>3007</v>
      </c>
      <c r="V11" s="123">
        <f t="shared" ref="V11" si="8">SUM(V6:V10)</f>
        <v>143</v>
      </c>
      <c r="W11" s="123">
        <f t="shared" ref="W11:Z11" si="9">SUM(W6:W10)</f>
        <v>2864</v>
      </c>
      <c r="X11" s="145">
        <f t="shared" si="9"/>
        <v>0</v>
      </c>
      <c r="Y11" s="131">
        <f t="shared" si="9"/>
        <v>4139</v>
      </c>
      <c r="Z11" s="123">
        <f t="shared" si="9"/>
        <v>3828</v>
      </c>
      <c r="AA11" s="123">
        <f t="shared" ref="AA11" si="10">SUM(AA6:AA10)</f>
        <v>292</v>
      </c>
      <c r="AB11" s="123">
        <f t="shared" ref="AB11:AE11" si="11">SUM(AB6:AB10)</f>
        <v>3536</v>
      </c>
      <c r="AC11" s="145">
        <f t="shared" si="11"/>
        <v>0</v>
      </c>
      <c r="AD11" s="131">
        <f t="shared" si="11"/>
        <v>5294</v>
      </c>
      <c r="AE11" s="123">
        <f t="shared" si="11"/>
        <v>5010</v>
      </c>
      <c r="AF11" s="123">
        <f t="shared" ref="AF11" si="12">SUM(AF6:AF10)</f>
        <v>257</v>
      </c>
      <c r="AG11" s="123">
        <f t="shared" ref="AG11:AJ11" si="13">SUM(AG6:AG10)</f>
        <v>4753</v>
      </c>
      <c r="AH11" s="145">
        <f t="shared" si="13"/>
        <v>0</v>
      </c>
      <c r="AI11" s="131">
        <f t="shared" si="13"/>
        <v>3711</v>
      </c>
      <c r="AJ11" s="123">
        <f t="shared" si="13"/>
        <v>3574</v>
      </c>
      <c r="AK11" s="123">
        <f t="shared" ref="AK11" si="14">SUM(AK6:AK10)</f>
        <v>314</v>
      </c>
      <c r="AL11" s="123">
        <f t="shared" ref="AL11:AM11" si="15">SUM(AL6:AL10)</f>
        <v>3260</v>
      </c>
      <c r="AM11" s="145">
        <f t="shared" si="15"/>
        <v>0</v>
      </c>
    </row>
  </sheetData>
  <mergeCells count="11">
    <mergeCell ref="AD4:AH4"/>
    <mergeCell ref="AI4:AM4"/>
    <mergeCell ref="A4:A5"/>
    <mergeCell ref="A11:B11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view="pageBreakPreview" zoomScale="60" zoomScaleNormal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I28" sqref="I28"/>
    </sheetView>
  </sheetViews>
  <sheetFormatPr defaultRowHeight="13.5" x14ac:dyDescent="0.15"/>
  <cols>
    <col min="1" max="1" width="10.875" customWidth="1"/>
    <col min="2" max="2" width="11" customWidth="1"/>
    <col min="3" max="3" width="11.125" customWidth="1"/>
    <col min="4" max="38" width="7.5" customWidth="1"/>
  </cols>
  <sheetData>
    <row r="1" spans="1:38" x14ac:dyDescent="0.15">
      <c r="A1" t="s">
        <v>244</v>
      </c>
      <c r="S1" t="s">
        <v>245</v>
      </c>
    </row>
    <row r="2" spans="1:38" x14ac:dyDescent="0.15">
      <c r="A2" t="s">
        <v>247</v>
      </c>
      <c r="S2" t="s">
        <v>246</v>
      </c>
    </row>
    <row r="3" spans="1:38" ht="14.25" thickBot="1" x14ac:dyDescent="0.2">
      <c r="A3" t="s">
        <v>225</v>
      </c>
    </row>
    <row r="4" spans="1:38" x14ac:dyDescent="0.15">
      <c r="A4" s="208" t="s">
        <v>226</v>
      </c>
      <c r="B4" s="208" t="s">
        <v>242</v>
      </c>
      <c r="C4" s="208" t="s">
        <v>243</v>
      </c>
      <c r="D4" s="199" t="s">
        <v>33</v>
      </c>
      <c r="E4" s="200"/>
      <c r="F4" s="200"/>
      <c r="G4" s="200"/>
      <c r="H4" s="201"/>
      <c r="I4" s="210" t="s">
        <v>35</v>
      </c>
      <c r="J4" s="200"/>
      <c r="K4" s="200"/>
      <c r="L4" s="200"/>
      <c r="M4" s="211"/>
      <c r="N4" s="199" t="s">
        <v>36</v>
      </c>
      <c r="O4" s="200"/>
      <c r="P4" s="200"/>
      <c r="Q4" s="200"/>
      <c r="R4" s="201"/>
      <c r="S4" s="199" t="s">
        <v>37</v>
      </c>
      <c r="T4" s="200"/>
      <c r="U4" s="200"/>
      <c r="V4" s="200"/>
      <c r="W4" s="201"/>
      <c r="X4" s="199" t="s">
        <v>38</v>
      </c>
      <c r="Y4" s="200"/>
      <c r="Z4" s="200"/>
      <c r="AA4" s="200"/>
      <c r="AB4" s="201"/>
      <c r="AC4" s="218" t="s">
        <v>39</v>
      </c>
      <c r="AD4" s="218"/>
      <c r="AE4" s="218"/>
      <c r="AF4" s="218"/>
      <c r="AG4" s="218"/>
      <c r="AH4" s="218" t="s">
        <v>40</v>
      </c>
      <c r="AI4" s="218"/>
      <c r="AJ4" s="218"/>
      <c r="AK4" s="218"/>
      <c r="AL4" s="218"/>
    </row>
    <row r="5" spans="1:38" ht="14.25" thickBot="1" x14ac:dyDescent="0.2">
      <c r="A5" s="209"/>
      <c r="B5" s="209"/>
      <c r="C5" s="209"/>
      <c r="D5" s="13" t="s">
        <v>28</v>
      </c>
      <c r="E5" s="12" t="s">
        <v>29</v>
      </c>
      <c r="F5" s="12" t="s">
        <v>30</v>
      </c>
      <c r="G5" s="12" t="s">
        <v>31</v>
      </c>
      <c r="H5" s="11" t="s">
        <v>32</v>
      </c>
      <c r="I5" s="31" t="s">
        <v>28</v>
      </c>
      <c r="J5" s="12" t="s">
        <v>29</v>
      </c>
      <c r="K5" s="12" t="s">
        <v>30</v>
      </c>
      <c r="L5" s="12" t="s">
        <v>31</v>
      </c>
      <c r="M5" s="35" t="s">
        <v>32</v>
      </c>
      <c r="N5" s="13" t="s">
        <v>28</v>
      </c>
      <c r="O5" s="12" t="s">
        <v>29</v>
      </c>
      <c r="P5" s="12" t="s">
        <v>30</v>
      </c>
      <c r="Q5" s="12" t="s">
        <v>31</v>
      </c>
      <c r="R5" s="11" t="s">
        <v>32</v>
      </c>
      <c r="S5" s="13" t="s">
        <v>28</v>
      </c>
      <c r="T5" s="12" t="s">
        <v>29</v>
      </c>
      <c r="U5" s="12" t="s">
        <v>30</v>
      </c>
      <c r="V5" s="12" t="s">
        <v>31</v>
      </c>
      <c r="W5" s="11" t="s">
        <v>32</v>
      </c>
      <c r="X5" s="13" t="s">
        <v>28</v>
      </c>
      <c r="Y5" s="12" t="s">
        <v>29</v>
      </c>
      <c r="Z5" s="12" t="s">
        <v>30</v>
      </c>
      <c r="AA5" s="12" t="s">
        <v>31</v>
      </c>
      <c r="AB5" s="11" t="s">
        <v>32</v>
      </c>
      <c r="AC5" s="31" t="s">
        <v>28</v>
      </c>
      <c r="AD5" s="12" t="s">
        <v>29</v>
      </c>
      <c r="AE5" s="12" t="s">
        <v>30</v>
      </c>
      <c r="AF5" s="12" t="s">
        <v>31</v>
      </c>
      <c r="AG5" s="11" t="s">
        <v>32</v>
      </c>
      <c r="AH5" s="13" t="s">
        <v>28</v>
      </c>
      <c r="AI5" s="12" t="s">
        <v>29</v>
      </c>
      <c r="AJ5" s="12" t="s">
        <v>30</v>
      </c>
      <c r="AK5" s="12" t="s">
        <v>31</v>
      </c>
      <c r="AL5" s="11" t="s">
        <v>32</v>
      </c>
    </row>
    <row r="6" spans="1:38" x14ac:dyDescent="0.15">
      <c r="A6" s="91" t="s">
        <v>227</v>
      </c>
      <c r="B6" s="146">
        <f>空知!C30</f>
        <v>16307</v>
      </c>
      <c r="C6" s="146">
        <f>空知!D30</f>
        <v>13130</v>
      </c>
      <c r="D6" s="94">
        <f>空知!E30</f>
        <v>1036</v>
      </c>
      <c r="E6" s="95">
        <f>空知!F30</f>
        <v>955</v>
      </c>
      <c r="F6" s="95">
        <f>空知!G30</f>
        <v>350</v>
      </c>
      <c r="G6" s="95">
        <f>空知!H30</f>
        <v>589</v>
      </c>
      <c r="H6" s="106">
        <f>空知!I30</f>
        <v>16</v>
      </c>
      <c r="I6" s="94">
        <f>空知!J30</f>
        <v>2974</v>
      </c>
      <c r="J6" s="95">
        <f>空知!K30</f>
        <v>2687</v>
      </c>
      <c r="K6" s="95">
        <f>空知!L30</f>
        <v>484</v>
      </c>
      <c r="L6" s="95">
        <f>空知!M30</f>
        <v>2170</v>
      </c>
      <c r="M6" s="96">
        <f>空知!N30</f>
        <v>33</v>
      </c>
      <c r="N6" s="94">
        <f>空知!O30</f>
        <v>1622</v>
      </c>
      <c r="O6" s="95">
        <f>空知!P30</f>
        <v>1401</v>
      </c>
      <c r="P6" s="95">
        <f>空知!Q30</f>
        <v>533</v>
      </c>
      <c r="Q6" s="95">
        <f>空知!R30</f>
        <v>868</v>
      </c>
      <c r="R6" s="96">
        <f>空知!S30</f>
        <v>0</v>
      </c>
      <c r="S6" s="94">
        <f>空知!T30</f>
        <v>1014</v>
      </c>
      <c r="T6" s="95">
        <f>空知!U30</f>
        <v>777</v>
      </c>
      <c r="U6" s="95">
        <f>空知!V30</f>
        <v>318</v>
      </c>
      <c r="V6" s="95">
        <f>空知!W30</f>
        <v>459</v>
      </c>
      <c r="W6" s="96">
        <f>空知!X30</f>
        <v>0</v>
      </c>
      <c r="X6" s="110">
        <f>空知!Y30</f>
        <v>868</v>
      </c>
      <c r="Y6" s="95">
        <f>空知!Z30</f>
        <v>626</v>
      </c>
      <c r="Z6" s="95">
        <f>空知!AA30</f>
        <v>164</v>
      </c>
      <c r="AA6" s="95">
        <f>空知!AB30</f>
        <v>169</v>
      </c>
      <c r="AB6" s="106">
        <f>空知!AC30</f>
        <v>0</v>
      </c>
      <c r="AC6" s="94">
        <f>空知!AD30</f>
        <v>5690</v>
      </c>
      <c r="AD6" s="95">
        <f>空知!AE30</f>
        <v>4420</v>
      </c>
      <c r="AE6" s="95">
        <f>空知!AF30</f>
        <v>189</v>
      </c>
      <c r="AF6" s="95">
        <f>空知!AG30</f>
        <v>4231</v>
      </c>
      <c r="AG6" s="96">
        <f>空知!AH30</f>
        <v>0</v>
      </c>
      <c r="AH6" s="94">
        <f>空知!AI30</f>
        <v>3103</v>
      </c>
      <c r="AI6" s="95">
        <f>空知!AJ30</f>
        <v>2264</v>
      </c>
      <c r="AJ6" s="95">
        <f>空知!AK30</f>
        <v>806</v>
      </c>
      <c r="AK6" s="95">
        <f>空知!AL30</f>
        <v>1458</v>
      </c>
      <c r="AL6" s="96">
        <f>空知!AM30</f>
        <v>0</v>
      </c>
    </row>
    <row r="7" spans="1:38" x14ac:dyDescent="0.15">
      <c r="A7" s="92" t="s">
        <v>228</v>
      </c>
      <c r="B7" s="147">
        <f>石狩!C14</f>
        <v>19694</v>
      </c>
      <c r="C7" s="147">
        <f>石狩!D14</f>
        <v>17739</v>
      </c>
      <c r="D7" s="97">
        <f>石狩!E14</f>
        <v>7812</v>
      </c>
      <c r="E7" s="98">
        <f>石狩!F14</f>
        <v>7177</v>
      </c>
      <c r="F7" s="98">
        <f>石狩!G14</f>
        <v>1390</v>
      </c>
      <c r="G7" s="98">
        <f>石狩!H14</f>
        <v>5777</v>
      </c>
      <c r="H7" s="107">
        <f>石狩!I14</f>
        <v>10</v>
      </c>
      <c r="I7" s="97">
        <f>石狩!J14</f>
        <v>4772</v>
      </c>
      <c r="J7" s="98">
        <f>石狩!K14</f>
        <v>4414</v>
      </c>
      <c r="K7" s="98">
        <f>石狩!L14</f>
        <v>1222</v>
      </c>
      <c r="L7" s="98">
        <f>石狩!M14</f>
        <v>3190</v>
      </c>
      <c r="M7" s="99">
        <f>石狩!N14</f>
        <v>2</v>
      </c>
      <c r="N7" s="97">
        <f>石狩!O14</f>
        <v>3253</v>
      </c>
      <c r="O7" s="98">
        <f>石狩!P14</f>
        <v>2824</v>
      </c>
      <c r="P7" s="98">
        <f>石狩!Q14</f>
        <v>553</v>
      </c>
      <c r="Q7" s="98">
        <f>石狩!R14</f>
        <v>2271</v>
      </c>
      <c r="R7" s="99">
        <f>石狩!S14</f>
        <v>0</v>
      </c>
      <c r="S7" s="97">
        <f>石狩!T14</f>
        <v>1157</v>
      </c>
      <c r="T7" s="98">
        <f>石狩!U14</f>
        <v>973</v>
      </c>
      <c r="U7" s="98">
        <f>石狩!V14</f>
        <v>231</v>
      </c>
      <c r="V7" s="98">
        <f>石狩!W14</f>
        <v>742</v>
      </c>
      <c r="W7" s="99">
        <f>石狩!X14</f>
        <v>0</v>
      </c>
      <c r="X7" s="111">
        <f>石狩!Y14</f>
        <v>1043</v>
      </c>
      <c r="Y7" s="98">
        <f>石狩!Z14</f>
        <v>906</v>
      </c>
      <c r="Z7" s="98">
        <f>石狩!AA14</f>
        <v>154</v>
      </c>
      <c r="AA7" s="98">
        <f>石狩!AB14</f>
        <v>752</v>
      </c>
      <c r="AB7" s="107">
        <f>石狩!AC14</f>
        <v>0</v>
      </c>
      <c r="AC7" s="97">
        <f>石狩!AD14</f>
        <v>1165</v>
      </c>
      <c r="AD7" s="98">
        <f>石狩!AE14</f>
        <v>1059</v>
      </c>
      <c r="AE7" s="98">
        <f>石狩!AF14</f>
        <v>173</v>
      </c>
      <c r="AF7" s="98">
        <f>石狩!AG14</f>
        <v>886</v>
      </c>
      <c r="AG7" s="99">
        <f>石狩!AH14</f>
        <v>0</v>
      </c>
      <c r="AH7" s="97">
        <f>石狩!AI14</f>
        <v>492</v>
      </c>
      <c r="AI7" s="98">
        <f>石狩!AJ14</f>
        <v>386</v>
      </c>
      <c r="AJ7" s="98">
        <f>石狩!AK14</f>
        <v>304</v>
      </c>
      <c r="AK7" s="98">
        <f>石狩!AL14</f>
        <v>82</v>
      </c>
      <c r="AL7" s="99">
        <f>石狩!AM14</f>
        <v>0</v>
      </c>
    </row>
    <row r="8" spans="1:38" x14ac:dyDescent="0.15">
      <c r="A8" s="92" t="s">
        <v>229</v>
      </c>
      <c r="B8" s="147">
        <f>後志!C26</f>
        <v>23</v>
      </c>
      <c r="C8" s="147">
        <f>後志!D26</f>
        <v>6</v>
      </c>
      <c r="D8" s="15">
        <f>後志!E26</f>
        <v>2</v>
      </c>
      <c r="E8" s="2">
        <f>後志!F26</f>
        <v>2</v>
      </c>
      <c r="F8" s="2">
        <f>後志!G26</f>
        <v>2</v>
      </c>
      <c r="G8" s="2">
        <f>後志!H26</f>
        <v>0</v>
      </c>
      <c r="H8" s="62">
        <f>後志!I26</f>
        <v>0</v>
      </c>
      <c r="I8" s="15">
        <f>後志!J26</f>
        <v>1</v>
      </c>
      <c r="J8" s="2">
        <f>後志!K26</f>
        <v>0</v>
      </c>
      <c r="K8" s="2">
        <f>後志!L26</f>
        <v>0</v>
      </c>
      <c r="L8" s="2">
        <f>後志!M26</f>
        <v>0</v>
      </c>
      <c r="M8" s="6">
        <f>後志!N26</f>
        <v>0</v>
      </c>
      <c r="N8" s="15">
        <f>後志!O26</f>
        <v>2</v>
      </c>
      <c r="O8" s="2">
        <f>後志!P26</f>
        <v>1</v>
      </c>
      <c r="P8" s="2">
        <f>後志!Q26</f>
        <v>0</v>
      </c>
      <c r="Q8" s="2">
        <f>後志!R26</f>
        <v>0</v>
      </c>
      <c r="R8" s="6">
        <f>後志!S26</f>
        <v>0</v>
      </c>
      <c r="S8" s="15">
        <f>後志!T26</f>
        <v>0</v>
      </c>
      <c r="T8" s="2">
        <f>後志!U26</f>
        <v>0</v>
      </c>
      <c r="U8" s="2">
        <f>後志!V26</f>
        <v>0</v>
      </c>
      <c r="V8" s="2">
        <f>後志!W26</f>
        <v>0</v>
      </c>
      <c r="W8" s="6">
        <f>後志!X26</f>
        <v>0</v>
      </c>
      <c r="X8" s="45">
        <f>後志!Y26</f>
        <v>13</v>
      </c>
      <c r="Y8" s="2">
        <f>後志!Z26</f>
        <v>3</v>
      </c>
      <c r="Z8" s="2">
        <f>後志!AA26</f>
        <v>0</v>
      </c>
      <c r="AA8" s="2">
        <f>後志!AB26</f>
        <v>3</v>
      </c>
      <c r="AB8" s="62">
        <f>後志!AC26</f>
        <v>0</v>
      </c>
      <c r="AC8" s="15">
        <f>後志!AD26</f>
        <v>5</v>
      </c>
      <c r="AD8" s="2">
        <f>後志!AE26</f>
        <v>0</v>
      </c>
      <c r="AE8" s="2">
        <f>後志!AF26</f>
        <v>0</v>
      </c>
      <c r="AF8" s="2">
        <f>後志!AG26</f>
        <v>0</v>
      </c>
      <c r="AG8" s="6">
        <f>後志!AH26</f>
        <v>0</v>
      </c>
      <c r="AH8" s="15">
        <f>後志!AI26</f>
        <v>0</v>
      </c>
      <c r="AI8" s="2">
        <f>後志!AJ26</f>
        <v>0</v>
      </c>
      <c r="AJ8" s="2">
        <f>後志!AK26</f>
        <v>0</v>
      </c>
      <c r="AK8" s="2">
        <f>後志!AL26</f>
        <v>0</v>
      </c>
      <c r="AL8" s="6">
        <f>後志!AM26</f>
        <v>0</v>
      </c>
    </row>
    <row r="9" spans="1:38" x14ac:dyDescent="0.15">
      <c r="A9" s="92" t="s">
        <v>230</v>
      </c>
      <c r="B9" s="147">
        <f>渡島!C17</f>
        <v>7266</v>
      </c>
      <c r="C9" s="147">
        <f>渡島!D17</f>
        <v>4631</v>
      </c>
      <c r="D9" s="15">
        <f>渡島!E17</f>
        <v>1396</v>
      </c>
      <c r="E9" s="2">
        <f>渡島!F17</f>
        <v>941</v>
      </c>
      <c r="F9" s="2">
        <f>渡島!G17</f>
        <v>45</v>
      </c>
      <c r="G9" s="2">
        <f>渡島!H17</f>
        <v>820</v>
      </c>
      <c r="H9" s="62">
        <f>渡島!I17</f>
        <v>76</v>
      </c>
      <c r="I9" s="15">
        <f>渡島!J17</f>
        <v>649</v>
      </c>
      <c r="J9" s="2">
        <f>渡島!K17</f>
        <v>414</v>
      </c>
      <c r="K9" s="2">
        <f>渡島!L17</f>
        <v>27</v>
      </c>
      <c r="L9" s="2">
        <f>渡島!M17</f>
        <v>722</v>
      </c>
      <c r="M9" s="6">
        <f>渡島!N17</f>
        <v>0</v>
      </c>
      <c r="N9" s="15">
        <f>渡島!O17</f>
        <v>1570</v>
      </c>
      <c r="O9" s="2">
        <f>渡島!P17</f>
        <v>964</v>
      </c>
      <c r="P9" s="2">
        <f>渡島!Q17</f>
        <v>261</v>
      </c>
      <c r="Q9" s="2">
        <f>渡島!R17</f>
        <v>703</v>
      </c>
      <c r="R9" s="6">
        <f>渡島!S17</f>
        <v>0</v>
      </c>
      <c r="S9" s="15">
        <f>渡島!T17</f>
        <v>475</v>
      </c>
      <c r="T9" s="2">
        <f>渡島!U17</f>
        <v>269</v>
      </c>
      <c r="U9" s="2">
        <f>渡島!V17</f>
        <v>113</v>
      </c>
      <c r="V9" s="2">
        <f>渡島!W17</f>
        <v>156</v>
      </c>
      <c r="W9" s="6">
        <f>渡島!X17</f>
        <v>0</v>
      </c>
      <c r="X9" s="45">
        <f>渡島!Y17</f>
        <v>638</v>
      </c>
      <c r="Y9" s="2">
        <f>渡島!Z17</f>
        <v>377</v>
      </c>
      <c r="Z9" s="2">
        <f>渡島!AA17</f>
        <v>200</v>
      </c>
      <c r="AA9" s="2">
        <f>渡島!AB17</f>
        <v>177</v>
      </c>
      <c r="AB9" s="62">
        <f>渡島!AC17</f>
        <v>0</v>
      </c>
      <c r="AC9" s="15">
        <f>渡島!AD17</f>
        <v>1123</v>
      </c>
      <c r="AD9" s="2">
        <f>渡島!AE17</f>
        <v>641</v>
      </c>
      <c r="AE9" s="2">
        <f>渡島!AF17</f>
        <v>79</v>
      </c>
      <c r="AF9" s="2">
        <f>渡島!AG17</f>
        <v>562</v>
      </c>
      <c r="AG9" s="6">
        <f>渡島!AH17</f>
        <v>0</v>
      </c>
      <c r="AH9" s="15">
        <f>渡島!AI17</f>
        <v>1415</v>
      </c>
      <c r="AI9" s="2">
        <f>渡島!AJ17</f>
        <v>1025</v>
      </c>
      <c r="AJ9" s="2">
        <f>渡島!AK17</f>
        <v>221</v>
      </c>
      <c r="AK9" s="2">
        <f>渡島!AL17</f>
        <v>804</v>
      </c>
      <c r="AL9" s="6">
        <f>渡島!AM17</f>
        <v>0</v>
      </c>
    </row>
    <row r="10" spans="1:38" x14ac:dyDescent="0.15">
      <c r="A10" s="92" t="s">
        <v>231</v>
      </c>
      <c r="B10" s="147">
        <f>檜山!C13</f>
        <v>0</v>
      </c>
      <c r="C10" s="147">
        <f>檜山!D13</f>
        <v>0</v>
      </c>
      <c r="D10" s="15">
        <f>檜山!E13</f>
        <v>0</v>
      </c>
      <c r="E10" s="2">
        <f>檜山!F13</f>
        <v>0</v>
      </c>
      <c r="F10" s="2">
        <f>檜山!G13</f>
        <v>0</v>
      </c>
      <c r="G10" s="2">
        <f>檜山!H13</f>
        <v>0</v>
      </c>
      <c r="H10" s="62">
        <f>檜山!I13</f>
        <v>0</v>
      </c>
      <c r="I10" s="15">
        <f>檜山!J13</f>
        <v>0</v>
      </c>
      <c r="J10" s="2">
        <f>檜山!K13</f>
        <v>0</v>
      </c>
      <c r="K10" s="2">
        <f>檜山!L13</f>
        <v>0</v>
      </c>
      <c r="L10" s="2">
        <f>檜山!M13</f>
        <v>0</v>
      </c>
      <c r="M10" s="6">
        <f>檜山!N13</f>
        <v>0</v>
      </c>
      <c r="N10" s="15">
        <f>檜山!O13</f>
        <v>0</v>
      </c>
      <c r="O10" s="2">
        <f>檜山!P13</f>
        <v>0</v>
      </c>
      <c r="P10" s="2">
        <f>檜山!Q13</f>
        <v>0</v>
      </c>
      <c r="Q10" s="2">
        <f>檜山!R13</f>
        <v>0</v>
      </c>
      <c r="R10" s="6">
        <f>檜山!S13</f>
        <v>0</v>
      </c>
      <c r="S10" s="15">
        <f>檜山!T13</f>
        <v>0</v>
      </c>
      <c r="T10" s="2">
        <f>檜山!U13</f>
        <v>0</v>
      </c>
      <c r="U10" s="2">
        <f>檜山!V13</f>
        <v>0</v>
      </c>
      <c r="V10" s="2">
        <f>檜山!W13</f>
        <v>0</v>
      </c>
      <c r="W10" s="6">
        <f>檜山!X13</f>
        <v>0</v>
      </c>
      <c r="X10" s="45">
        <f>檜山!Y13</f>
        <v>0</v>
      </c>
      <c r="Y10" s="2">
        <f>檜山!Z13</f>
        <v>0</v>
      </c>
      <c r="Z10" s="2">
        <f>檜山!AA13</f>
        <v>0</v>
      </c>
      <c r="AA10" s="2">
        <f>檜山!AB13</f>
        <v>0</v>
      </c>
      <c r="AB10" s="62">
        <f>檜山!AC13</f>
        <v>0</v>
      </c>
      <c r="AC10" s="15">
        <f>檜山!AD13</f>
        <v>0</v>
      </c>
      <c r="AD10" s="2">
        <f>檜山!AE13</f>
        <v>0</v>
      </c>
      <c r="AE10" s="2">
        <f>檜山!AF13</f>
        <v>0</v>
      </c>
      <c r="AF10" s="2">
        <f>檜山!AG13</f>
        <v>0</v>
      </c>
      <c r="AG10" s="6">
        <f>檜山!AH13</f>
        <v>0</v>
      </c>
      <c r="AH10" s="15">
        <f>檜山!AI13</f>
        <v>0</v>
      </c>
      <c r="AI10" s="2">
        <f>檜山!AJ13</f>
        <v>0</v>
      </c>
      <c r="AJ10" s="2">
        <f>檜山!AK13</f>
        <v>0</v>
      </c>
      <c r="AK10" s="2">
        <f>檜山!AL13</f>
        <v>0</v>
      </c>
      <c r="AL10" s="6">
        <f>檜山!AM13</f>
        <v>0</v>
      </c>
    </row>
    <row r="11" spans="1:38" x14ac:dyDescent="0.15">
      <c r="A11" s="92" t="s">
        <v>232</v>
      </c>
      <c r="B11" s="147">
        <f>胆振!C17</f>
        <v>1028</v>
      </c>
      <c r="C11" s="147">
        <f>胆振!D17</f>
        <v>867</v>
      </c>
      <c r="D11" s="97">
        <f>胆振!E17</f>
        <v>174</v>
      </c>
      <c r="E11" s="98">
        <f>胆振!F17</f>
        <v>110</v>
      </c>
      <c r="F11" s="98">
        <f>胆振!G17</f>
        <v>5</v>
      </c>
      <c r="G11" s="98">
        <f>胆振!H17</f>
        <v>105</v>
      </c>
      <c r="H11" s="107">
        <f>胆振!I17</f>
        <v>0</v>
      </c>
      <c r="I11" s="97">
        <f>胆振!J17</f>
        <v>487</v>
      </c>
      <c r="J11" s="98">
        <f>胆振!K17</f>
        <v>464</v>
      </c>
      <c r="K11" s="98">
        <f>胆振!L17</f>
        <v>19</v>
      </c>
      <c r="L11" s="98">
        <f>胆振!M17</f>
        <v>445</v>
      </c>
      <c r="M11" s="99">
        <f>胆振!N17</f>
        <v>0</v>
      </c>
      <c r="N11" s="97">
        <f>胆振!O17</f>
        <v>85</v>
      </c>
      <c r="O11" s="98">
        <f>胆振!P17</f>
        <v>67</v>
      </c>
      <c r="P11" s="98">
        <f>胆振!Q17</f>
        <v>32</v>
      </c>
      <c r="Q11" s="98">
        <f>胆振!R17</f>
        <v>35</v>
      </c>
      <c r="R11" s="99">
        <f>胆振!S17</f>
        <v>0</v>
      </c>
      <c r="S11" s="97">
        <f>胆振!T17</f>
        <v>69</v>
      </c>
      <c r="T11" s="98">
        <f>胆振!U17</f>
        <v>55</v>
      </c>
      <c r="U11" s="98">
        <f>胆振!V17</f>
        <v>28</v>
      </c>
      <c r="V11" s="98">
        <f>胆振!W17</f>
        <v>27</v>
      </c>
      <c r="W11" s="99">
        <f>胆振!X17</f>
        <v>0</v>
      </c>
      <c r="X11" s="111">
        <f>胆振!Y17</f>
        <v>58</v>
      </c>
      <c r="Y11" s="98">
        <f>胆振!Z17</f>
        <v>47</v>
      </c>
      <c r="Z11" s="98">
        <f>胆振!AA17</f>
        <v>1</v>
      </c>
      <c r="AA11" s="98">
        <f>胆振!AB17</f>
        <v>46</v>
      </c>
      <c r="AB11" s="107">
        <f>胆振!AC17</f>
        <v>0</v>
      </c>
      <c r="AC11" s="97">
        <f>胆振!AD17</f>
        <v>155</v>
      </c>
      <c r="AD11" s="98">
        <f>胆振!AE17</f>
        <v>124</v>
      </c>
      <c r="AE11" s="98">
        <f>胆振!AF17</f>
        <v>9</v>
      </c>
      <c r="AF11" s="98">
        <f>胆振!AG17</f>
        <v>115</v>
      </c>
      <c r="AG11" s="99">
        <f>胆振!AH17</f>
        <v>0</v>
      </c>
      <c r="AH11" s="97">
        <f>胆振!AI17</f>
        <v>0</v>
      </c>
      <c r="AI11" s="98">
        <f>胆振!AJ17</f>
        <v>0</v>
      </c>
      <c r="AJ11" s="98">
        <f>胆振!AK17</f>
        <v>0</v>
      </c>
      <c r="AK11" s="98">
        <f>胆振!AL17</f>
        <v>0</v>
      </c>
      <c r="AL11" s="99">
        <f>胆振!AM17</f>
        <v>0</v>
      </c>
    </row>
    <row r="12" spans="1:38" x14ac:dyDescent="0.15">
      <c r="A12" s="92" t="s">
        <v>233</v>
      </c>
      <c r="B12" s="147">
        <f>日高!C13</f>
        <v>5277</v>
      </c>
      <c r="C12" s="147">
        <f>日高!D13</f>
        <v>4094</v>
      </c>
      <c r="D12" s="97">
        <f>日高!E13</f>
        <v>839</v>
      </c>
      <c r="E12" s="98">
        <f>日高!F13</f>
        <v>806</v>
      </c>
      <c r="F12" s="98">
        <f>日高!G13</f>
        <v>400</v>
      </c>
      <c r="G12" s="98">
        <f>日高!H13</f>
        <v>405</v>
      </c>
      <c r="H12" s="107">
        <f>日高!I13</f>
        <v>1</v>
      </c>
      <c r="I12" s="97">
        <f>日高!J13</f>
        <v>537</v>
      </c>
      <c r="J12" s="98">
        <f>日高!K13</f>
        <v>394</v>
      </c>
      <c r="K12" s="98">
        <f>日高!L13</f>
        <v>285</v>
      </c>
      <c r="L12" s="98">
        <f>日高!M13</f>
        <v>107</v>
      </c>
      <c r="M12" s="99">
        <f>日高!N13</f>
        <v>2</v>
      </c>
      <c r="N12" s="97">
        <f>日高!O13</f>
        <v>1323</v>
      </c>
      <c r="O12" s="98">
        <f>日高!P13</f>
        <v>992</v>
      </c>
      <c r="P12" s="98">
        <f>日高!Q13</f>
        <v>157</v>
      </c>
      <c r="Q12" s="98">
        <f>日高!R13</f>
        <v>835</v>
      </c>
      <c r="R12" s="99">
        <f>日高!S13</f>
        <v>0</v>
      </c>
      <c r="S12" s="97">
        <f>日高!T13</f>
        <v>476</v>
      </c>
      <c r="T12" s="98">
        <f>日高!U13</f>
        <v>433</v>
      </c>
      <c r="U12" s="98">
        <f>日高!V13</f>
        <v>156</v>
      </c>
      <c r="V12" s="98">
        <f>日高!W13</f>
        <v>277</v>
      </c>
      <c r="W12" s="99">
        <f>日高!X13</f>
        <v>0</v>
      </c>
      <c r="X12" s="111">
        <f>日高!Y13</f>
        <v>791</v>
      </c>
      <c r="Y12" s="98">
        <f>日高!Z13</f>
        <v>523</v>
      </c>
      <c r="Z12" s="98">
        <f>日高!AA13</f>
        <v>214</v>
      </c>
      <c r="AA12" s="98">
        <f>日高!AB13</f>
        <v>309</v>
      </c>
      <c r="AB12" s="107">
        <f>日高!AC13</f>
        <v>0</v>
      </c>
      <c r="AC12" s="97">
        <f>日高!AD13</f>
        <v>790</v>
      </c>
      <c r="AD12" s="98">
        <f>日高!AE13</f>
        <v>553</v>
      </c>
      <c r="AE12" s="98">
        <f>日高!AF13</f>
        <v>64</v>
      </c>
      <c r="AF12" s="98">
        <f>日高!AG13</f>
        <v>489</v>
      </c>
      <c r="AG12" s="99">
        <f>日高!AH13</f>
        <v>0</v>
      </c>
      <c r="AH12" s="97">
        <f>日高!AI13</f>
        <v>521</v>
      </c>
      <c r="AI12" s="98">
        <f>日高!AJ13</f>
        <v>393</v>
      </c>
      <c r="AJ12" s="98">
        <f>日高!AK13</f>
        <v>143</v>
      </c>
      <c r="AK12" s="98">
        <f>日高!AL13</f>
        <v>250</v>
      </c>
      <c r="AL12" s="99">
        <f>日高!AM13</f>
        <v>0</v>
      </c>
    </row>
    <row r="13" spans="1:38" x14ac:dyDescent="0.15">
      <c r="A13" s="92" t="s">
        <v>234</v>
      </c>
      <c r="B13" s="147">
        <f>上川!C29</f>
        <v>109074</v>
      </c>
      <c r="C13" s="147">
        <f>上川!D29</f>
        <v>104165</v>
      </c>
      <c r="D13" s="97">
        <f>上川!E29</f>
        <v>13917</v>
      </c>
      <c r="E13" s="98">
        <f>上川!F29</f>
        <v>13740</v>
      </c>
      <c r="F13" s="98">
        <f>上川!G29</f>
        <v>4063</v>
      </c>
      <c r="G13" s="98">
        <f>上川!H29</f>
        <v>9006</v>
      </c>
      <c r="H13" s="107">
        <f>上川!I29</f>
        <v>657</v>
      </c>
      <c r="I13" s="97">
        <f>上川!J29</f>
        <v>37641</v>
      </c>
      <c r="J13" s="98">
        <f>上川!K29</f>
        <v>37093</v>
      </c>
      <c r="K13" s="98">
        <f>上川!L29</f>
        <v>3643</v>
      </c>
      <c r="L13" s="98">
        <f>上川!M29</f>
        <v>33443</v>
      </c>
      <c r="M13" s="99">
        <f>上川!N29</f>
        <v>7</v>
      </c>
      <c r="N13" s="97">
        <f>上川!O29</f>
        <v>20444</v>
      </c>
      <c r="O13" s="98">
        <f>上川!P29</f>
        <v>19782</v>
      </c>
      <c r="P13" s="98">
        <f>上川!Q29</f>
        <v>5620</v>
      </c>
      <c r="Q13" s="98">
        <f>上川!R29</f>
        <v>14162</v>
      </c>
      <c r="R13" s="99">
        <f>上川!S29</f>
        <v>0</v>
      </c>
      <c r="S13" s="97">
        <f>上川!T29</f>
        <v>10369</v>
      </c>
      <c r="T13" s="98">
        <f>上川!U29</f>
        <v>9170</v>
      </c>
      <c r="U13" s="98">
        <f>上川!V29</f>
        <v>2084</v>
      </c>
      <c r="V13" s="98">
        <f>上川!W29</f>
        <v>7086</v>
      </c>
      <c r="W13" s="99">
        <f>上川!X29</f>
        <v>0</v>
      </c>
      <c r="X13" s="111">
        <f>上川!Y29</f>
        <v>4580</v>
      </c>
      <c r="Y13" s="98">
        <f>上川!Z29</f>
        <v>4064</v>
      </c>
      <c r="Z13" s="98">
        <f>上川!AA29</f>
        <v>1130</v>
      </c>
      <c r="AA13" s="98">
        <f>上川!AB29</f>
        <v>2960</v>
      </c>
      <c r="AB13" s="107">
        <f>上川!AC29</f>
        <v>0</v>
      </c>
      <c r="AC13" s="97">
        <f>上川!AD29</f>
        <v>14954</v>
      </c>
      <c r="AD13" s="98">
        <f>上川!AE29</f>
        <v>13935</v>
      </c>
      <c r="AE13" s="98">
        <f>上川!AF29</f>
        <v>2038</v>
      </c>
      <c r="AF13" s="98">
        <f>上川!AG29</f>
        <v>11897</v>
      </c>
      <c r="AG13" s="99">
        <f>上川!AH29</f>
        <v>0</v>
      </c>
      <c r="AH13" s="97">
        <f>上川!AI29</f>
        <v>7169</v>
      </c>
      <c r="AI13" s="98">
        <f>上川!AJ29</f>
        <v>6381</v>
      </c>
      <c r="AJ13" s="98">
        <f>上川!AK29</f>
        <v>3844</v>
      </c>
      <c r="AK13" s="98">
        <f>上川!AL29</f>
        <v>2542</v>
      </c>
      <c r="AL13" s="99">
        <f>上川!AM29</f>
        <v>0</v>
      </c>
    </row>
    <row r="14" spans="1:38" x14ac:dyDescent="0.15">
      <c r="A14" s="92" t="s">
        <v>235</v>
      </c>
      <c r="B14" s="147">
        <f>留萌!C14</f>
        <v>635</v>
      </c>
      <c r="C14" s="147">
        <f>留萌!D14</f>
        <v>509</v>
      </c>
      <c r="D14" s="15">
        <f>留萌!E14</f>
        <v>1</v>
      </c>
      <c r="E14" s="2">
        <f>留萌!F14</f>
        <v>1</v>
      </c>
      <c r="F14" s="2">
        <f>留萌!G14</f>
        <v>1</v>
      </c>
      <c r="G14" s="2">
        <f>留萌!H14</f>
        <v>0</v>
      </c>
      <c r="H14" s="62">
        <f>留萌!I14</f>
        <v>0</v>
      </c>
      <c r="I14" s="15">
        <f>留萌!J14</f>
        <v>0</v>
      </c>
      <c r="J14" s="2">
        <f>留萌!K14</f>
        <v>0</v>
      </c>
      <c r="K14" s="2">
        <f>留萌!L14</f>
        <v>0</v>
      </c>
      <c r="L14" s="2">
        <f>留萌!M14</f>
        <v>0</v>
      </c>
      <c r="M14" s="6">
        <f>留萌!N14</f>
        <v>0</v>
      </c>
      <c r="N14" s="15">
        <f>留萌!O14</f>
        <v>14</v>
      </c>
      <c r="O14" s="2">
        <f>留萌!P14</f>
        <v>14</v>
      </c>
      <c r="P14" s="2">
        <f>留萌!Q14</f>
        <v>10</v>
      </c>
      <c r="Q14" s="2">
        <f>留萌!R14</f>
        <v>4</v>
      </c>
      <c r="R14" s="6">
        <f>留萌!S14</f>
        <v>0</v>
      </c>
      <c r="S14" s="15">
        <f>留萌!T14</f>
        <v>154</v>
      </c>
      <c r="T14" s="2">
        <f>留萌!U14</f>
        <v>107</v>
      </c>
      <c r="U14" s="2">
        <f>留萌!V14</f>
        <v>2</v>
      </c>
      <c r="V14" s="2">
        <f>留萌!W14</f>
        <v>105</v>
      </c>
      <c r="W14" s="6">
        <f>留萌!X14</f>
        <v>0</v>
      </c>
      <c r="X14" s="45">
        <f>留萌!Y14</f>
        <v>83</v>
      </c>
      <c r="Y14" s="2">
        <f>留萌!Z14</f>
        <v>65</v>
      </c>
      <c r="Z14" s="2">
        <f>留萌!AA14</f>
        <v>61</v>
      </c>
      <c r="AA14" s="2">
        <f>留萌!AB14</f>
        <v>4</v>
      </c>
      <c r="AB14" s="62">
        <f>留萌!AC14</f>
        <v>0</v>
      </c>
      <c r="AC14" s="15">
        <f>留萌!AD14</f>
        <v>87</v>
      </c>
      <c r="AD14" s="2">
        <f>留萌!AE14</f>
        <v>68</v>
      </c>
      <c r="AE14" s="2">
        <f>留萌!AF14</f>
        <v>29</v>
      </c>
      <c r="AF14" s="2">
        <f>留萌!AG14</f>
        <v>39</v>
      </c>
      <c r="AG14" s="6">
        <f>留萌!AH14</f>
        <v>0</v>
      </c>
      <c r="AH14" s="15">
        <f>留萌!AI14</f>
        <v>296</v>
      </c>
      <c r="AI14" s="2">
        <f>留萌!AJ14</f>
        <v>254</v>
      </c>
      <c r="AJ14" s="2">
        <f>留萌!AK14</f>
        <v>254</v>
      </c>
      <c r="AK14" s="2">
        <f>留萌!AL14</f>
        <v>0</v>
      </c>
      <c r="AL14" s="6">
        <f>留萌!AM14</f>
        <v>0</v>
      </c>
    </row>
    <row r="15" spans="1:38" x14ac:dyDescent="0.15">
      <c r="A15" s="92" t="s">
        <v>236</v>
      </c>
      <c r="B15" s="147">
        <f>宗谷!C16</f>
        <v>10267</v>
      </c>
      <c r="C15" s="147">
        <f>宗谷!D16</f>
        <v>8141</v>
      </c>
      <c r="D15" s="97">
        <f>宗谷!E16</f>
        <v>86</v>
      </c>
      <c r="E15" s="98">
        <f>宗谷!F16</f>
        <v>85</v>
      </c>
      <c r="F15" s="98">
        <f>宗谷!G16</f>
        <v>2</v>
      </c>
      <c r="G15" s="98">
        <f>宗谷!H16</f>
        <v>61</v>
      </c>
      <c r="H15" s="107">
        <f>宗谷!I16</f>
        <v>22</v>
      </c>
      <c r="I15" s="97">
        <f>宗谷!J16</f>
        <v>996</v>
      </c>
      <c r="J15" s="98">
        <f>宗谷!K16</f>
        <v>777</v>
      </c>
      <c r="K15" s="98">
        <f>宗谷!L16</f>
        <v>4</v>
      </c>
      <c r="L15" s="98">
        <f>宗谷!M16</f>
        <v>772</v>
      </c>
      <c r="M15" s="99">
        <f>宗谷!N16</f>
        <v>1</v>
      </c>
      <c r="N15" s="97">
        <f>宗谷!O16</f>
        <v>4721</v>
      </c>
      <c r="O15" s="98">
        <f>宗谷!P16</f>
        <v>3614</v>
      </c>
      <c r="P15" s="98">
        <f>宗谷!Q16</f>
        <v>67</v>
      </c>
      <c r="Q15" s="98">
        <f>宗谷!R16</f>
        <v>3547</v>
      </c>
      <c r="R15" s="99">
        <f>宗谷!S16</f>
        <v>0</v>
      </c>
      <c r="S15" s="97">
        <f>宗谷!T16</f>
        <v>4063</v>
      </c>
      <c r="T15" s="98">
        <f>宗谷!U16</f>
        <v>3307</v>
      </c>
      <c r="U15" s="98">
        <f>宗谷!V16</f>
        <v>132</v>
      </c>
      <c r="V15" s="98">
        <f>宗谷!W16</f>
        <v>3175</v>
      </c>
      <c r="W15" s="99">
        <f>宗谷!X16</f>
        <v>0</v>
      </c>
      <c r="X15" s="111">
        <f>宗谷!Y16</f>
        <v>3</v>
      </c>
      <c r="Y15" s="98">
        <f>宗谷!Z16</f>
        <v>3</v>
      </c>
      <c r="Z15" s="98">
        <f>宗谷!AA16</f>
        <v>3</v>
      </c>
      <c r="AA15" s="98">
        <f>宗谷!AB16</f>
        <v>0</v>
      </c>
      <c r="AB15" s="107">
        <f>宗谷!AC16</f>
        <v>0</v>
      </c>
      <c r="AC15" s="97">
        <f>宗谷!AD16</f>
        <v>270</v>
      </c>
      <c r="AD15" s="98">
        <f>宗谷!AE16</f>
        <v>246</v>
      </c>
      <c r="AE15" s="98">
        <f>宗谷!AF16</f>
        <v>10</v>
      </c>
      <c r="AF15" s="98">
        <f>宗谷!AG16</f>
        <v>236</v>
      </c>
      <c r="AG15" s="99">
        <f>宗谷!AH16</f>
        <v>0</v>
      </c>
      <c r="AH15" s="97">
        <f>宗谷!AI16</f>
        <v>128</v>
      </c>
      <c r="AI15" s="98">
        <f>宗谷!AJ16</f>
        <v>109</v>
      </c>
      <c r="AJ15" s="98">
        <f>宗谷!AK16</f>
        <v>39</v>
      </c>
      <c r="AK15" s="98">
        <f>宗谷!AL16</f>
        <v>70</v>
      </c>
      <c r="AL15" s="99">
        <f>宗谷!AM16</f>
        <v>0</v>
      </c>
    </row>
    <row r="16" spans="1:38" x14ac:dyDescent="0.15">
      <c r="A16" s="114" t="s">
        <v>237</v>
      </c>
      <c r="B16" s="147">
        <f>オホーツク!C24</f>
        <v>71762</v>
      </c>
      <c r="C16" s="147">
        <f>オホーツク!D24</f>
        <v>55523</v>
      </c>
      <c r="D16" s="97">
        <f>オホーツク!E24</f>
        <v>3870</v>
      </c>
      <c r="E16" s="98">
        <f>オホーツク!F24</f>
        <v>3606</v>
      </c>
      <c r="F16" s="98">
        <f>オホーツク!G24</f>
        <v>1963</v>
      </c>
      <c r="G16" s="98">
        <f>オホーツク!H24</f>
        <v>1607</v>
      </c>
      <c r="H16" s="107">
        <f>オホーツク!I24</f>
        <v>36</v>
      </c>
      <c r="I16" s="97">
        <f>オホーツク!J24</f>
        <v>7081</v>
      </c>
      <c r="J16" s="98">
        <f>オホーツク!K24</f>
        <v>5887</v>
      </c>
      <c r="K16" s="98">
        <f>オホーツク!L24</f>
        <v>197</v>
      </c>
      <c r="L16" s="98">
        <f>オホーツク!M24</f>
        <v>5445</v>
      </c>
      <c r="M16" s="99">
        <f>オホーツク!N24</f>
        <v>195</v>
      </c>
      <c r="N16" s="97">
        <f>オホーツク!O24</f>
        <v>20075</v>
      </c>
      <c r="O16" s="98">
        <f>オホーツク!P24</f>
        <v>14325</v>
      </c>
      <c r="P16" s="98">
        <f>オホーツク!Q24</f>
        <v>4387</v>
      </c>
      <c r="Q16" s="98">
        <f>オホーツク!R24</f>
        <v>9938</v>
      </c>
      <c r="R16" s="99">
        <f>オホーツク!S24</f>
        <v>0</v>
      </c>
      <c r="S16" s="97">
        <f>オホーツク!T24</f>
        <v>10162</v>
      </c>
      <c r="T16" s="98">
        <f>オホーツク!U24</f>
        <v>8095</v>
      </c>
      <c r="U16" s="98">
        <f>オホーツク!V24</f>
        <v>530</v>
      </c>
      <c r="V16" s="98">
        <f>オホーツク!W24</f>
        <v>7565</v>
      </c>
      <c r="W16" s="99">
        <f>オホーツク!X24</f>
        <v>0</v>
      </c>
      <c r="X16" s="111">
        <f>オホーツク!Y24</f>
        <v>18818</v>
      </c>
      <c r="Y16" s="98">
        <f>オホーツク!Z24</f>
        <v>14897</v>
      </c>
      <c r="Z16" s="98">
        <f>オホーツク!AA24</f>
        <v>2030</v>
      </c>
      <c r="AA16" s="98">
        <f>オホーツク!AB24</f>
        <v>12842</v>
      </c>
      <c r="AB16" s="107">
        <f>オホーツク!AC24</f>
        <v>0</v>
      </c>
      <c r="AC16" s="97">
        <f>オホーツク!AD24</f>
        <v>5872</v>
      </c>
      <c r="AD16" s="98">
        <f>オホーツク!AE24</f>
        <v>4112</v>
      </c>
      <c r="AE16" s="98">
        <f>オホーツク!AF24</f>
        <v>789</v>
      </c>
      <c r="AF16" s="98">
        <f>オホーツク!AG24</f>
        <v>3320</v>
      </c>
      <c r="AG16" s="99">
        <f>オホーツク!AH24</f>
        <v>0</v>
      </c>
      <c r="AH16" s="97">
        <f>オホーツク!AI24</f>
        <v>5884</v>
      </c>
      <c r="AI16" s="98">
        <f>オホーツク!AJ24</f>
        <v>4601</v>
      </c>
      <c r="AJ16" s="98">
        <f>オホーツク!AK24</f>
        <v>1561</v>
      </c>
      <c r="AK16" s="98">
        <f>オホーツク!AL24</f>
        <v>2040</v>
      </c>
      <c r="AL16" s="99">
        <f>オホーツク!AM24</f>
        <v>0</v>
      </c>
    </row>
    <row r="17" spans="1:38" x14ac:dyDescent="0.15">
      <c r="A17" s="92" t="s">
        <v>238</v>
      </c>
      <c r="B17" s="147">
        <f>十勝!C25</f>
        <v>25694</v>
      </c>
      <c r="C17" s="147">
        <f>十勝!D25</f>
        <v>21081</v>
      </c>
      <c r="D17" s="97">
        <f>十勝!E25</f>
        <v>345</v>
      </c>
      <c r="E17" s="98">
        <f>十勝!F25</f>
        <v>271</v>
      </c>
      <c r="F17" s="98">
        <f>十勝!G25</f>
        <v>44</v>
      </c>
      <c r="G17" s="98">
        <f>十勝!H25</f>
        <v>211</v>
      </c>
      <c r="H17" s="107">
        <f>十勝!I25</f>
        <v>16</v>
      </c>
      <c r="I17" s="97">
        <f>十勝!J25</f>
        <v>1459</v>
      </c>
      <c r="J17" s="98">
        <f>十勝!K25</f>
        <v>1065</v>
      </c>
      <c r="K17" s="98">
        <f>十勝!L25</f>
        <v>146</v>
      </c>
      <c r="L17" s="98">
        <f>十勝!M25</f>
        <v>919</v>
      </c>
      <c r="M17" s="99">
        <f>十勝!N25</f>
        <v>0</v>
      </c>
      <c r="N17" s="97">
        <f>十勝!O25</f>
        <v>2101</v>
      </c>
      <c r="O17" s="98">
        <f>十勝!P25</f>
        <v>1621</v>
      </c>
      <c r="P17" s="98">
        <f>十勝!Q25</f>
        <v>972</v>
      </c>
      <c r="Q17" s="98">
        <f>十勝!R25</f>
        <v>649</v>
      </c>
      <c r="R17" s="99">
        <f>十勝!S25</f>
        <v>0</v>
      </c>
      <c r="S17" s="97">
        <f>十勝!T25</f>
        <v>6065</v>
      </c>
      <c r="T17" s="98">
        <f>十勝!U25</f>
        <v>4537</v>
      </c>
      <c r="U17" s="98">
        <f>十勝!V25</f>
        <v>298</v>
      </c>
      <c r="V17" s="98">
        <f>十勝!W25</f>
        <v>4239</v>
      </c>
      <c r="W17" s="99">
        <f>十勝!X25</f>
        <v>0</v>
      </c>
      <c r="X17" s="111">
        <f>十勝!Y25</f>
        <v>5867</v>
      </c>
      <c r="Y17" s="98">
        <f>十勝!Z25</f>
        <v>5007</v>
      </c>
      <c r="Z17" s="98">
        <f>十勝!AA25</f>
        <v>536</v>
      </c>
      <c r="AA17" s="98">
        <f>十勝!AB25</f>
        <v>4471</v>
      </c>
      <c r="AB17" s="107">
        <f>十勝!AC25</f>
        <v>0</v>
      </c>
      <c r="AC17" s="97">
        <f>十勝!AD25</f>
        <v>6841</v>
      </c>
      <c r="AD17" s="98">
        <f>十勝!AE25</f>
        <v>5915</v>
      </c>
      <c r="AE17" s="98">
        <f>十勝!AF25</f>
        <v>750</v>
      </c>
      <c r="AF17" s="98">
        <f>十勝!AG25</f>
        <v>5165</v>
      </c>
      <c r="AG17" s="99">
        <f>十勝!AH25</f>
        <v>0</v>
      </c>
      <c r="AH17" s="97">
        <f>十勝!AI25</f>
        <v>3022</v>
      </c>
      <c r="AI17" s="98">
        <f>十勝!AJ25</f>
        <v>2669</v>
      </c>
      <c r="AJ17" s="98">
        <f>十勝!AK25</f>
        <v>623</v>
      </c>
      <c r="AK17" s="98">
        <f>十勝!AL25</f>
        <v>2046</v>
      </c>
      <c r="AL17" s="99">
        <f>十勝!AM25</f>
        <v>0</v>
      </c>
    </row>
    <row r="18" spans="1:38" x14ac:dyDescent="0.15">
      <c r="A18" s="92" t="s">
        <v>239</v>
      </c>
      <c r="B18" s="147">
        <f>釧路!C14</f>
        <v>24386</v>
      </c>
      <c r="C18" s="147">
        <f>釧路!D14</f>
        <v>22431</v>
      </c>
      <c r="D18" s="97">
        <f>釧路!E14</f>
        <v>340</v>
      </c>
      <c r="E18" s="98">
        <f>釧路!F14</f>
        <v>338</v>
      </c>
      <c r="F18" s="98">
        <f>釧路!G14</f>
        <v>29</v>
      </c>
      <c r="G18" s="98">
        <f>釧路!H14</f>
        <v>22</v>
      </c>
      <c r="H18" s="107">
        <f>釧路!I14</f>
        <v>110</v>
      </c>
      <c r="I18" s="97">
        <f>釧路!J14</f>
        <v>445</v>
      </c>
      <c r="J18" s="98">
        <f>釧路!K14</f>
        <v>432</v>
      </c>
      <c r="K18" s="98">
        <f>釧路!L14</f>
        <v>12</v>
      </c>
      <c r="L18" s="98">
        <f>釧路!M14</f>
        <v>416</v>
      </c>
      <c r="M18" s="99">
        <f>釧路!N14</f>
        <v>4</v>
      </c>
      <c r="N18" s="97">
        <f>釧路!O14</f>
        <v>1891</v>
      </c>
      <c r="O18" s="98">
        <f>釧路!P14</f>
        <v>1721</v>
      </c>
      <c r="P18" s="98">
        <f>釧路!Q14</f>
        <v>184</v>
      </c>
      <c r="Q18" s="98">
        <f>釧路!R14</f>
        <v>1537</v>
      </c>
      <c r="R18" s="99">
        <f>釧路!S14</f>
        <v>0</v>
      </c>
      <c r="S18" s="97">
        <f>釧路!T14</f>
        <v>5397</v>
      </c>
      <c r="T18" s="98">
        <f>釧路!U14</f>
        <v>5210</v>
      </c>
      <c r="U18" s="98">
        <f>釧路!V14</f>
        <v>34</v>
      </c>
      <c r="V18" s="98">
        <f>釧路!W14</f>
        <v>5176</v>
      </c>
      <c r="W18" s="99">
        <f>釧路!X14</f>
        <v>0</v>
      </c>
      <c r="X18" s="111">
        <f>釧路!Y14</f>
        <v>3086</v>
      </c>
      <c r="Y18" s="98">
        <f>釧路!Z14</f>
        <v>2662</v>
      </c>
      <c r="Z18" s="98">
        <f>釧路!AA14</f>
        <v>546</v>
      </c>
      <c r="AA18" s="98">
        <f>釧路!AB14</f>
        <v>2116</v>
      </c>
      <c r="AB18" s="107">
        <f>釧路!AC14</f>
        <v>0</v>
      </c>
      <c r="AC18" s="97">
        <f>釧路!AD14</f>
        <v>8431</v>
      </c>
      <c r="AD18" s="98">
        <f>釧路!AE14</f>
        <v>7556</v>
      </c>
      <c r="AE18" s="98">
        <f>釧路!AF14</f>
        <v>645</v>
      </c>
      <c r="AF18" s="98">
        <f>釧路!AG14</f>
        <v>6911</v>
      </c>
      <c r="AG18" s="99">
        <f>釧路!AH14</f>
        <v>0</v>
      </c>
      <c r="AH18" s="97">
        <f>釧路!AI14</f>
        <v>4796</v>
      </c>
      <c r="AI18" s="98">
        <f>釧路!AJ14</f>
        <v>4512</v>
      </c>
      <c r="AJ18" s="98">
        <f>釧路!AK14</f>
        <v>559</v>
      </c>
      <c r="AK18" s="98">
        <f>釧路!AL14</f>
        <v>3953</v>
      </c>
      <c r="AL18" s="99">
        <f>釧路!AM14</f>
        <v>0</v>
      </c>
    </row>
    <row r="19" spans="1:38" ht="14.25" thickBot="1" x14ac:dyDescent="0.2">
      <c r="A19" s="93" t="s">
        <v>240</v>
      </c>
      <c r="B19" s="148">
        <f>根室!C11</f>
        <v>19479</v>
      </c>
      <c r="C19" s="148">
        <f>根室!D11</f>
        <v>18055</v>
      </c>
      <c r="D19" s="100">
        <f>根室!E11</f>
        <v>21</v>
      </c>
      <c r="E19" s="101">
        <f>根室!F11</f>
        <v>18</v>
      </c>
      <c r="F19" s="101">
        <f>根室!G11</f>
        <v>5</v>
      </c>
      <c r="G19" s="101">
        <f>根室!H11</f>
        <v>6</v>
      </c>
      <c r="H19" s="108">
        <f>根室!I11</f>
        <v>7</v>
      </c>
      <c r="I19" s="100">
        <f>根室!J11</f>
        <v>733</v>
      </c>
      <c r="J19" s="101">
        <f>根室!K11</f>
        <v>463</v>
      </c>
      <c r="K19" s="101">
        <f>根室!L11</f>
        <v>47</v>
      </c>
      <c r="L19" s="101">
        <f>根室!M11</f>
        <v>312</v>
      </c>
      <c r="M19" s="102">
        <f>根室!N11</f>
        <v>104</v>
      </c>
      <c r="N19" s="100">
        <f>根室!O11</f>
        <v>2352</v>
      </c>
      <c r="O19" s="101">
        <f>根室!P11</f>
        <v>2155</v>
      </c>
      <c r="P19" s="101">
        <f>根室!Q11</f>
        <v>1708</v>
      </c>
      <c r="Q19" s="101">
        <f>根室!R11</f>
        <v>1817</v>
      </c>
      <c r="R19" s="102">
        <f>根室!S11</f>
        <v>0</v>
      </c>
      <c r="S19" s="100">
        <f>根室!T11</f>
        <v>3229</v>
      </c>
      <c r="T19" s="101">
        <f>根室!U11</f>
        <v>3007</v>
      </c>
      <c r="U19" s="101">
        <f>根室!V11</f>
        <v>143</v>
      </c>
      <c r="V19" s="101">
        <f>根室!W11</f>
        <v>2864</v>
      </c>
      <c r="W19" s="102">
        <f>根室!X11</f>
        <v>0</v>
      </c>
      <c r="X19" s="112">
        <f>根室!Y11</f>
        <v>4139</v>
      </c>
      <c r="Y19" s="101">
        <f>根室!Z11</f>
        <v>3828</v>
      </c>
      <c r="Z19" s="101">
        <f>根室!AA11</f>
        <v>292</v>
      </c>
      <c r="AA19" s="101">
        <f>根室!AB11</f>
        <v>3536</v>
      </c>
      <c r="AB19" s="108">
        <f>根室!AC11</f>
        <v>0</v>
      </c>
      <c r="AC19" s="100">
        <f>根室!AD11</f>
        <v>5294</v>
      </c>
      <c r="AD19" s="101">
        <f>根室!AE11</f>
        <v>5010</v>
      </c>
      <c r="AE19" s="101">
        <f>根室!AF11</f>
        <v>257</v>
      </c>
      <c r="AF19" s="101">
        <f>根室!AG11</f>
        <v>4753</v>
      </c>
      <c r="AG19" s="102">
        <f>根室!AH11</f>
        <v>0</v>
      </c>
      <c r="AH19" s="100">
        <f>根室!AI11</f>
        <v>3711</v>
      </c>
      <c r="AI19" s="101">
        <f>根室!AJ11</f>
        <v>3574</v>
      </c>
      <c r="AJ19" s="101">
        <f>根室!AK11</f>
        <v>314</v>
      </c>
      <c r="AK19" s="101">
        <f>根室!AL11</f>
        <v>3260</v>
      </c>
      <c r="AL19" s="102">
        <f>根室!AM11</f>
        <v>0</v>
      </c>
    </row>
    <row r="20" spans="1:38" ht="14.25" thickBot="1" x14ac:dyDescent="0.2">
      <c r="A20" s="90" t="s">
        <v>241</v>
      </c>
      <c r="B20" s="227">
        <f>SUM(B6:B19)</f>
        <v>310892</v>
      </c>
      <c r="C20" s="227">
        <f>SUM(C6:C19)</f>
        <v>270372</v>
      </c>
      <c r="D20" s="103">
        <f t="shared" ref="D20:AL20" si="0">SUM(D6:D19)</f>
        <v>29839</v>
      </c>
      <c r="E20" s="104">
        <f t="shared" si="0"/>
        <v>28050</v>
      </c>
      <c r="F20" s="104">
        <f t="shared" si="0"/>
        <v>8299</v>
      </c>
      <c r="G20" s="104">
        <f t="shared" si="0"/>
        <v>18609</v>
      </c>
      <c r="H20" s="109">
        <f t="shared" si="0"/>
        <v>951</v>
      </c>
      <c r="I20" s="103">
        <f t="shared" si="0"/>
        <v>57775</v>
      </c>
      <c r="J20" s="104">
        <f t="shared" si="0"/>
        <v>54090</v>
      </c>
      <c r="K20" s="104">
        <f t="shared" si="0"/>
        <v>6086</v>
      </c>
      <c r="L20" s="104">
        <f t="shared" si="0"/>
        <v>47941</v>
      </c>
      <c r="M20" s="105">
        <f t="shared" si="0"/>
        <v>348</v>
      </c>
      <c r="N20" s="103">
        <f t="shared" si="0"/>
        <v>59453</v>
      </c>
      <c r="O20" s="104">
        <f t="shared" si="0"/>
        <v>49481</v>
      </c>
      <c r="P20" s="104">
        <f t="shared" si="0"/>
        <v>14484</v>
      </c>
      <c r="Q20" s="104">
        <f t="shared" si="0"/>
        <v>36366</v>
      </c>
      <c r="R20" s="105">
        <f t="shared" si="0"/>
        <v>0</v>
      </c>
      <c r="S20" s="103">
        <f t="shared" si="0"/>
        <v>42630</v>
      </c>
      <c r="T20" s="104">
        <f t="shared" si="0"/>
        <v>35940</v>
      </c>
      <c r="U20" s="104">
        <f t="shared" si="0"/>
        <v>4069</v>
      </c>
      <c r="V20" s="104">
        <f t="shared" si="0"/>
        <v>31871</v>
      </c>
      <c r="W20" s="105">
        <f t="shared" si="0"/>
        <v>0</v>
      </c>
      <c r="X20" s="113">
        <f t="shared" si="0"/>
        <v>39987</v>
      </c>
      <c r="Y20" s="104">
        <f t="shared" si="0"/>
        <v>33008</v>
      </c>
      <c r="Z20" s="104">
        <f t="shared" si="0"/>
        <v>5331</v>
      </c>
      <c r="AA20" s="104">
        <f t="shared" si="0"/>
        <v>27385</v>
      </c>
      <c r="AB20" s="109">
        <f t="shared" si="0"/>
        <v>0</v>
      </c>
      <c r="AC20" s="103">
        <f t="shared" si="0"/>
        <v>50677</v>
      </c>
      <c r="AD20" s="104">
        <f t="shared" si="0"/>
        <v>43639</v>
      </c>
      <c r="AE20" s="104">
        <f t="shared" si="0"/>
        <v>5032</v>
      </c>
      <c r="AF20" s="104">
        <f t="shared" si="0"/>
        <v>38604</v>
      </c>
      <c r="AG20" s="105">
        <f t="shared" si="0"/>
        <v>0</v>
      </c>
      <c r="AH20" s="103">
        <f t="shared" si="0"/>
        <v>30537</v>
      </c>
      <c r="AI20" s="104">
        <f t="shared" si="0"/>
        <v>26168</v>
      </c>
      <c r="AJ20" s="104">
        <f t="shared" si="0"/>
        <v>8668</v>
      </c>
      <c r="AK20" s="104">
        <f t="shared" si="0"/>
        <v>16505</v>
      </c>
      <c r="AL20" s="105">
        <f t="shared" si="0"/>
        <v>0</v>
      </c>
    </row>
  </sheetData>
  <mergeCells count="10">
    <mergeCell ref="AH4:AL4"/>
    <mergeCell ref="A4:A5"/>
    <mergeCell ref="B4:B5"/>
    <mergeCell ref="C4:C5"/>
    <mergeCell ref="D4:H4"/>
    <mergeCell ref="I4:M4"/>
    <mergeCell ref="N4:R4"/>
    <mergeCell ref="S4:W4"/>
    <mergeCell ref="X4:AB4"/>
    <mergeCell ref="AC4:AG4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2"/>
  <sheetViews>
    <sheetView view="pageBreakPreview" zoomScaleNormal="100" zoomScaleSheetLayoutView="100" workbookViewId="0">
      <selection activeCell="N14" sqref="N14"/>
    </sheetView>
  </sheetViews>
  <sheetFormatPr defaultRowHeight="13.5" x14ac:dyDescent="0.15"/>
  <cols>
    <col min="6" max="8" width="9" hidden="1" customWidth="1"/>
    <col min="11" max="13" width="9" hidden="1" customWidth="1"/>
    <col min="16" max="18" width="9" hidden="1" customWidth="1"/>
    <col min="21" max="23" width="9" hidden="1" customWidth="1"/>
    <col min="26" max="28" width="9" hidden="1" customWidth="1"/>
    <col min="31" max="33" width="9" hidden="1" customWidth="1"/>
    <col min="35" max="35" width="9" customWidth="1"/>
    <col min="36" max="36" width="2.25" hidden="1" customWidth="1"/>
    <col min="37" max="37" width="3.25" hidden="1" customWidth="1"/>
    <col min="38" max="38" width="0.875" hidden="1" customWidth="1"/>
    <col min="39" max="39" width="1.375" customWidth="1"/>
  </cols>
  <sheetData>
    <row r="1" spans="1:39" x14ac:dyDescent="0.15">
      <c r="A1" s="208" t="s">
        <v>226</v>
      </c>
      <c r="B1" s="208" t="s">
        <v>242</v>
      </c>
      <c r="C1" s="208" t="s">
        <v>243</v>
      </c>
      <c r="D1" s="218" t="s">
        <v>33</v>
      </c>
      <c r="E1" s="218"/>
      <c r="F1" s="218"/>
      <c r="G1" s="218"/>
      <c r="H1" s="218"/>
      <c r="I1" s="218" t="s">
        <v>35</v>
      </c>
      <c r="J1" s="218"/>
      <c r="K1" s="218"/>
      <c r="L1" s="218"/>
      <c r="M1" s="218"/>
      <c r="N1" s="199" t="s">
        <v>36</v>
      </c>
      <c r="O1" s="200"/>
      <c r="P1" s="200"/>
      <c r="Q1" s="200"/>
      <c r="R1" s="201"/>
      <c r="S1" s="199" t="s">
        <v>37</v>
      </c>
      <c r="T1" s="200"/>
      <c r="U1" s="200"/>
      <c r="V1" s="200"/>
      <c r="W1" s="201"/>
      <c r="X1" s="218" t="s">
        <v>38</v>
      </c>
      <c r="Y1" s="218"/>
      <c r="Z1" s="218"/>
      <c r="AA1" s="218"/>
      <c r="AB1" s="218"/>
      <c r="AC1" s="218" t="s">
        <v>39</v>
      </c>
      <c r="AD1" s="218"/>
      <c r="AE1" s="218"/>
      <c r="AF1" s="218"/>
      <c r="AG1" s="218"/>
      <c r="AH1" s="199" t="s">
        <v>40</v>
      </c>
      <c r="AI1" s="200"/>
      <c r="AJ1" s="200"/>
      <c r="AK1" s="200"/>
      <c r="AL1" s="200"/>
      <c r="AM1" s="198"/>
    </row>
    <row r="2" spans="1:39" ht="14.25" thickBot="1" x14ac:dyDescent="0.2">
      <c r="A2" s="209"/>
      <c r="B2" s="209"/>
      <c r="C2" s="209"/>
      <c r="D2" s="13" t="s">
        <v>28</v>
      </c>
      <c r="E2" s="11" t="s">
        <v>29</v>
      </c>
      <c r="F2" s="197" t="s">
        <v>30</v>
      </c>
      <c r="G2" s="197" t="s">
        <v>31</v>
      </c>
      <c r="H2" s="197" t="s">
        <v>32</v>
      </c>
      <c r="I2" s="13" t="s">
        <v>28</v>
      </c>
      <c r="J2" s="12" t="s">
        <v>29</v>
      </c>
      <c r="K2" s="12" t="s">
        <v>30</v>
      </c>
      <c r="L2" s="12" t="s">
        <v>31</v>
      </c>
      <c r="M2" s="35" t="s">
        <v>32</v>
      </c>
      <c r="N2" s="13" t="s">
        <v>28</v>
      </c>
      <c r="O2" s="12" t="s">
        <v>29</v>
      </c>
      <c r="P2" s="12" t="s">
        <v>30</v>
      </c>
      <c r="Q2" s="12" t="s">
        <v>31</v>
      </c>
      <c r="R2" s="11" t="s">
        <v>32</v>
      </c>
      <c r="S2" s="13" t="s">
        <v>28</v>
      </c>
      <c r="T2" s="12" t="s">
        <v>29</v>
      </c>
      <c r="U2" s="12" t="s">
        <v>30</v>
      </c>
      <c r="V2" s="12" t="s">
        <v>31</v>
      </c>
      <c r="W2" s="11" t="s">
        <v>32</v>
      </c>
      <c r="X2" s="13" t="s">
        <v>28</v>
      </c>
      <c r="Y2" s="11" t="s">
        <v>29</v>
      </c>
      <c r="Z2" s="197" t="s">
        <v>30</v>
      </c>
      <c r="AA2" s="197" t="s">
        <v>31</v>
      </c>
      <c r="AB2" s="197" t="s">
        <v>32</v>
      </c>
      <c r="AC2" s="13" t="s">
        <v>28</v>
      </c>
      <c r="AD2" s="12" t="s">
        <v>29</v>
      </c>
      <c r="AE2" s="12" t="s">
        <v>30</v>
      </c>
      <c r="AF2" s="12" t="s">
        <v>31</v>
      </c>
      <c r="AG2" s="35" t="s">
        <v>32</v>
      </c>
      <c r="AH2" s="13" t="s">
        <v>28</v>
      </c>
      <c r="AI2" s="12" t="s">
        <v>29</v>
      </c>
      <c r="AJ2" s="12" t="s">
        <v>30</v>
      </c>
      <c r="AK2" s="12" t="s">
        <v>31</v>
      </c>
      <c r="AL2" s="11" t="s">
        <v>32</v>
      </c>
    </row>
    <row r="3" spans="1:39" x14ac:dyDescent="0.15">
      <c r="A3" s="91" t="s">
        <v>170</v>
      </c>
      <c r="B3" s="167">
        <f t="shared" ref="B3:B34" si="0">D3+I3+N3+S3+X3+AC3+AH3</f>
        <v>63603</v>
      </c>
      <c r="C3" s="167">
        <f t="shared" ref="C3:C34" si="1">E3+J3+O3+T3+Y3+AD3+AI3</f>
        <v>47927</v>
      </c>
      <c r="D3" s="149">
        <v>2445</v>
      </c>
      <c r="E3" s="150">
        <v>2331</v>
      </c>
      <c r="F3" s="150">
        <v>959</v>
      </c>
      <c r="G3" s="150">
        <v>1363</v>
      </c>
      <c r="H3" s="151">
        <v>9</v>
      </c>
      <c r="I3" s="149">
        <v>5039</v>
      </c>
      <c r="J3" s="150">
        <v>4089</v>
      </c>
      <c r="K3" s="150">
        <v>46</v>
      </c>
      <c r="L3" s="150">
        <v>3993</v>
      </c>
      <c r="M3" s="151">
        <v>0</v>
      </c>
      <c r="N3" s="149">
        <v>16188</v>
      </c>
      <c r="O3" s="150">
        <v>10539</v>
      </c>
      <c r="P3" s="150">
        <v>2616</v>
      </c>
      <c r="Q3" s="150">
        <v>7923</v>
      </c>
      <c r="R3" s="151">
        <v>0</v>
      </c>
      <c r="S3" s="149">
        <v>9860</v>
      </c>
      <c r="T3" s="150">
        <v>7802</v>
      </c>
      <c r="U3" s="150">
        <v>428</v>
      </c>
      <c r="V3" s="150">
        <v>7374</v>
      </c>
      <c r="W3" s="151">
        <v>0</v>
      </c>
      <c r="X3" s="149">
        <v>18543</v>
      </c>
      <c r="Y3" s="150">
        <v>14646</v>
      </c>
      <c r="Z3" s="150">
        <v>1823</v>
      </c>
      <c r="AA3" s="150">
        <v>12798</v>
      </c>
      <c r="AB3" s="151">
        <v>0</v>
      </c>
      <c r="AC3" s="149">
        <v>5811</v>
      </c>
      <c r="AD3" s="150">
        <v>4054</v>
      </c>
      <c r="AE3" s="150">
        <v>759</v>
      </c>
      <c r="AF3" s="150">
        <v>3292</v>
      </c>
      <c r="AG3" s="151">
        <v>0</v>
      </c>
      <c r="AH3" s="149">
        <v>5717</v>
      </c>
      <c r="AI3" s="150">
        <v>4466</v>
      </c>
      <c r="AJ3" s="118">
        <v>1535</v>
      </c>
      <c r="AK3" s="118">
        <v>1931</v>
      </c>
      <c r="AL3" s="119">
        <v>0</v>
      </c>
    </row>
    <row r="4" spans="1:39" x14ac:dyDescent="0.15">
      <c r="A4" s="92" t="s">
        <v>131</v>
      </c>
      <c r="B4" s="168">
        <f t="shared" si="0"/>
        <v>49642</v>
      </c>
      <c r="C4" s="168">
        <f t="shared" si="1"/>
        <v>48238</v>
      </c>
      <c r="D4" s="152">
        <v>8031</v>
      </c>
      <c r="E4" s="153">
        <v>7950</v>
      </c>
      <c r="F4" s="153">
        <v>1583</v>
      </c>
      <c r="G4" s="153">
        <v>5859</v>
      </c>
      <c r="H4" s="154">
        <v>508</v>
      </c>
      <c r="I4" s="152">
        <v>26349</v>
      </c>
      <c r="J4" s="153">
        <v>26290</v>
      </c>
      <c r="K4" s="153">
        <v>2531</v>
      </c>
      <c r="L4" s="153">
        <v>23757</v>
      </c>
      <c r="M4" s="154">
        <v>2</v>
      </c>
      <c r="N4" s="152"/>
      <c r="O4" s="153"/>
      <c r="P4" s="153"/>
      <c r="Q4" s="153"/>
      <c r="R4" s="154"/>
      <c r="S4" s="152">
        <v>5467</v>
      </c>
      <c r="T4" s="153">
        <v>5043</v>
      </c>
      <c r="U4" s="153">
        <v>1087</v>
      </c>
      <c r="V4" s="153">
        <v>3956</v>
      </c>
      <c r="W4" s="154">
        <v>0</v>
      </c>
      <c r="X4" s="152">
        <v>1864</v>
      </c>
      <c r="Y4" s="153">
        <v>1764</v>
      </c>
      <c r="Z4" s="153">
        <v>532</v>
      </c>
      <c r="AA4" s="153">
        <v>1232</v>
      </c>
      <c r="AB4" s="154">
        <v>0</v>
      </c>
      <c r="AC4" s="152">
        <v>4621</v>
      </c>
      <c r="AD4" s="153">
        <v>4296</v>
      </c>
      <c r="AE4" s="153">
        <v>734</v>
      </c>
      <c r="AF4" s="153">
        <v>3562</v>
      </c>
      <c r="AG4" s="154">
        <v>0</v>
      </c>
      <c r="AH4" s="152">
        <v>3310</v>
      </c>
      <c r="AI4" s="153">
        <v>2895</v>
      </c>
      <c r="AJ4" s="3">
        <v>2083</v>
      </c>
      <c r="AK4" s="3">
        <v>813</v>
      </c>
      <c r="AL4" s="42">
        <v>0</v>
      </c>
    </row>
    <row r="5" spans="1:39" x14ac:dyDescent="0.15">
      <c r="A5" s="116" t="s">
        <v>207</v>
      </c>
      <c r="B5" s="169">
        <f t="shared" si="0"/>
        <v>23578</v>
      </c>
      <c r="C5" s="169">
        <f t="shared" si="1"/>
        <v>21772</v>
      </c>
      <c r="D5" s="155">
        <v>335</v>
      </c>
      <c r="E5" s="156">
        <v>333</v>
      </c>
      <c r="F5" s="156">
        <v>28</v>
      </c>
      <c r="G5" s="156">
        <v>19</v>
      </c>
      <c r="H5" s="157">
        <v>109</v>
      </c>
      <c r="I5" s="155">
        <v>444</v>
      </c>
      <c r="J5" s="156">
        <v>431</v>
      </c>
      <c r="K5" s="156">
        <v>11</v>
      </c>
      <c r="L5" s="156">
        <v>416</v>
      </c>
      <c r="M5" s="157">
        <v>4</v>
      </c>
      <c r="N5" s="155">
        <v>1890</v>
      </c>
      <c r="O5" s="156">
        <v>1720</v>
      </c>
      <c r="P5" s="156">
        <v>184</v>
      </c>
      <c r="Q5" s="156">
        <v>1536</v>
      </c>
      <c r="R5" s="157">
        <v>0</v>
      </c>
      <c r="S5" s="155">
        <v>5377</v>
      </c>
      <c r="T5" s="156">
        <v>5190</v>
      </c>
      <c r="U5" s="156">
        <v>33</v>
      </c>
      <c r="V5" s="156">
        <v>5157</v>
      </c>
      <c r="W5" s="157">
        <v>0</v>
      </c>
      <c r="X5" s="155">
        <v>2950</v>
      </c>
      <c r="Y5" s="156">
        <v>2547</v>
      </c>
      <c r="Z5" s="156">
        <v>534</v>
      </c>
      <c r="AA5" s="156">
        <v>2013</v>
      </c>
      <c r="AB5" s="157">
        <v>0</v>
      </c>
      <c r="AC5" s="155">
        <v>7943</v>
      </c>
      <c r="AD5" s="156">
        <v>7155</v>
      </c>
      <c r="AE5" s="156">
        <v>588</v>
      </c>
      <c r="AF5" s="156">
        <v>6567</v>
      </c>
      <c r="AG5" s="157">
        <v>0</v>
      </c>
      <c r="AH5" s="155">
        <v>4639</v>
      </c>
      <c r="AI5" s="156">
        <v>4396</v>
      </c>
      <c r="AJ5" s="81">
        <v>526</v>
      </c>
      <c r="AK5" s="81">
        <v>3870</v>
      </c>
      <c r="AL5" s="82"/>
    </row>
    <row r="6" spans="1:39" x14ac:dyDescent="0.15">
      <c r="A6" s="92" t="s">
        <v>188</v>
      </c>
      <c r="B6" s="169">
        <f t="shared" si="0"/>
        <v>20880</v>
      </c>
      <c r="C6" s="169">
        <f t="shared" si="1"/>
        <v>17427</v>
      </c>
      <c r="D6" s="152">
        <v>123</v>
      </c>
      <c r="E6" s="153">
        <v>120</v>
      </c>
      <c r="F6" s="153">
        <v>4</v>
      </c>
      <c r="G6" s="153">
        <v>104</v>
      </c>
      <c r="H6" s="154">
        <v>12</v>
      </c>
      <c r="I6" s="152">
        <v>74</v>
      </c>
      <c r="J6" s="153">
        <v>70</v>
      </c>
      <c r="K6" s="153">
        <v>13</v>
      </c>
      <c r="L6" s="153">
        <v>57</v>
      </c>
      <c r="M6" s="154">
        <v>0</v>
      </c>
      <c r="N6" s="152">
        <v>861</v>
      </c>
      <c r="O6" s="153">
        <v>695</v>
      </c>
      <c r="P6" s="153">
        <v>129</v>
      </c>
      <c r="Q6" s="153">
        <v>566</v>
      </c>
      <c r="R6" s="154">
        <v>0</v>
      </c>
      <c r="S6" s="152">
        <v>5857</v>
      </c>
      <c r="T6" s="153">
        <v>4399</v>
      </c>
      <c r="U6" s="153">
        <v>239</v>
      </c>
      <c r="V6" s="153">
        <v>4160</v>
      </c>
      <c r="W6" s="154">
        <v>0</v>
      </c>
      <c r="X6" s="152">
        <v>5064</v>
      </c>
      <c r="Y6" s="153">
        <v>4386</v>
      </c>
      <c r="Z6" s="153">
        <v>251</v>
      </c>
      <c r="AA6" s="153">
        <v>4135</v>
      </c>
      <c r="AB6" s="154">
        <v>0</v>
      </c>
      <c r="AC6" s="152">
        <v>6308</v>
      </c>
      <c r="AD6" s="153">
        <v>5492</v>
      </c>
      <c r="AE6" s="153">
        <v>495</v>
      </c>
      <c r="AF6" s="153">
        <v>4997</v>
      </c>
      <c r="AG6" s="154">
        <v>0</v>
      </c>
      <c r="AH6" s="152">
        <v>2593</v>
      </c>
      <c r="AI6" s="153">
        <v>2265</v>
      </c>
      <c r="AJ6" s="3">
        <v>247</v>
      </c>
      <c r="AK6" s="3">
        <v>2018</v>
      </c>
      <c r="AL6" s="42">
        <v>0</v>
      </c>
    </row>
    <row r="7" spans="1:39" x14ac:dyDescent="0.15">
      <c r="A7" s="92" t="s">
        <v>134</v>
      </c>
      <c r="B7" s="168">
        <f t="shared" si="0"/>
        <v>15701</v>
      </c>
      <c r="C7" s="168">
        <f t="shared" si="1"/>
        <v>15081</v>
      </c>
      <c r="D7" s="152">
        <v>10</v>
      </c>
      <c r="E7" s="153">
        <v>10</v>
      </c>
      <c r="F7" s="153">
        <v>1</v>
      </c>
      <c r="G7" s="153">
        <v>1</v>
      </c>
      <c r="H7" s="154">
        <v>8</v>
      </c>
      <c r="I7" s="152">
        <v>8</v>
      </c>
      <c r="J7" s="153">
        <v>8</v>
      </c>
      <c r="K7" s="153">
        <v>0</v>
      </c>
      <c r="L7" s="153">
        <v>8</v>
      </c>
      <c r="M7" s="154">
        <v>0</v>
      </c>
      <c r="N7" s="152">
        <v>14265</v>
      </c>
      <c r="O7" s="153">
        <v>13975</v>
      </c>
      <c r="P7" s="153">
        <v>3651</v>
      </c>
      <c r="Q7" s="153">
        <v>10324</v>
      </c>
      <c r="R7" s="154">
        <v>0</v>
      </c>
      <c r="S7" s="152">
        <v>1412</v>
      </c>
      <c r="T7" s="153">
        <v>1082</v>
      </c>
      <c r="U7" s="153">
        <v>57</v>
      </c>
      <c r="V7" s="153">
        <v>1025</v>
      </c>
      <c r="W7" s="154">
        <v>0</v>
      </c>
      <c r="X7" s="152"/>
      <c r="Y7" s="153"/>
      <c r="Z7" s="153"/>
      <c r="AA7" s="153"/>
      <c r="AB7" s="154"/>
      <c r="AC7" s="152"/>
      <c r="AD7" s="153"/>
      <c r="AE7" s="153"/>
      <c r="AF7" s="153"/>
      <c r="AG7" s="154"/>
      <c r="AH7" s="152">
        <v>6</v>
      </c>
      <c r="AI7" s="153">
        <v>6</v>
      </c>
      <c r="AJ7" s="3">
        <v>6</v>
      </c>
      <c r="AK7" s="3">
        <v>0</v>
      </c>
      <c r="AL7" s="42">
        <v>0</v>
      </c>
    </row>
    <row r="8" spans="1:39" x14ac:dyDescent="0.15">
      <c r="A8" s="92" t="s">
        <v>70</v>
      </c>
      <c r="B8" s="169">
        <f t="shared" si="0"/>
        <v>15278</v>
      </c>
      <c r="C8" s="169">
        <f t="shared" si="1"/>
        <v>13929</v>
      </c>
      <c r="D8" s="152">
        <v>6769</v>
      </c>
      <c r="E8" s="153">
        <v>6315</v>
      </c>
      <c r="F8" s="153">
        <v>1055</v>
      </c>
      <c r="G8" s="153">
        <v>5257</v>
      </c>
      <c r="H8" s="154">
        <v>3</v>
      </c>
      <c r="I8" s="152">
        <v>4414</v>
      </c>
      <c r="J8" s="153">
        <v>4147</v>
      </c>
      <c r="K8" s="153">
        <v>1197</v>
      </c>
      <c r="L8" s="153">
        <v>2949</v>
      </c>
      <c r="M8" s="154">
        <v>1</v>
      </c>
      <c r="N8" s="152">
        <v>2561</v>
      </c>
      <c r="O8" s="153">
        <v>2209</v>
      </c>
      <c r="P8" s="153">
        <v>363</v>
      </c>
      <c r="Q8" s="153">
        <v>1846</v>
      </c>
      <c r="R8" s="154">
        <v>0</v>
      </c>
      <c r="S8" s="152">
        <v>899</v>
      </c>
      <c r="T8" s="153">
        <v>759</v>
      </c>
      <c r="U8" s="153">
        <v>171</v>
      </c>
      <c r="V8" s="153">
        <v>588</v>
      </c>
      <c r="W8" s="154">
        <v>0</v>
      </c>
      <c r="X8" s="152">
        <v>121</v>
      </c>
      <c r="Y8" s="153">
        <v>67</v>
      </c>
      <c r="Z8" s="153">
        <v>48</v>
      </c>
      <c r="AA8" s="153">
        <v>19</v>
      </c>
      <c r="AB8" s="154">
        <v>0</v>
      </c>
      <c r="AC8" s="152">
        <v>255</v>
      </c>
      <c r="AD8" s="153">
        <v>202</v>
      </c>
      <c r="AE8" s="153">
        <v>89</v>
      </c>
      <c r="AF8" s="153">
        <v>113</v>
      </c>
      <c r="AG8" s="154">
        <v>0</v>
      </c>
      <c r="AH8" s="152">
        <v>259</v>
      </c>
      <c r="AI8" s="153">
        <v>230</v>
      </c>
      <c r="AJ8" s="3">
        <v>217</v>
      </c>
      <c r="AK8" s="3">
        <v>13</v>
      </c>
      <c r="AL8" s="42">
        <v>0</v>
      </c>
    </row>
    <row r="9" spans="1:39" x14ac:dyDescent="0.15">
      <c r="A9" s="92" t="s">
        <v>218</v>
      </c>
      <c r="B9" s="169">
        <f t="shared" si="0"/>
        <v>14245</v>
      </c>
      <c r="C9" s="169">
        <f t="shared" si="1"/>
        <v>13427</v>
      </c>
      <c r="D9" s="158"/>
      <c r="E9" s="159"/>
      <c r="F9" s="159"/>
      <c r="G9" s="159"/>
      <c r="H9" s="160"/>
      <c r="I9" s="158">
        <v>458</v>
      </c>
      <c r="J9" s="159">
        <v>207</v>
      </c>
      <c r="K9" s="159">
        <v>2</v>
      </c>
      <c r="L9" s="159">
        <v>114</v>
      </c>
      <c r="M9" s="160">
        <v>91</v>
      </c>
      <c r="N9" s="158">
        <v>1484</v>
      </c>
      <c r="O9" s="159">
        <v>1413</v>
      </c>
      <c r="P9" s="159">
        <v>1562</v>
      </c>
      <c r="Q9" s="159">
        <v>1251</v>
      </c>
      <c r="R9" s="160">
        <v>0</v>
      </c>
      <c r="S9" s="158">
        <v>1347</v>
      </c>
      <c r="T9" s="159">
        <v>1273</v>
      </c>
      <c r="U9" s="159">
        <v>62</v>
      </c>
      <c r="V9" s="159">
        <v>1211</v>
      </c>
      <c r="W9" s="160">
        <v>0</v>
      </c>
      <c r="X9" s="158">
        <v>3463</v>
      </c>
      <c r="Y9" s="159">
        <v>3262</v>
      </c>
      <c r="Z9" s="159">
        <v>208</v>
      </c>
      <c r="AA9" s="159">
        <v>3054</v>
      </c>
      <c r="AB9" s="160">
        <v>0</v>
      </c>
      <c r="AC9" s="158">
        <v>4467</v>
      </c>
      <c r="AD9" s="159">
        <v>4294</v>
      </c>
      <c r="AE9" s="159">
        <v>207</v>
      </c>
      <c r="AF9" s="159">
        <v>4087</v>
      </c>
      <c r="AG9" s="160">
        <v>0</v>
      </c>
      <c r="AH9" s="158">
        <v>3026</v>
      </c>
      <c r="AI9" s="159">
        <v>2978</v>
      </c>
      <c r="AJ9" s="2">
        <v>286</v>
      </c>
      <c r="AK9" s="2">
        <v>2692</v>
      </c>
      <c r="AL9" s="6">
        <v>0</v>
      </c>
    </row>
    <row r="10" spans="1:39" x14ac:dyDescent="0.15">
      <c r="A10" s="122" t="s">
        <v>141</v>
      </c>
      <c r="B10" s="168">
        <f t="shared" si="0"/>
        <v>13024</v>
      </c>
      <c r="C10" s="168">
        <f t="shared" si="1"/>
        <v>11541</v>
      </c>
      <c r="D10" s="152">
        <v>394</v>
      </c>
      <c r="E10" s="153">
        <v>326</v>
      </c>
      <c r="F10" s="153">
        <v>44</v>
      </c>
      <c r="G10" s="153">
        <v>282</v>
      </c>
      <c r="H10" s="154">
        <v>0</v>
      </c>
      <c r="I10" s="152">
        <v>3114</v>
      </c>
      <c r="J10" s="153">
        <v>2819</v>
      </c>
      <c r="K10" s="153">
        <v>96</v>
      </c>
      <c r="L10" s="153">
        <v>2723</v>
      </c>
      <c r="M10" s="154">
        <v>0</v>
      </c>
      <c r="N10" s="152">
        <v>2873</v>
      </c>
      <c r="O10" s="153">
        <v>2591</v>
      </c>
      <c r="P10" s="153">
        <v>575</v>
      </c>
      <c r="Q10" s="153">
        <v>2016</v>
      </c>
      <c r="R10" s="154">
        <v>0</v>
      </c>
      <c r="S10" s="152">
        <v>946</v>
      </c>
      <c r="T10" s="153">
        <v>775</v>
      </c>
      <c r="U10" s="153">
        <v>282</v>
      </c>
      <c r="V10" s="153">
        <v>493</v>
      </c>
      <c r="W10" s="154">
        <v>0</v>
      </c>
      <c r="X10" s="152">
        <v>948</v>
      </c>
      <c r="Y10" s="153">
        <v>774</v>
      </c>
      <c r="Z10" s="153">
        <v>163</v>
      </c>
      <c r="AA10" s="153">
        <v>631</v>
      </c>
      <c r="AB10" s="154">
        <v>0</v>
      </c>
      <c r="AC10" s="152">
        <v>3360</v>
      </c>
      <c r="AD10" s="153">
        <v>3089</v>
      </c>
      <c r="AE10" s="153">
        <v>312</v>
      </c>
      <c r="AF10" s="153">
        <v>2777</v>
      </c>
      <c r="AG10" s="154">
        <v>0</v>
      </c>
      <c r="AH10" s="152">
        <v>1389</v>
      </c>
      <c r="AI10" s="153">
        <v>1167</v>
      </c>
      <c r="AJ10" s="3">
        <v>421</v>
      </c>
      <c r="AK10" s="3">
        <v>746</v>
      </c>
      <c r="AL10" s="42">
        <v>0</v>
      </c>
    </row>
    <row r="11" spans="1:39" x14ac:dyDescent="0.15">
      <c r="A11" s="92" t="s">
        <v>139</v>
      </c>
      <c r="B11" s="168">
        <f t="shared" si="0"/>
        <v>12118</v>
      </c>
      <c r="C11" s="168">
        <f t="shared" si="1"/>
        <v>12075</v>
      </c>
      <c r="D11" s="152">
        <v>3186</v>
      </c>
      <c r="E11" s="153">
        <v>3168</v>
      </c>
      <c r="F11" s="153">
        <v>2023</v>
      </c>
      <c r="G11" s="153">
        <v>1112</v>
      </c>
      <c r="H11" s="154">
        <v>19</v>
      </c>
      <c r="I11" s="152">
        <v>2779</v>
      </c>
      <c r="J11" s="153">
        <v>2776</v>
      </c>
      <c r="K11" s="153">
        <v>696</v>
      </c>
      <c r="L11" s="153">
        <v>2076</v>
      </c>
      <c r="M11" s="154">
        <v>4</v>
      </c>
      <c r="N11" s="152">
        <v>1828</v>
      </c>
      <c r="O11" s="153">
        <v>1825</v>
      </c>
      <c r="P11" s="153">
        <v>768</v>
      </c>
      <c r="Q11" s="153">
        <v>1057</v>
      </c>
      <c r="R11" s="154">
        <v>0</v>
      </c>
      <c r="S11" s="152">
        <v>1391</v>
      </c>
      <c r="T11" s="153">
        <v>1389</v>
      </c>
      <c r="U11" s="153">
        <v>229</v>
      </c>
      <c r="V11" s="153">
        <v>1160</v>
      </c>
      <c r="W11" s="154">
        <v>0</v>
      </c>
      <c r="X11" s="152">
        <v>532</v>
      </c>
      <c r="Y11" s="153">
        <v>528</v>
      </c>
      <c r="Z11" s="153">
        <v>47</v>
      </c>
      <c r="AA11" s="153">
        <v>482</v>
      </c>
      <c r="AB11" s="154">
        <v>0</v>
      </c>
      <c r="AC11" s="152">
        <v>1361</v>
      </c>
      <c r="AD11" s="153">
        <v>1360</v>
      </c>
      <c r="AE11" s="153">
        <v>62</v>
      </c>
      <c r="AF11" s="153">
        <v>1298</v>
      </c>
      <c r="AG11" s="154">
        <v>0</v>
      </c>
      <c r="AH11" s="152">
        <v>1041</v>
      </c>
      <c r="AI11" s="153">
        <v>1029</v>
      </c>
      <c r="AJ11" s="3">
        <v>264</v>
      </c>
      <c r="AK11" s="3">
        <v>769</v>
      </c>
      <c r="AL11" s="42">
        <v>0</v>
      </c>
    </row>
    <row r="12" spans="1:39" x14ac:dyDescent="0.15">
      <c r="A12" s="92" t="s">
        <v>161</v>
      </c>
      <c r="B12" s="169">
        <f t="shared" si="0"/>
        <v>9601</v>
      </c>
      <c r="C12" s="169">
        <f t="shared" si="1"/>
        <v>7523</v>
      </c>
      <c r="D12" s="158">
        <v>5</v>
      </c>
      <c r="E12" s="159">
        <v>5</v>
      </c>
      <c r="F12" s="159">
        <v>1</v>
      </c>
      <c r="G12" s="159">
        <v>4</v>
      </c>
      <c r="H12" s="160">
        <v>0</v>
      </c>
      <c r="I12" s="158">
        <v>875</v>
      </c>
      <c r="J12" s="159">
        <v>656</v>
      </c>
      <c r="K12" s="159">
        <v>1</v>
      </c>
      <c r="L12" s="159">
        <v>655</v>
      </c>
      <c r="M12" s="160">
        <v>0</v>
      </c>
      <c r="N12" s="158">
        <v>4649</v>
      </c>
      <c r="O12" s="159">
        <v>3550</v>
      </c>
      <c r="P12" s="159">
        <v>43</v>
      </c>
      <c r="Q12" s="159">
        <v>3507</v>
      </c>
      <c r="R12" s="160">
        <v>0</v>
      </c>
      <c r="S12" s="158">
        <v>4048</v>
      </c>
      <c r="T12" s="159">
        <v>3293</v>
      </c>
      <c r="U12" s="159">
        <v>130</v>
      </c>
      <c r="V12" s="159">
        <v>3163</v>
      </c>
      <c r="W12" s="160">
        <v>0</v>
      </c>
      <c r="X12" s="158">
        <v>3</v>
      </c>
      <c r="Y12" s="159">
        <v>3</v>
      </c>
      <c r="Z12" s="159">
        <v>3</v>
      </c>
      <c r="AA12" s="159">
        <v>0</v>
      </c>
      <c r="AB12" s="160">
        <v>0</v>
      </c>
      <c r="AC12" s="158">
        <v>3</v>
      </c>
      <c r="AD12" s="159">
        <v>3</v>
      </c>
      <c r="AE12" s="159">
        <v>3</v>
      </c>
      <c r="AF12" s="159">
        <v>0</v>
      </c>
      <c r="AG12" s="160">
        <v>0</v>
      </c>
      <c r="AH12" s="158">
        <v>18</v>
      </c>
      <c r="AI12" s="159">
        <v>13</v>
      </c>
      <c r="AJ12" s="2">
        <v>13</v>
      </c>
      <c r="AK12" s="2">
        <v>0</v>
      </c>
      <c r="AL12" s="6">
        <v>0</v>
      </c>
    </row>
    <row r="13" spans="1:39" x14ac:dyDescent="0.15">
      <c r="A13" s="92" t="s">
        <v>140</v>
      </c>
      <c r="B13" s="168">
        <f t="shared" si="0"/>
        <v>6773</v>
      </c>
      <c r="C13" s="168">
        <f t="shared" si="1"/>
        <v>6228</v>
      </c>
      <c r="D13" s="152">
        <v>165</v>
      </c>
      <c r="E13" s="153">
        <v>165</v>
      </c>
      <c r="F13" s="153">
        <v>159</v>
      </c>
      <c r="G13" s="153">
        <v>6</v>
      </c>
      <c r="H13" s="154">
        <v>0</v>
      </c>
      <c r="I13" s="152">
        <v>12</v>
      </c>
      <c r="J13" s="153">
        <v>12</v>
      </c>
      <c r="K13" s="153">
        <v>6</v>
      </c>
      <c r="L13" s="153">
        <v>6</v>
      </c>
      <c r="M13" s="154">
        <v>0</v>
      </c>
      <c r="N13" s="152">
        <v>46</v>
      </c>
      <c r="O13" s="153">
        <v>45</v>
      </c>
      <c r="P13" s="153">
        <v>42</v>
      </c>
      <c r="Q13" s="153">
        <v>3</v>
      </c>
      <c r="R13" s="154">
        <v>0</v>
      </c>
      <c r="S13" s="152">
        <v>105</v>
      </c>
      <c r="T13" s="153">
        <v>93</v>
      </c>
      <c r="U13" s="153">
        <v>17</v>
      </c>
      <c r="V13" s="153">
        <v>76</v>
      </c>
      <c r="W13" s="154">
        <v>0</v>
      </c>
      <c r="X13" s="152">
        <v>941</v>
      </c>
      <c r="Y13" s="153">
        <v>780</v>
      </c>
      <c r="Z13" s="153">
        <v>282</v>
      </c>
      <c r="AA13" s="153">
        <v>498</v>
      </c>
      <c r="AB13" s="154">
        <v>0</v>
      </c>
      <c r="AC13" s="152">
        <v>4804</v>
      </c>
      <c r="AD13" s="153">
        <v>4503</v>
      </c>
      <c r="AE13" s="153">
        <v>434</v>
      </c>
      <c r="AF13" s="153">
        <v>4069</v>
      </c>
      <c r="AG13" s="154">
        <v>0</v>
      </c>
      <c r="AH13" s="152">
        <v>700</v>
      </c>
      <c r="AI13" s="153">
        <v>630</v>
      </c>
      <c r="AJ13" s="3">
        <v>602</v>
      </c>
      <c r="AK13" s="3">
        <v>28</v>
      </c>
      <c r="AL13" s="42">
        <v>0</v>
      </c>
    </row>
    <row r="14" spans="1:39" x14ac:dyDescent="0.15">
      <c r="A14" s="92" t="s">
        <v>5</v>
      </c>
      <c r="B14" s="168">
        <f t="shared" si="0"/>
        <v>6360</v>
      </c>
      <c r="C14" s="169">
        <f t="shared" si="1"/>
        <v>5032</v>
      </c>
      <c r="D14" s="158">
        <v>6</v>
      </c>
      <c r="E14" s="159">
        <v>4</v>
      </c>
      <c r="F14" s="159">
        <v>2</v>
      </c>
      <c r="G14" s="159">
        <v>2</v>
      </c>
      <c r="H14" s="160">
        <v>0</v>
      </c>
      <c r="I14" s="158">
        <v>434</v>
      </c>
      <c r="J14" s="159">
        <v>429</v>
      </c>
      <c r="K14" s="159">
        <v>91</v>
      </c>
      <c r="L14" s="159">
        <v>318</v>
      </c>
      <c r="M14" s="160">
        <v>20</v>
      </c>
      <c r="N14" s="158">
        <v>68</v>
      </c>
      <c r="O14" s="159">
        <v>68</v>
      </c>
      <c r="P14" s="159">
        <v>3</v>
      </c>
      <c r="Q14" s="159">
        <v>65</v>
      </c>
      <c r="R14" s="160">
        <v>0</v>
      </c>
      <c r="S14" s="158"/>
      <c r="T14" s="159"/>
      <c r="U14" s="159"/>
      <c r="V14" s="159"/>
      <c r="W14" s="160"/>
      <c r="X14" s="158">
        <v>35</v>
      </c>
      <c r="Y14" s="159">
        <v>26</v>
      </c>
      <c r="Z14" s="159">
        <v>23</v>
      </c>
      <c r="AA14" s="159">
        <v>3</v>
      </c>
      <c r="AB14" s="160">
        <v>0</v>
      </c>
      <c r="AC14" s="152">
        <v>4313</v>
      </c>
      <c r="AD14" s="153">
        <v>3391</v>
      </c>
      <c r="AE14" s="153">
        <v>57</v>
      </c>
      <c r="AF14" s="153">
        <v>3334</v>
      </c>
      <c r="AG14" s="160">
        <v>0</v>
      </c>
      <c r="AH14" s="158">
        <v>1504</v>
      </c>
      <c r="AI14" s="159">
        <v>1114</v>
      </c>
      <c r="AJ14" s="2">
        <v>185</v>
      </c>
      <c r="AK14" s="2">
        <v>929</v>
      </c>
      <c r="AL14" s="6">
        <v>0</v>
      </c>
    </row>
    <row r="15" spans="1:39" x14ac:dyDescent="0.15">
      <c r="A15" s="92" t="s">
        <v>136</v>
      </c>
      <c r="B15" s="168">
        <f t="shared" si="0"/>
        <v>6306</v>
      </c>
      <c r="C15" s="168">
        <f t="shared" si="1"/>
        <v>6290</v>
      </c>
      <c r="D15" s="152">
        <v>1617</v>
      </c>
      <c r="E15" s="153">
        <v>1617</v>
      </c>
      <c r="F15" s="153">
        <v>110</v>
      </c>
      <c r="G15" s="153">
        <v>1429</v>
      </c>
      <c r="H15" s="154">
        <v>78</v>
      </c>
      <c r="I15" s="152">
        <v>4326</v>
      </c>
      <c r="J15" s="153">
        <v>4326</v>
      </c>
      <c r="K15" s="153">
        <v>129</v>
      </c>
      <c r="L15" s="153">
        <v>4197</v>
      </c>
      <c r="M15" s="154">
        <v>0</v>
      </c>
      <c r="N15" s="152">
        <v>19</v>
      </c>
      <c r="O15" s="153">
        <v>17</v>
      </c>
      <c r="P15" s="153">
        <v>7</v>
      </c>
      <c r="Q15" s="153">
        <v>10</v>
      </c>
      <c r="R15" s="154">
        <v>0</v>
      </c>
      <c r="S15" s="152">
        <v>101</v>
      </c>
      <c r="T15" s="153">
        <v>101</v>
      </c>
      <c r="U15" s="153">
        <v>1</v>
      </c>
      <c r="V15" s="153">
        <v>100</v>
      </c>
      <c r="W15" s="154">
        <v>0</v>
      </c>
      <c r="X15" s="152">
        <v>11</v>
      </c>
      <c r="Y15" s="153">
        <v>2</v>
      </c>
      <c r="Z15" s="153">
        <v>1</v>
      </c>
      <c r="AA15" s="153">
        <v>1</v>
      </c>
      <c r="AB15" s="154">
        <v>0</v>
      </c>
      <c r="AC15" s="152">
        <v>11</v>
      </c>
      <c r="AD15" s="153">
        <v>10</v>
      </c>
      <c r="AE15" s="153">
        <v>8</v>
      </c>
      <c r="AF15" s="153">
        <v>2</v>
      </c>
      <c r="AG15" s="154">
        <v>0</v>
      </c>
      <c r="AH15" s="152">
        <v>221</v>
      </c>
      <c r="AI15" s="153">
        <v>217</v>
      </c>
      <c r="AJ15" s="3">
        <v>212</v>
      </c>
      <c r="AK15" s="3">
        <v>5</v>
      </c>
      <c r="AL15" s="42">
        <v>0</v>
      </c>
    </row>
    <row r="16" spans="1:39" x14ac:dyDescent="0.15">
      <c r="A16" s="92" t="s">
        <v>119</v>
      </c>
      <c r="B16" s="168">
        <f t="shared" si="0"/>
        <v>5110</v>
      </c>
      <c r="C16" s="168">
        <f t="shared" si="1"/>
        <v>3046</v>
      </c>
      <c r="D16" s="158">
        <v>1363</v>
      </c>
      <c r="E16" s="159">
        <v>910</v>
      </c>
      <c r="F16" s="159">
        <v>45</v>
      </c>
      <c r="G16" s="159">
        <v>789</v>
      </c>
      <c r="H16" s="160">
        <v>76</v>
      </c>
      <c r="I16" s="158">
        <v>597</v>
      </c>
      <c r="J16" s="159">
        <v>374</v>
      </c>
      <c r="K16" s="159">
        <v>13</v>
      </c>
      <c r="L16" s="159">
        <v>361</v>
      </c>
      <c r="M16" s="160">
        <v>0</v>
      </c>
      <c r="N16" s="158">
        <v>843</v>
      </c>
      <c r="O16" s="159">
        <v>524</v>
      </c>
      <c r="P16" s="159">
        <v>17</v>
      </c>
      <c r="Q16" s="159">
        <v>507</v>
      </c>
      <c r="R16" s="160">
        <v>0</v>
      </c>
      <c r="S16" s="158">
        <v>230</v>
      </c>
      <c r="T16" s="159">
        <v>125</v>
      </c>
      <c r="U16" s="159">
        <v>6</v>
      </c>
      <c r="V16" s="159">
        <v>119</v>
      </c>
      <c r="W16" s="160">
        <v>0</v>
      </c>
      <c r="X16" s="158">
        <v>309</v>
      </c>
      <c r="Y16" s="159">
        <v>150</v>
      </c>
      <c r="Z16" s="159">
        <v>12</v>
      </c>
      <c r="AA16" s="159">
        <v>138</v>
      </c>
      <c r="AB16" s="160">
        <v>0</v>
      </c>
      <c r="AC16" s="158">
        <v>1027</v>
      </c>
      <c r="AD16" s="159">
        <v>578</v>
      </c>
      <c r="AE16" s="159">
        <v>34</v>
      </c>
      <c r="AF16" s="159">
        <v>544</v>
      </c>
      <c r="AG16" s="160">
        <v>0</v>
      </c>
      <c r="AH16" s="158">
        <v>741</v>
      </c>
      <c r="AI16" s="159">
        <v>385</v>
      </c>
      <c r="AJ16" s="2">
        <v>100</v>
      </c>
      <c r="AK16" s="2">
        <v>285</v>
      </c>
      <c r="AL16" s="6">
        <v>0</v>
      </c>
    </row>
    <row r="17" spans="1:38" x14ac:dyDescent="0.15">
      <c r="A17" s="92" t="s">
        <v>4</v>
      </c>
      <c r="B17" s="168">
        <f t="shared" si="0"/>
        <v>3994</v>
      </c>
      <c r="C17" s="169">
        <f t="shared" si="1"/>
        <v>3043</v>
      </c>
      <c r="D17" s="158">
        <v>100</v>
      </c>
      <c r="E17" s="159">
        <v>70</v>
      </c>
      <c r="F17" s="159">
        <v>6</v>
      </c>
      <c r="G17" s="159">
        <v>64</v>
      </c>
      <c r="H17" s="160">
        <v>0</v>
      </c>
      <c r="I17" s="158">
        <v>323</v>
      </c>
      <c r="J17" s="159">
        <v>303</v>
      </c>
      <c r="K17" s="159">
        <v>54</v>
      </c>
      <c r="L17" s="159">
        <v>249</v>
      </c>
      <c r="M17" s="160">
        <v>0</v>
      </c>
      <c r="N17" s="158">
        <v>557</v>
      </c>
      <c r="O17" s="159">
        <v>482</v>
      </c>
      <c r="P17" s="159">
        <v>82</v>
      </c>
      <c r="Q17" s="159">
        <v>400</v>
      </c>
      <c r="R17" s="160">
        <v>0</v>
      </c>
      <c r="S17" s="158">
        <v>409</v>
      </c>
      <c r="T17" s="159">
        <v>311</v>
      </c>
      <c r="U17" s="159">
        <v>60</v>
      </c>
      <c r="V17" s="159">
        <v>251</v>
      </c>
      <c r="W17" s="160">
        <v>0</v>
      </c>
      <c r="X17" s="158">
        <v>703</v>
      </c>
      <c r="Y17" s="159">
        <v>522</v>
      </c>
      <c r="Z17" s="159">
        <v>111</v>
      </c>
      <c r="AA17" s="159">
        <v>118</v>
      </c>
      <c r="AB17" s="160">
        <v>0</v>
      </c>
      <c r="AC17" s="158">
        <v>790</v>
      </c>
      <c r="AD17" s="159">
        <v>545</v>
      </c>
      <c r="AE17" s="159">
        <v>106</v>
      </c>
      <c r="AF17" s="159">
        <v>439</v>
      </c>
      <c r="AG17" s="160">
        <v>0</v>
      </c>
      <c r="AH17" s="158">
        <v>1112</v>
      </c>
      <c r="AI17" s="159">
        <v>810</v>
      </c>
      <c r="AJ17" s="2">
        <v>327</v>
      </c>
      <c r="AK17" s="2">
        <v>483</v>
      </c>
      <c r="AL17" s="6">
        <v>0</v>
      </c>
    </row>
    <row r="18" spans="1:38" x14ac:dyDescent="0.15">
      <c r="A18" s="92" t="s">
        <v>24</v>
      </c>
      <c r="B18" s="168">
        <f t="shared" si="0"/>
        <v>3711</v>
      </c>
      <c r="C18" s="169">
        <f t="shared" si="1"/>
        <v>3187</v>
      </c>
      <c r="D18" s="158">
        <v>391</v>
      </c>
      <c r="E18" s="159">
        <v>376</v>
      </c>
      <c r="F18" s="159">
        <v>120</v>
      </c>
      <c r="G18" s="159">
        <v>256</v>
      </c>
      <c r="H18" s="160">
        <v>0</v>
      </c>
      <c r="I18" s="152">
        <v>1190</v>
      </c>
      <c r="J18" s="153">
        <v>1034</v>
      </c>
      <c r="K18" s="159">
        <v>256</v>
      </c>
      <c r="L18" s="159">
        <v>777</v>
      </c>
      <c r="M18" s="160">
        <v>1</v>
      </c>
      <c r="N18" s="158">
        <v>876</v>
      </c>
      <c r="O18" s="159">
        <v>772</v>
      </c>
      <c r="P18" s="159">
        <v>377</v>
      </c>
      <c r="Q18" s="159">
        <v>395</v>
      </c>
      <c r="R18" s="160">
        <v>0</v>
      </c>
      <c r="S18" s="158">
        <v>486</v>
      </c>
      <c r="T18" s="159">
        <v>368</v>
      </c>
      <c r="U18" s="159">
        <v>191</v>
      </c>
      <c r="V18" s="159">
        <v>177</v>
      </c>
      <c r="W18" s="160">
        <v>0</v>
      </c>
      <c r="X18" s="158"/>
      <c r="Y18" s="159"/>
      <c r="Z18" s="159"/>
      <c r="AA18" s="159"/>
      <c r="AB18" s="160"/>
      <c r="AC18" s="158">
        <v>472</v>
      </c>
      <c r="AD18" s="159">
        <v>400</v>
      </c>
      <c r="AE18" s="159">
        <v>0</v>
      </c>
      <c r="AF18" s="159">
        <v>400</v>
      </c>
      <c r="AG18" s="160">
        <v>0</v>
      </c>
      <c r="AH18" s="158">
        <v>296</v>
      </c>
      <c r="AI18" s="159">
        <v>237</v>
      </c>
      <c r="AJ18" s="2">
        <v>214</v>
      </c>
      <c r="AK18" s="2">
        <v>23</v>
      </c>
      <c r="AL18" s="6">
        <v>0</v>
      </c>
    </row>
    <row r="19" spans="1:38" x14ac:dyDescent="0.15">
      <c r="A19" s="92" t="s">
        <v>215</v>
      </c>
      <c r="B19" s="169">
        <f t="shared" si="0"/>
        <v>3522</v>
      </c>
      <c r="C19" s="169">
        <f t="shared" si="1"/>
        <v>3115</v>
      </c>
      <c r="D19" s="158">
        <v>11</v>
      </c>
      <c r="E19" s="159">
        <v>10</v>
      </c>
      <c r="F19" s="159">
        <v>0</v>
      </c>
      <c r="G19" s="159">
        <v>5</v>
      </c>
      <c r="H19" s="160">
        <v>5</v>
      </c>
      <c r="I19" s="158">
        <v>27</v>
      </c>
      <c r="J19" s="159">
        <v>22</v>
      </c>
      <c r="K19" s="159">
        <v>1</v>
      </c>
      <c r="L19" s="159">
        <v>21</v>
      </c>
      <c r="M19" s="160">
        <v>0</v>
      </c>
      <c r="N19" s="158">
        <v>426</v>
      </c>
      <c r="O19" s="159">
        <v>379</v>
      </c>
      <c r="P19" s="159">
        <v>56</v>
      </c>
      <c r="Q19" s="159">
        <v>323</v>
      </c>
      <c r="R19" s="160">
        <v>0</v>
      </c>
      <c r="S19" s="158">
        <v>1587</v>
      </c>
      <c r="T19" s="159">
        <v>1501</v>
      </c>
      <c r="U19" s="159">
        <v>58</v>
      </c>
      <c r="V19" s="159">
        <v>1443</v>
      </c>
      <c r="W19" s="160">
        <v>0</v>
      </c>
      <c r="X19" s="158">
        <v>362</v>
      </c>
      <c r="Y19" s="159">
        <v>272</v>
      </c>
      <c r="Z19" s="159">
        <v>70</v>
      </c>
      <c r="AA19" s="159">
        <v>202</v>
      </c>
      <c r="AB19" s="160">
        <v>0</v>
      </c>
      <c r="AC19" s="158">
        <v>576</v>
      </c>
      <c r="AD19" s="159">
        <v>485</v>
      </c>
      <c r="AE19" s="159">
        <v>24</v>
      </c>
      <c r="AF19" s="159">
        <v>461</v>
      </c>
      <c r="AG19" s="160">
        <v>0</v>
      </c>
      <c r="AH19" s="158">
        <v>533</v>
      </c>
      <c r="AI19" s="159">
        <v>446</v>
      </c>
      <c r="AJ19" s="2">
        <v>16</v>
      </c>
      <c r="AK19" s="2">
        <v>430</v>
      </c>
      <c r="AL19" s="6">
        <v>0</v>
      </c>
    </row>
    <row r="20" spans="1:38" x14ac:dyDescent="0.15">
      <c r="A20" s="92" t="s">
        <v>177</v>
      </c>
      <c r="B20" s="169">
        <f t="shared" si="0"/>
        <v>2996</v>
      </c>
      <c r="C20" s="169">
        <f t="shared" si="1"/>
        <v>2810</v>
      </c>
      <c r="D20" s="152">
        <v>872</v>
      </c>
      <c r="E20" s="153">
        <v>872</v>
      </c>
      <c r="F20" s="153">
        <v>752</v>
      </c>
      <c r="G20" s="153">
        <v>97</v>
      </c>
      <c r="H20" s="154">
        <v>23</v>
      </c>
      <c r="I20" s="152">
        <v>1454</v>
      </c>
      <c r="J20" s="153">
        <v>1268</v>
      </c>
      <c r="K20" s="153">
        <v>120</v>
      </c>
      <c r="L20" s="153">
        <v>976</v>
      </c>
      <c r="M20" s="154">
        <v>172</v>
      </c>
      <c r="N20" s="152">
        <v>663</v>
      </c>
      <c r="O20" s="153">
        <v>663</v>
      </c>
      <c r="P20" s="153">
        <v>554</v>
      </c>
      <c r="Q20" s="153">
        <v>109</v>
      </c>
      <c r="R20" s="154">
        <v>0</v>
      </c>
      <c r="S20" s="152">
        <v>7</v>
      </c>
      <c r="T20" s="153">
        <v>7</v>
      </c>
      <c r="U20" s="153">
        <v>7</v>
      </c>
      <c r="V20" s="153">
        <v>0</v>
      </c>
      <c r="W20" s="154">
        <v>0</v>
      </c>
      <c r="X20" s="152"/>
      <c r="Y20" s="153"/>
      <c r="Z20" s="153"/>
      <c r="AA20" s="153"/>
      <c r="AB20" s="154"/>
      <c r="AC20" s="152"/>
      <c r="AD20" s="153"/>
      <c r="AE20" s="153"/>
      <c r="AF20" s="153"/>
      <c r="AG20" s="154"/>
      <c r="AH20" s="152"/>
      <c r="AI20" s="153"/>
      <c r="AJ20" s="3"/>
      <c r="AK20" s="3"/>
      <c r="AL20" s="42"/>
    </row>
    <row r="21" spans="1:38" x14ac:dyDescent="0.15">
      <c r="A21" s="92" t="s">
        <v>190</v>
      </c>
      <c r="B21" s="169">
        <f t="shared" si="0"/>
        <v>2907</v>
      </c>
      <c r="C21" s="169">
        <f t="shared" si="1"/>
        <v>2339</v>
      </c>
      <c r="D21" s="152">
        <v>79</v>
      </c>
      <c r="E21" s="153">
        <v>79</v>
      </c>
      <c r="F21" s="153">
        <v>35</v>
      </c>
      <c r="G21" s="153">
        <v>41</v>
      </c>
      <c r="H21" s="154">
        <v>3</v>
      </c>
      <c r="I21" s="152">
        <v>1006</v>
      </c>
      <c r="J21" s="153">
        <v>671</v>
      </c>
      <c r="K21" s="153">
        <v>119</v>
      </c>
      <c r="L21" s="153">
        <v>552</v>
      </c>
      <c r="M21" s="154">
        <v>0</v>
      </c>
      <c r="N21" s="152">
        <v>997</v>
      </c>
      <c r="O21" s="153">
        <v>842</v>
      </c>
      <c r="P21" s="153">
        <v>809</v>
      </c>
      <c r="Q21" s="153">
        <v>33</v>
      </c>
      <c r="R21" s="154">
        <v>0</v>
      </c>
      <c r="S21" s="152">
        <v>43</v>
      </c>
      <c r="T21" s="153">
        <v>41</v>
      </c>
      <c r="U21" s="153">
        <v>37</v>
      </c>
      <c r="V21" s="153">
        <v>4</v>
      </c>
      <c r="W21" s="154">
        <v>0</v>
      </c>
      <c r="X21" s="152">
        <v>250</v>
      </c>
      <c r="Y21" s="153">
        <v>219</v>
      </c>
      <c r="Z21" s="153">
        <v>219</v>
      </c>
      <c r="AA21" s="153">
        <v>0</v>
      </c>
      <c r="AB21" s="154">
        <v>0</v>
      </c>
      <c r="AC21" s="152">
        <v>200</v>
      </c>
      <c r="AD21" s="153">
        <v>155</v>
      </c>
      <c r="AE21" s="153">
        <v>154</v>
      </c>
      <c r="AF21" s="153">
        <v>1</v>
      </c>
      <c r="AG21" s="154">
        <v>0</v>
      </c>
      <c r="AH21" s="152">
        <v>332</v>
      </c>
      <c r="AI21" s="153">
        <v>332</v>
      </c>
      <c r="AJ21" s="3">
        <v>332</v>
      </c>
      <c r="AK21" s="3">
        <v>0</v>
      </c>
      <c r="AL21" s="42">
        <v>0</v>
      </c>
    </row>
    <row r="22" spans="1:38" x14ac:dyDescent="0.15">
      <c r="A22" s="92" t="s">
        <v>108</v>
      </c>
      <c r="B22" s="169">
        <f t="shared" si="0"/>
        <v>2643</v>
      </c>
      <c r="C22" s="169">
        <f t="shared" si="1"/>
        <v>1859</v>
      </c>
      <c r="D22" s="152">
        <v>210</v>
      </c>
      <c r="E22" s="153">
        <v>205</v>
      </c>
      <c r="F22" s="153">
        <v>0</v>
      </c>
      <c r="G22" s="153">
        <v>205</v>
      </c>
      <c r="H22" s="154">
        <v>0</v>
      </c>
      <c r="I22" s="152">
        <v>47</v>
      </c>
      <c r="J22" s="153">
        <v>25</v>
      </c>
      <c r="K22" s="153">
        <v>2</v>
      </c>
      <c r="L22" s="153">
        <v>23</v>
      </c>
      <c r="M22" s="154">
        <v>0</v>
      </c>
      <c r="N22" s="152">
        <v>424</v>
      </c>
      <c r="O22" s="153">
        <v>310</v>
      </c>
      <c r="P22" s="153">
        <v>9</v>
      </c>
      <c r="Q22" s="153">
        <v>301</v>
      </c>
      <c r="R22" s="154">
        <v>0</v>
      </c>
      <c r="S22" s="152">
        <v>204</v>
      </c>
      <c r="T22" s="153">
        <v>165</v>
      </c>
      <c r="U22" s="153">
        <v>26</v>
      </c>
      <c r="V22" s="153">
        <v>139</v>
      </c>
      <c r="W22" s="154">
        <v>0</v>
      </c>
      <c r="X22" s="152">
        <v>574</v>
      </c>
      <c r="Y22" s="153">
        <v>329</v>
      </c>
      <c r="Z22" s="153">
        <v>28</v>
      </c>
      <c r="AA22" s="153">
        <v>301</v>
      </c>
      <c r="AB22" s="154">
        <v>0</v>
      </c>
      <c r="AC22" s="152">
        <v>771</v>
      </c>
      <c r="AD22" s="153">
        <v>540</v>
      </c>
      <c r="AE22" s="153">
        <v>54</v>
      </c>
      <c r="AF22" s="153">
        <v>486</v>
      </c>
      <c r="AG22" s="154">
        <v>0</v>
      </c>
      <c r="AH22" s="152">
        <v>413</v>
      </c>
      <c r="AI22" s="153">
        <v>285</v>
      </c>
      <c r="AJ22" s="3">
        <v>39</v>
      </c>
      <c r="AK22" s="3">
        <v>246</v>
      </c>
      <c r="AL22" s="42">
        <v>0</v>
      </c>
    </row>
    <row r="23" spans="1:38" x14ac:dyDescent="0.15">
      <c r="A23" s="92" t="s">
        <v>173</v>
      </c>
      <c r="B23" s="169">
        <f t="shared" si="0"/>
        <v>2619</v>
      </c>
      <c r="C23" s="169">
        <f t="shared" si="1"/>
        <v>2607</v>
      </c>
      <c r="D23" s="152">
        <v>5</v>
      </c>
      <c r="E23" s="153">
        <v>4</v>
      </c>
      <c r="F23" s="153">
        <v>4</v>
      </c>
      <c r="G23" s="153">
        <v>0</v>
      </c>
      <c r="H23" s="154">
        <v>0</v>
      </c>
      <c r="I23" s="152"/>
      <c r="J23" s="153"/>
      <c r="K23" s="153"/>
      <c r="L23" s="153"/>
      <c r="M23" s="154"/>
      <c r="N23" s="152">
        <v>2442</v>
      </c>
      <c r="O23" s="153">
        <v>2436</v>
      </c>
      <c r="P23" s="153">
        <v>933</v>
      </c>
      <c r="Q23" s="153">
        <v>1503</v>
      </c>
      <c r="R23" s="154">
        <v>0</v>
      </c>
      <c r="S23" s="152">
        <v>67</v>
      </c>
      <c r="T23" s="153">
        <v>63</v>
      </c>
      <c r="U23" s="153">
        <v>63</v>
      </c>
      <c r="V23" s="153">
        <v>0</v>
      </c>
      <c r="W23" s="154">
        <v>0</v>
      </c>
      <c r="X23" s="152">
        <v>103</v>
      </c>
      <c r="Y23" s="153">
        <v>103</v>
      </c>
      <c r="Z23" s="153">
        <v>103</v>
      </c>
      <c r="AA23" s="153">
        <v>0</v>
      </c>
      <c r="AB23" s="154">
        <v>0</v>
      </c>
      <c r="AC23" s="152">
        <v>2</v>
      </c>
      <c r="AD23" s="153">
        <v>1</v>
      </c>
      <c r="AE23" s="153">
        <v>1</v>
      </c>
      <c r="AF23" s="153">
        <v>0</v>
      </c>
      <c r="AG23" s="154">
        <v>0</v>
      </c>
      <c r="AH23" s="152"/>
      <c r="AI23" s="153"/>
      <c r="AJ23" s="3"/>
      <c r="AK23" s="3"/>
      <c r="AL23" s="42"/>
    </row>
    <row r="24" spans="1:38" x14ac:dyDescent="0.15">
      <c r="A24" s="92" t="s">
        <v>69</v>
      </c>
      <c r="B24" s="169">
        <f t="shared" si="0"/>
        <v>1940</v>
      </c>
      <c r="C24" s="169">
        <f t="shared" si="1"/>
        <v>1709</v>
      </c>
      <c r="D24" s="152">
        <v>884</v>
      </c>
      <c r="E24" s="153">
        <v>752</v>
      </c>
      <c r="F24" s="153">
        <v>304</v>
      </c>
      <c r="G24" s="153">
        <v>448</v>
      </c>
      <c r="H24" s="154">
        <v>0</v>
      </c>
      <c r="I24" s="152">
        <v>1</v>
      </c>
      <c r="J24" s="153">
        <v>1</v>
      </c>
      <c r="K24" s="153">
        <v>1</v>
      </c>
      <c r="L24" s="153">
        <v>0</v>
      </c>
      <c r="M24" s="154">
        <v>0</v>
      </c>
      <c r="N24" s="152">
        <v>153</v>
      </c>
      <c r="O24" s="153">
        <v>110</v>
      </c>
      <c r="P24" s="153">
        <v>110</v>
      </c>
      <c r="Q24" s="153">
        <v>0</v>
      </c>
      <c r="R24" s="154">
        <v>0</v>
      </c>
      <c r="S24" s="152">
        <v>99</v>
      </c>
      <c r="T24" s="153">
        <v>90</v>
      </c>
      <c r="U24" s="153">
        <v>14</v>
      </c>
      <c r="V24" s="153">
        <v>76</v>
      </c>
      <c r="W24" s="154">
        <v>0</v>
      </c>
      <c r="X24" s="152">
        <v>50</v>
      </c>
      <c r="Y24" s="153">
        <v>28</v>
      </c>
      <c r="Z24" s="153">
        <v>28</v>
      </c>
      <c r="AA24" s="153">
        <v>0</v>
      </c>
      <c r="AB24" s="154">
        <v>0</v>
      </c>
      <c r="AC24" s="152">
        <v>709</v>
      </c>
      <c r="AD24" s="153">
        <v>697</v>
      </c>
      <c r="AE24" s="153">
        <v>31</v>
      </c>
      <c r="AF24" s="153">
        <v>666</v>
      </c>
      <c r="AG24" s="154">
        <v>0</v>
      </c>
      <c r="AH24" s="152">
        <v>44</v>
      </c>
      <c r="AI24" s="153">
        <v>31</v>
      </c>
      <c r="AJ24" s="3">
        <v>31</v>
      </c>
      <c r="AK24" s="3">
        <v>0</v>
      </c>
      <c r="AL24" s="42">
        <v>0</v>
      </c>
    </row>
    <row r="25" spans="1:38" x14ac:dyDescent="0.15">
      <c r="A25" s="92" t="s">
        <v>67</v>
      </c>
      <c r="B25" s="168">
        <f t="shared" si="0"/>
        <v>1831</v>
      </c>
      <c r="C25" s="168">
        <f t="shared" si="1"/>
        <v>1574</v>
      </c>
      <c r="D25" s="152">
        <v>22</v>
      </c>
      <c r="E25" s="153">
        <v>19</v>
      </c>
      <c r="F25" s="153">
        <v>5</v>
      </c>
      <c r="G25" s="153">
        <v>7</v>
      </c>
      <c r="H25" s="154">
        <v>7</v>
      </c>
      <c r="I25" s="152">
        <v>286</v>
      </c>
      <c r="J25" s="153">
        <v>221</v>
      </c>
      <c r="K25" s="153">
        <v>6</v>
      </c>
      <c r="L25" s="153">
        <v>215</v>
      </c>
      <c r="M25" s="154">
        <v>0</v>
      </c>
      <c r="N25" s="152">
        <v>237</v>
      </c>
      <c r="O25" s="153">
        <v>220</v>
      </c>
      <c r="P25" s="153">
        <v>48</v>
      </c>
      <c r="Q25" s="153">
        <v>172</v>
      </c>
      <c r="R25" s="154">
        <v>0</v>
      </c>
      <c r="S25" s="152">
        <v>94</v>
      </c>
      <c r="T25" s="153">
        <v>74</v>
      </c>
      <c r="U25" s="153">
        <v>33</v>
      </c>
      <c r="V25" s="153">
        <v>41</v>
      </c>
      <c r="W25" s="154">
        <v>0</v>
      </c>
      <c r="X25" s="152">
        <v>837</v>
      </c>
      <c r="Y25" s="153">
        <v>780</v>
      </c>
      <c r="Z25" s="153">
        <v>71</v>
      </c>
      <c r="AA25" s="153">
        <v>709</v>
      </c>
      <c r="AB25" s="154">
        <v>0</v>
      </c>
      <c r="AC25" s="152">
        <v>167</v>
      </c>
      <c r="AD25" s="153">
        <v>135</v>
      </c>
      <c r="AE25" s="153">
        <v>47</v>
      </c>
      <c r="AF25" s="153">
        <v>88</v>
      </c>
      <c r="AG25" s="154">
        <v>0</v>
      </c>
      <c r="AH25" s="152">
        <v>188</v>
      </c>
      <c r="AI25" s="153">
        <v>125</v>
      </c>
      <c r="AJ25" s="3">
        <v>56</v>
      </c>
      <c r="AK25" s="3">
        <v>69</v>
      </c>
      <c r="AL25" s="42">
        <v>0</v>
      </c>
    </row>
    <row r="26" spans="1:38" x14ac:dyDescent="0.15">
      <c r="A26" s="92" t="s">
        <v>113</v>
      </c>
      <c r="B26" s="168">
        <f t="shared" si="0"/>
        <v>1719</v>
      </c>
      <c r="C26" s="168">
        <f t="shared" si="1"/>
        <v>1274</v>
      </c>
      <c r="D26" s="158">
        <v>31</v>
      </c>
      <c r="E26" s="159">
        <v>30</v>
      </c>
      <c r="F26" s="159">
        <v>0</v>
      </c>
      <c r="G26" s="159">
        <v>30</v>
      </c>
      <c r="H26" s="160">
        <v>0</v>
      </c>
      <c r="I26" s="158">
        <v>46</v>
      </c>
      <c r="J26" s="159">
        <v>39</v>
      </c>
      <c r="K26" s="159">
        <v>13</v>
      </c>
      <c r="L26" s="159">
        <v>361</v>
      </c>
      <c r="M26" s="160">
        <v>0</v>
      </c>
      <c r="N26" s="158">
        <v>600</v>
      </c>
      <c r="O26" s="159">
        <v>361</v>
      </c>
      <c r="P26" s="159">
        <v>230</v>
      </c>
      <c r="Q26" s="159">
        <v>131</v>
      </c>
      <c r="R26" s="160">
        <v>0</v>
      </c>
      <c r="S26" s="158">
        <v>218</v>
      </c>
      <c r="T26" s="159">
        <v>134</v>
      </c>
      <c r="U26" s="159">
        <v>102</v>
      </c>
      <c r="V26" s="159">
        <v>32</v>
      </c>
      <c r="W26" s="160">
        <v>0</v>
      </c>
      <c r="X26" s="158">
        <v>289</v>
      </c>
      <c r="Y26" s="159">
        <v>204</v>
      </c>
      <c r="Z26" s="159">
        <v>172</v>
      </c>
      <c r="AA26" s="159">
        <v>32</v>
      </c>
      <c r="AB26" s="160">
        <v>0</v>
      </c>
      <c r="AC26" s="158"/>
      <c r="AD26" s="159"/>
      <c r="AE26" s="159"/>
      <c r="AF26" s="159"/>
      <c r="AG26" s="160"/>
      <c r="AH26" s="158">
        <v>535</v>
      </c>
      <c r="AI26" s="159">
        <v>506</v>
      </c>
      <c r="AJ26" s="2">
        <v>5</v>
      </c>
      <c r="AK26" s="2">
        <v>501</v>
      </c>
      <c r="AL26" s="6">
        <v>0</v>
      </c>
    </row>
    <row r="27" spans="1:38" x14ac:dyDescent="0.15">
      <c r="A27" s="92" t="s">
        <v>106</v>
      </c>
      <c r="B27" s="169">
        <f t="shared" si="0"/>
        <v>1441</v>
      </c>
      <c r="C27" s="169">
        <f t="shared" si="1"/>
        <v>1284</v>
      </c>
      <c r="D27" s="152">
        <v>598</v>
      </c>
      <c r="E27" s="153">
        <v>573</v>
      </c>
      <c r="F27" s="153">
        <v>400</v>
      </c>
      <c r="G27" s="153">
        <v>173</v>
      </c>
      <c r="H27" s="154">
        <v>0</v>
      </c>
      <c r="I27" s="152">
        <v>443</v>
      </c>
      <c r="J27" s="153">
        <v>322</v>
      </c>
      <c r="K27" s="153">
        <v>282</v>
      </c>
      <c r="L27" s="153">
        <v>40</v>
      </c>
      <c r="M27" s="154">
        <v>0</v>
      </c>
      <c r="N27" s="152">
        <v>125</v>
      </c>
      <c r="O27" s="153">
        <v>121</v>
      </c>
      <c r="P27" s="153">
        <v>119</v>
      </c>
      <c r="Q27" s="153">
        <v>2</v>
      </c>
      <c r="R27" s="154">
        <v>0</v>
      </c>
      <c r="S27" s="152">
        <v>272</v>
      </c>
      <c r="T27" s="153">
        <v>268</v>
      </c>
      <c r="U27" s="153">
        <v>130</v>
      </c>
      <c r="V27" s="153">
        <v>138</v>
      </c>
      <c r="W27" s="154">
        <v>0</v>
      </c>
      <c r="X27" s="152">
        <v>3</v>
      </c>
      <c r="Y27" s="153">
        <v>0</v>
      </c>
      <c r="Z27" s="153">
        <v>0</v>
      </c>
      <c r="AA27" s="153">
        <v>0</v>
      </c>
      <c r="AB27" s="154">
        <v>0</v>
      </c>
      <c r="AC27" s="152"/>
      <c r="AD27" s="153"/>
      <c r="AE27" s="153"/>
      <c r="AF27" s="153"/>
      <c r="AG27" s="154"/>
      <c r="AH27" s="152"/>
      <c r="AI27" s="153"/>
      <c r="AJ27" s="3"/>
      <c r="AK27" s="3"/>
      <c r="AL27" s="42"/>
    </row>
    <row r="28" spans="1:38" x14ac:dyDescent="0.15">
      <c r="A28" s="92" t="s">
        <v>224</v>
      </c>
      <c r="B28" s="168">
        <f t="shared" si="0"/>
        <v>1298</v>
      </c>
      <c r="C28" s="168">
        <f t="shared" si="1"/>
        <v>1298</v>
      </c>
      <c r="D28" s="152">
        <v>325</v>
      </c>
      <c r="E28" s="153">
        <v>325</v>
      </c>
      <c r="F28" s="153">
        <v>6</v>
      </c>
      <c r="G28" s="153">
        <v>287</v>
      </c>
      <c r="H28" s="154">
        <v>32</v>
      </c>
      <c r="I28" s="152">
        <v>610</v>
      </c>
      <c r="J28" s="153">
        <v>610</v>
      </c>
      <c r="K28" s="153">
        <v>135</v>
      </c>
      <c r="L28" s="153">
        <v>475</v>
      </c>
      <c r="M28" s="154">
        <v>0</v>
      </c>
      <c r="N28" s="152">
        <v>43</v>
      </c>
      <c r="O28" s="153">
        <v>43</v>
      </c>
      <c r="P28" s="153">
        <v>43</v>
      </c>
      <c r="Q28" s="153">
        <v>0</v>
      </c>
      <c r="R28" s="154">
        <v>0</v>
      </c>
      <c r="S28" s="152">
        <v>11</v>
      </c>
      <c r="T28" s="153">
        <v>11</v>
      </c>
      <c r="U28" s="153">
        <v>0</v>
      </c>
      <c r="V28" s="153">
        <v>11</v>
      </c>
      <c r="W28" s="154">
        <v>0</v>
      </c>
      <c r="X28" s="152">
        <v>52</v>
      </c>
      <c r="Y28" s="153">
        <v>52</v>
      </c>
      <c r="Z28" s="153">
        <v>51</v>
      </c>
      <c r="AA28" s="153">
        <v>1</v>
      </c>
      <c r="AB28" s="154">
        <v>0</v>
      </c>
      <c r="AC28" s="152">
        <v>252</v>
      </c>
      <c r="AD28" s="153">
        <v>252</v>
      </c>
      <c r="AE28" s="153">
        <v>241</v>
      </c>
      <c r="AF28" s="153">
        <v>11</v>
      </c>
      <c r="AG28" s="154">
        <v>0</v>
      </c>
      <c r="AH28" s="152">
        <v>5</v>
      </c>
      <c r="AI28" s="153">
        <v>5</v>
      </c>
      <c r="AJ28" s="3">
        <v>5</v>
      </c>
      <c r="AK28" s="3">
        <v>0</v>
      </c>
      <c r="AL28" s="42">
        <v>0</v>
      </c>
    </row>
    <row r="29" spans="1:38" x14ac:dyDescent="0.15">
      <c r="A29" s="92" t="s">
        <v>175</v>
      </c>
      <c r="B29" s="169">
        <f t="shared" si="0"/>
        <v>1179</v>
      </c>
      <c r="C29" s="169">
        <f t="shared" si="1"/>
        <v>1131</v>
      </c>
      <c r="D29" s="152">
        <v>2</v>
      </c>
      <c r="E29" s="153">
        <v>1</v>
      </c>
      <c r="F29" s="153">
        <v>1</v>
      </c>
      <c r="G29" s="153">
        <v>0</v>
      </c>
      <c r="H29" s="154">
        <v>0</v>
      </c>
      <c r="I29" s="152">
        <v>365</v>
      </c>
      <c r="J29" s="153">
        <v>364</v>
      </c>
      <c r="K29" s="153">
        <v>21</v>
      </c>
      <c r="L29" s="153">
        <v>320</v>
      </c>
      <c r="M29" s="154">
        <v>23</v>
      </c>
      <c r="N29" s="152">
        <v>393</v>
      </c>
      <c r="O29" s="153">
        <v>383</v>
      </c>
      <c r="P29" s="153">
        <v>20</v>
      </c>
      <c r="Q29" s="153">
        <v>363</v>
      </c>
      <c r="R29" s="154">
        <v>0</v>
      </c>
      <c r="S29" s="152">
        <v>206</v>
      </c>
      <c r="T29" s="153">
        <v>203</v>
      </c>
      <c r="U29" s="153">
        <v>29</v>
      </c>
      <c r="V29" s="153">
        <v>174</v>
      </c>
      <c r="W29" s="154">
        <v>0</v>
      </c>
      <c r="X29" s="152">
        <v>32</v>
      </c>
      <c r="Y29" s="153">
        <v>30</v>
      </c>
      <c r="Z29" s="153">
        <v>0</v>
      </c>
      <c r="AA29" s="153">
        <v>30</v>
      </c>
      <c r="AB29" s="154">
        <v>0</v>
      </c>
      <c r="AC29" s="152">
        <v>16</v>
      </c>
      <c r="AD29" s="153">
        <v>16</v>
      </c>
      <c r="AE29" s="153">
        <v>10</v>
      </c>
      <c r="AF29" s="153">
        <v>6</v>
      </c>
      <c r="AG29" s="154">
        <v>0</v>
      </c>
      <c r="AH29" s="152">
        <v>165</v>
      </c>
      <c r="AI29" s="153">
        <v>134</v>
      </c>
      <c r="AJ29" s="3">
        <v>25</v>
      </c>
      <c r="AK29" s="3">
        <v>109</v>
      </c>
      <c r="AL29" s="42">
        <v>0</v>
      </c>
    </row>
    <row r="30" spans="1:38" x14ac:dyDescent="0.15">
      <c r="A30" s="92" t="s">
        <v>223</v>
      </c>
      <c r="B30" s="168">
        <f t="shared" si="0"/>
        <v>1170</v>
      </c>
      <c r="C30" s="168">
        <f t="shared" si="1"/>
        <v>1079</v>
      </c>
      <c r="D30" s="152">
        <v>43</v>
      </c>
      <c r="E30" s="153">
        <v>42</v>
      </c>
      <c r="F30" s="153">
        <v>22</v>
      </c>
      <c r="G30" s="153">
        <v>15</v>
      </c>
      <c r="H30" s="154">
        <v>5</v>
      </c>
      <c r="I30" s="152">
        <v>7</v>
      </c>
      <c r="J30" s="153">
        <v>5</v>
      </c>
      <c r="K30" s="153">
        <v>1</v>
      </c>
      <c r="L30" s="153">
        <v>4</v>
      </c>
      <c r="M30" s="154">
        <v>0</v>
      </c>
      <c r="N30" s="152">
        <v>834</v>
      </c>
      <c r="O30" s="153">
        <v>834</v>
      </c>
      <c r="P30" s="153">
        <v>332</v>
      </c>
      <c r="Q30" s="153">
        <v>502</v>
      </c>
      <c r="R30" s="154">
        <v>0</v>
      </c>
      <c r="S30" s="152">
        <v>286</v>
      </c>
      <c r="T30" s="153">
        <v>198</v>
      </c>
      <c r="U30" s="153">
        <v>124</v>
      </c>
      <c r="V30" s="153">
        <v>74</v>
      </c>
      <c r="W30" s="154">
        <v>0</v>
      </c>
      <c r="X30" s="152"/>
      <c r="Y30" s="153"/>
      <c r="Z30" s="153"/>
      <c r="AA30" s="153"/>
      <c r="AB30" s="154"/>
      <c r="AC30" s="152"/>
      <c r="AD30" s="153"/>
      <c r="AE30" s="153"/>
      <c r="AF30" s="153"/>
      <c r="AG30" s="154"/>
      <c r="AH30" s="152"/>
      <c r="AI30" s="153"/>
      <c r="AJ30" s="3"/>
      <c r="AK30" s="3"/>
      <c r="AL30" s="42"/>
    </row>
    <row r="31" spans="1:38" x14ac:dyDescent="0.15">
      <c r="A31" s="92" t="s">
        <v>133</v>
      </c>
      <c r="B31" s="168">
        <f t="shared" si="0"/>
        <v>961</v>
      </c>
      <c r="C31" s="169">
        <f t="shared" si="1"/>
        <v>690</v>
      </c>
      <c r="D31" s="152">
        <v>116</v>
      </c>
      <c r="E31" s="153">
        <v>113</v>
      </c>
      <c r="F31" s="153">
        <v>105</v>
      </c>
      <c r="G31" s="153">
        <v>8</v>
      </c>
      <c r="H31" s="154">
        <v>0</v>
      </c>
      <c r="I31" s="152">
        <v>34</v>
      </c>
      <c r="J31" s="153">
        <v>32</v>
      </c>
      <c r="K31" s="153">
        <v>9</v>
      </c>
      <c r="L31" s="153">
        <v>22</v>
      </c>
      <c r="M31" s="154">
        <v>1</v>
      </c>
      <c r="N31" s="152">
        <v>112</v>
      </c>
      <c r="O31" s="153">
        <v>93</v>
      </c>
      <c r="P31" s="153">
        <v>24</v>
      </c>
      <c r="Q31" s="153">
        <v>69</v>
      </c>
      <c r="R31" s="154">
        <v>0</v>
      </c>
      <c r="S31" s="152">
        <v>286</v>
      </c>
      <c r="T31" s="153">
        <v>198</v>
      </c>
      <c r="U31" s="153">
        <v>124</v>
      </c>
      <c r="V31" s="153">
        <v>74</v>
      </c>
      <c r="W31" s="154">
        <v>0</v>
      </c>
      <c r="X31" s="152">
        <v>99</v>
      </c>
      <c r="Y31" s="153">
        <v>51</v>
      </c>
      <c r="Z31" s="153">
        <v>37</v>
      </c>
      <c r="AA31" s="153">
        <v>19</v>
      </c>
      <c r="AB31" s="154">
        <v>0</v>
      </c>
      <c r="AC31" s="152">
        <v>144</v>
      </c>
      <c r="AD31" s="153">
        <v>95</v>
      </c>
      <c r="AE31" s="153">
        <v>89</v>
      </c>
      <c r="AF31" s="153">
        <v>6</v>
      </c>
      <c r="AG31" s="154">
        <v>0</v>
      </c>
      <c r="AH31" s="152">
        <v>170</v>
      </c>
      <c r="AI31" s="153">
        <v>108</v>
      </c>
      <c r="AJ31" s="3">
        <v>79</v>
      </c>
      <c r="AK31" s="3">
        <v>29</v>
      </c>
      <c r="AL31" s="42">
        <v>0</v>
      </c>
    </row>
    <row r="32" spans="1:38" x14ac:dyDescent="0.15">
      <c r="A32" s="92" t="s">
        <v>96</v>
      </c>
      <c r="B32" s="169">
        <f t="shared" si="0"/>
        <v>934</v>
      </c>
      <c r="C32" s="169">
        <f t="shared" si="1"/>
        <v>803</v>
      </c>
      <c r="D32" s="152">
        <v>159</v>
      </c>
      <c r="E32" s="153">
        <v>106</v>
      </c>
      <c r="F32" s="153">
        <v>3</v>
      </c>
      <c r="G32" s="153">
        <v>103</v>
      </c>
      <c r="H32" s="154">
        <v>0</v>
      </c>
      <c r="I32" s="152">
        <v>486</v>
      </c>
      <c r="J32" s="153">
        <v>463</v>
      </c>
      <c r="K32" s="153">
        <v>18</v>
      </c>
      <c r="L32" s="153">
        <v>445</v>
      </c>
      <c r="M32" s="154">
        <v>0</v>
      </c>
      <c r="N32" s="152">
        <v>85</v>
      </c>
      <c r="O32" s="153">
        <v>67</v>
      </c>
      <c r="P32" s="153">
        <v>32</v>
      </c>
      <c r="Q32" s="153">
        <v>35</v>
      </c>
      <c r="R32" s="154">
        <v>0</v>
      </c>
      <c r="S32" s="152">
        <v>69</v>
      </c>
      <c r="T32" s="153">
        <v>55</v>
      </c>
      <c r="U32" s="153">
        <v>28</v>
      </c>
      <c r="V32" s="153">
        <v>27</v>
      </c>
      <c r="W32" s="154">
        <v>0</v>
      </c>
      <c r="X32" s="152">
        <v>41</v>
      </c>
      <c r="Y32" s="153">
        <v>41</v>
      </c>
      <c r="Z32" s="153">
        <v>1</v>
      </c>
      <c r="AA32" s="153">
        <v>40</v>
      </c>
      <c r="AB32" s="154">
        <v>0</v>
      </c>
      <c r="AC32" s="152">
        <v>94</v>
      </c>
      <c r="AD32" s="153">
        <v>71</v>
      </c>
      <c r="AE32" s="153">
        <v>8</v>
      </c>
      <c r="AF32" s="153">
        <v>63</v>
      </c>
      <c r="AG32" s="154">
        <v>0</v>
      </c>
      <c r="AH32" s="152"/>
      <c r="AI32" s="153"/>
      <c r="AJ32" s="3"/>
      <c r="AK32" s="3"/>
      <c r="AL32" s="42"/>
    </row>
    <row r="33" spans="1:38" x14ac:dyDescent="0.15">
      <c r="A33" s="92" t="s">
        <v>12</v>
      </c>
      <c r="B33" s="168">
        <f t="shared" si="0"/>
        <v>928</v>
      </c>
      <c r="C33" s="168">
        <f t="shared" si="1"/>
        <v>752</v>
      </c>
      <c r="D33" s="158">
        <v>90</v>
      </c>
      <c r="E33" s="159">
        <v>89</v>
      </c>
      <c r="F33" s="159">
        <v>2</v>
      </c>
      <c r="G33" s="159">
        <v>87</v>
      </c>
      <c r="H33" s="160">
        <v>0</v>
      </c>
      <c r="I33" s="158">
        <v>443</v>
      </c>
      <c r="J33" s="159">
        <v>419</v>
      </c>
      <c r="K33" s="159">
        <v>53</v>
      </c>
      <c r="L33" s="159">
        <v>366</v>
      </c>
      <c r="M33" s="160">
        <v>0</v>
      </c>
      <c r="N33" s="158">
        <v>104</v>
      </c>
      <c r="O33" s="159">
        <v>78</v>
      </c>
      <c r="P33" s="159">
        <v>70</v>
      </c>
      <c r="Q33" s="159">
        <v>8</v>
      </c>
      <c r="R33" s="160">
        <v>0</v>
      </c>
      <c r="S33" s="158">
        <v>70</v>
      </c>
      <c r="T33" s="159">
        <v>54</v>
      </c>
      <c r="U33" s="159">
        <v>54</v>
      </c>
      <c r="V33" s="159">
        <v>0</v>
      </c>
      <c r="W33" s="160">
        <v>0</v>
      </c>
      <c r="X33" s="158">
        <v>59</v>
      </c>
      <c r="Y33" s="159">
        <v>26</v>
      </c>
      <c r="Z33" s="159">
        <v>22</v>
      </c>
      <c r="AA33" s="159">
        <v>4</v>
      </c>
      <c r="AB33" s="160">
        <v>0</v>
      </c>
      <c r="AC33" s="158">
        <v>31</v>
      </c>
      <c r="AD33" s="159">
        <v>15</v>
      </c>
      <c r="AE33" s="159">
        <v>12</v>
      </c>
      <c r="AF33" s="159">
        <v>3</v>
      </c>
      <c r="AG33" s="160">
        <v>0</v>
      </c>
      <c r="AH33" s="158">
        <v>131</v>
      </c>
      <c r="AI33" s="159">
        <v>71</v>
      </c>
      <c r="AJ33" s="2">
        <v>70</v>
      </c>
      <c r="AK33" s="2">
        <v>1</v>
      </c>
      <c r="AL33" s="6">
        <v>0</v>
      </c>
    </row>
    <row r="34" spans="1:38" x14ac:dyDescent="0.15">
      <c r="A34" s="116" t="s">
        <v>209</v>
      </c>
      <c r="B34" s="169">
        <f t="shared" si="0"/>
        <v>743</v>
      </c>
      <c r="C34" s="169">
        <f t="shared" si="1"/>
        <v>594</v>
      </c>
      <c r="D34" s="155"/>
      <c r="E34" s="156"/>
      <c r="F34" s="156"/>
      <c r="G34" s="156"/>
      <c r="H34" s="157"/>
      <c r="I34" s="155"/>
      <c r="J34" s="156"/>
      <c r="K34" s="156"/>
      <c r="L34" s="156"/>
      <c r="M34" s="157"/>
      <c r="N34" s="155">
        <v>1</v>
      </c>
      <c r="O34" s="156">
        <v>1</v>
      </c>
      <c r="P34" s="156">
        <v>0</v>
      </c>
      <c r="Q34" s="156">
        <v>1</v>
      </c>
      <c r="R34" s="157">
        <v>0</v>
      </c>
      <c r="S34" s="155">
        <v>12</v>
      </c>
      <c r="T34" s="156">
        <v>12</v>
      </c>
      <c r="U34" s="156">
        <v>0</v>
      </c>
      <c r="V34" s="156">
        <v>12</v>
      </c>
      <c r="W34" s="157">
        <v>0</v>
      </c>
      <c r="X34" s="155">
        <v>85</v>
      </c>
      <c r="Y34" s="156">
        <v>64</v>
      </c>
      <c r="Z34" s="156">
        <v>11</v>
      </c>
      <c r="AA34" s="156">
        <v>53</v>
      </c>
      <c r="AB34" s="157">
        <v>0</v>
      </c>
      <c r="AC34" s="155">
        <v>488</v>
      </c>
      <c r="AD34" s="156">
        <v>401</v>
      </c>
      <c r="AE34" s="156">
        <v>57</v>
      </c>
      <c r="AF34" s="156">
        <v>344</v>
      </c>
      <c r="AG34" s="157">
        <v>0</v>
      </c>
      <c r="AH34" s="155">
        <v>157</v>
      </c>
      <c r="AI34" s="156">
        <v>116</v>
      </c>
      <c r="AJ34" s="81">
        <v>33</v>
      </c>
      <c r="AK34" s="81">
        <v>83</v>
      </c>
      <c r="AL34" s="82">
        <v>0</v>
      </c>
    </row>
    <row r="35" spans="1:38" x14ac:dyDescent="0.15">
      <c r="A35" s="92" t="s">
        <v>219</v>
      </c>
      <c r="B35" s="169">
        <f t="shared" ref="B35:B66" si="2">D35+I35+N35+S35+X35+AC35+AH35</f>
        <v>704</v>
      </c>
      <c r="C35" s="169">
        <f t="shared" ref="C35:C66" si="3">E35+J35+O35+T35+Y35+AD35+AI35</f>
        <v>618</v>
      </c>
      <c r="D35" s="158">
        <v>5</v>
      </c>
      <c r="E35" s="159">
        <v>5</v>
      </c>
      <c r="F35" s="159">
        <v>2</v>
      </c>
      <c r="G35" s="159">
        <v>1</v>
      </c>
      <c r="H35" s="160">
        <v>2</v>
      </c>
      <c r="I35" s="158">
        <v>118</v>
      </c>
      <c r="J35" s="159">
        <v>117</v>
      </c>
      <c r="K35" s="159">
        <v>16</v>
      </c>
      <c r="L35" s="159">
        <v>90</v>
      </c>
      <c r="M35" s="160">
        <v>11</v>
      </c>
      <c r="N35" s="158">
        <v>140</v>
      </c>
      <c r="O35" s="159">
        <v>109</v>
      </c>
      <c r="P35" s="159">
        <v>60</v>
      </c>
      <c r="Q35" s="159">
        <v>19</v>
      </c>
      <c r="R35" s="160">
        <v>0</v>
      </c>
      <c r="S35" s="158">
        <v>201</v>
      </c>
      <c r="T35" s="159">
        <v>163</v>
      </c>
      <c r="U35" s="159">
        <v>9</v>
      </c>
      <c r="V35" s="159">
        <v>154</v>
      </c>
      <c r="W35" s="160">
        <v>0</v>
      </c>
      <c r="X35" s="158">
        <v>133</v>
      </c>
      <c r="Y35" s="159">
        <v>123</v>
      </c>
      <c r="Z35" s="159">
        <v>2</v>
      </c>
      <c r="AA35" s="159">
        <v>121</v>
      </c>
      <c r="AB35" s="160">
        <v>0</v>
      </c>
      <c r="AC35" s="158">
        <v>82</v>
      </c>
      <c r="AD35" s="159">
        <v>76</v>
      </c>
      <c r="AE35" s="159">
        <v>5</v>
      </c>
      <c r="AF35" s="159">
        <v>71</v>
      </c>
      <c r="AG35" s="160">
        <v>0</v>
      </c>
      <c r="AH35" s="158">
        <v>25</v>
      </c>
      <c r="AI35" s="159">
        <v>25</v>
      </c>
      <c r="AJ35" s="2">
        <v>4</v>
      </c>
      <c r="AK35" s="2">
        <v>21</v>
      </c>
      <c r="AL35" s="6">
        <v>0</v>
      </c>
    </row>
    <row r="36" spans="1:38" x14ac:dyDescent="0.15">
      <c r="A36" s="92" t="s">
        <v>111</v>
      </c>
      <c r="B36" s="169">
        <f t="shared" si="2"/>
        <v>681</v>
      </c>
      <c r="C36" s="169">
        <f t="shared" si="3"/>
        <v>660</v>
      </c>
      <c r="D36" s="152">
        <v>8</v>
      </c>
      <c r="E36" s="153">
        <v>7</v>
      </c>
      <c r="F36" s="153">
        <v>0</v>
      </c>
      <c r="G36" s="153">
        <v>6</v>
      </c>
      <c r="H36" s="154">
        <v>1</v>
      </c>
      <c r="I36" s="152"/>
      <c r="J36" s="153"/>
      <c r="K36" s="153"/>
      <c r="L36" s="153"/>
      <c r="M36" s="154"/>
      <c r="N36" s="152">
        <v>454</v>
      </c>
      <c r="O36" s="153">
        <v>454</v>
      </c>
      <c r="P36" s="153">
        <v>13</v>
      </c>
      <c r="Q36" s="153">
        <v>441</v>
      </c>
      <c r="R36" s="154">
        <v>0</v>
      </c>
      <c r="S36" s="152"/>
      <c r="T36" s="153"/>
      <c r="U36" s="153"/>
      <c r="V36" s="153"/>
      <c r="W36" s="154"/>
      <c r="X36" s="152">
        <v>214</v>
      </c>
      <c r="Y36" s="153">
        <v>194</v>
      </c>
      <c r="Z36" s="153">
        <v>186</v>
      </c>
      <c r="AA36" s="153">
        <v>8</v>
      </c>
      <c r="AB36" s="154">
        <v>0</v>
      </c>
      <c r="AC36" s="152">
        <v>5</v>
      </c>
      <c r="AD36" s="153">
        <v>5</v>
      </c>
      <c r="AE36" s="153">
        <v>5</v>
      </c>
      <c r="AF36" s="153">
        <v>0</v>
      </c>
      <c r="AG36" s="154">
        <v>0</v>
      </c>
      <c r="AH36" s="152"/>
      <c r="AI36" s="153"/>
      <c r="AJ36" s="3"/>
      <c r="AK36" s="3"/>
      <c r="AL36" s="42"/>
    </row>
    <row r="37" spans="1:38" x14ac:dyDescent="0.15">
      <c r="A37" s="92" t="s">
        <v>150</v>
      </c>
      <c r="B37" s="168">
        <f t="shared" si="2"/>
        <v>650</v>
      </c>
      <c r="C37" s="169">
        <f t="shared" si="3"/>
        <v>318</v>
      </c>
      <c r="D37" s="152"/>
      <c r="E37" s="153"/>
      <c r="F37" s="153"/>
      <c r="G37" s="153"/>
      <c r="H37" s="154"/>
      <c r="I37" s="152">
        <v>330</v>
      </c>
      <c r="J37" s="153">
        <v>144</v>
      </c>
      <c r="K37" s="153">
        <v>8</v>
      </c>
      <c r="L37" s="153">
        <v>136</v>
      </c>
      <c r="M37" s="154">
        <v>0</v>
      </c>
      <c r="N37" s="152">
        <v>171</v>
      </c>
      <c r="O37" s="153">
        <v>73</v>
      </c>
      <c r="P37" s="153">
        <v>7</v>
      </c>
      <c r="Q37" s="153">
        <v>66</v>
      </c>
      <c r="R37" s="154">
        <v>0</v>
      </c>
      <c r="S37" s="152">
        <v>146</v>
      </c>
      <c r="T37" s="153">
        <v>98</v>
      </c>
      <c r="U37" s="153">
        <v>7</v>
      </c>
      <c r="V37" s="153">
        <v>91</v>
      </c>
      <c r="W37" s="154">
        <v>0</v>
      </c>
      <c r="X37" s="152">
        <v>3</v>
      </c>
      <c r="Y37" s="153">
        <v>3</v>
      </c>
      <c r="Z37" s="153">
        <v>0</v>
      </c>
      <c r="AA37" s="153">
        <v>3</v>
      </c>
      <c r="AB37" s="154">
        <v>0</v>
      </c>
      <c r="AC37" s="152"/>
      <c r="AD37" s="153"/>
      <c r="AE37" s="153"/>
      <c r="AF37" s="153"/>
      <c r="AG37" s="154"/>
      <c r="AH37" s="152"/>
      <c r="AI37" s="153"/>
      <c r="AJ37" s="3"/>
      <c r="AK37" s="3"/>
      <c r="AL37" s="42"/>
    </row>
    <row r="38" spans="1:38" x14ac:dyDescent="0.15">
      <c r="A38" s="92" t="s">
        <v>156</v>
      </c>
      <c r="B38" s="168">
        <f t="shared" si="2"/>
        <v>580</v>
      </c>
      <c r="C38" s="168">
        <f t="shared" si="3"/>
        <v>464</v>
      </c>
      <c r="D38" s="158"/>
      <c r="E38" s="159"/>
      <c r="F38" s="159"/>
      <c r="G38" s="159"/>
      <c r="H38" s="160"/>
      <c r="I38" s="158"/>
      <c r="J38" s="159"/>
      <c r="K38" s="159"/>
      <c r="L38" s="159"/>
      <c r="M38" s="160"/>
      <c r="N38" s="158"/>
      <c r="O38" s="159"/>
      <c r="P38" s="159"/>
      <c r="Q38" s="159"/>
      <c r="R38" s="160"/>
      <c r="S38" s="158">
        <v>120</v>
      </c>
      <c r="T38" s="159">
        <v>80</v>
      </c>
      <c r="U38" s="159">
        <v>2</v>
      </c>
      <c r="V38" s="159">
        <v>78</v>
      </c>
      <c r="W38" s="160">
        <v>0</v>
      </c>
      <c r="X38" s="158">
        <v>82</v>
      </c>
      <c r="Y38" s="159">
        <v>64</v>
      </c>
      <c r="Z38" s="159">
        <v>61</v>
      </c>
      <c r="AA38" s="159">
        <v>3</v>
      </c>
      <c r="AB38" s="160">
        <v>0</v>
      </c>
      <c r="AC38" s="158">
        <v>83</v>
      </c>
      <c r="AD38" s="159">
        <v>67</v>
      </c>
      <c r="AE38" s="159">
        <v>29</v>
      </c>
      <c r="AF38" s="159">
        <v>38</v>
      </c>
      <c r="AG38" s="160">
        <v>0</v>
      </c>
      <c r="AH38" s="158">
        <v>295</v>
      </c>
      <c r="AI38" s="159">
        <v>253</v>
      </c>
      <c r="AJ38" s="2">
        <v>253</v>
      </c>
      <c r="AK38" s="2">
        <v>0</v>
      </c>
      <c r="AL38" s="6">
        <v>0</v>
      </c>
    </row>
    <row r="39" spans="1:38" x14ac:dyDescent="0.15">
      <c r="A39" s="92" t="s">
        <v>195</v>
      </c>
      <c r="B39" s="169">
        <f t="shared" si="2"/>
        <v>571</v>
      </c>
      <c r="C39" s="169">
        <f t="shared" si="3"/>
        <v>449</v>
      </c>
      <c r="D39" s="152"/>
      <c r="E39" s="153"/>
      <c r="F39" s="153"/>
      <c r="G39" s="153"/>
      <c r="H39" s="154"/>
      <c r="I39" s="152">
        <v>95</v>
      </c>
      <c r="J39" s="153">
        <v>95</v>
      </c>
      <c r="K39" s="153">
        <v>10</v>
      </c>
      <c r="L39" s="153">
        <v>85</v>
      </c>
      <c r="M39" s="154">
        <v>0</v>
      </c>
      <c r="N39" s="152">
        <v>56</v>
      </c>
      <c r="O39" s="153">
        <v>50</v>
      </c>
      <c r="P39" s="153">
        <v>21</v>
      </c>
      <c r="Q39" s="153">
        <v>29</v>
      </c>
      <c r="R39" s="154">
        <v>0</v>
      </c>
      <c r="S39" s="152">
        <v>41</v>
      </c>
      <c r="T39" s="153">
        <v>18</v>
      </c>
      <c r="U39" s="153">
        <v>18</v>
      </c>
      <c r="V39" s="153">
        <v>0</v>
      </c>
      <c r="W39" s="154">
        <v>0</v>
      </c>
      <c r="X39" s="152">
        <v>108</v>
      </c>
      <c r="Y39" s="153">
        <v>86</v>
      </c>
      <c r="Z39" s="153">
        <v>38</v>
      </c>
      <c r="AA39" s="153">
        <v>48</v>
      </c>
      <c r="AB39" s="154">
        <v>0</v>
      </c>
      <c r="AC39" s="152">
        <v>203</v>
      </c>
      <c r="AD39" s="153">
        <v>155</v>
      </c>
      <c r="AE39" s="153">
        <v>54</v>
      </c>
      <c r="AF39" s="153">
        <v>101</v>
      </c>
      <c r="AG39" s="154">
        <v>0</v>
      </c>
      <c r="AH39" s="152">
        <v>68</v>
      </c>
      <c r="AI39" s="153">
        <v>45</v>
      </c>
      <c r="AJ39" s="3">
        <v>26</v>
      </c>
      <c r="AK39" s="3">
        <v>19</v>
      </c>
      <c r="AL39" s="42">
        <v>0</v>
      </c>
    </row>
    <row r="40" spans="1:38" x14ac:dyDescent="0.15">
      <c r="A40" s="92" t="s">
        <v>217</v>
      </c>
      <c r="B40" s="169">
        <f t="shared" si="2"/>
        <v>564</v>
      </c>
      <c r="C40" s="169">
        <f t="shared" si="3"/>
        <v>524</v>
      </c>
      <c r="D40" s="158"/>
      <c r="E40" s="159"/>
      <c r="F40" s="159"/>
      <c r="G40" s="159"/>
      <c r="H40" s="160"/>
      <c r="I40" s="158"/>
      <c r="J40" s="159"/>
      <c r="K40" s="159"/>
      <c r="L40" s="159"/>
      <c r="M40" s="160"/>
      <c r="N40" s="158">
        <v>73</v>
      </c>
      <c r="O40" s="159">
        <v>60</v>
      </c>
      <c r="P40" s="159">
        <v>7</v>
      </c>
      <c r="Q40" s="159">
        <v>53</v>
      </c>
      <c r="R40" s="160">
        <v>0</v>
      </c>
      <c r="S40" s="158">
        <v>26</v>
      </c>
      <c r="T40" s="159">
        <v>22</v>
      </c>
      <c r="U40" s="159">
        <v>3</v>
      </c>
      <c r="V40" s="159">
        <v>19</v>
      </c>
      <c r="W40" s="160">
        <v>0</v>
      </c>
      <c r="X40" s="158">
        <v>179</v>
      </c>
      <c r="Y40" s="159">
        <v>169</v>
      </c>
      <c r="Z40" s="159">
        <v>10</v>
      </c>
      <c r="AA40" s="159">
        <v>159</v>
      </c>
      <c r="AB40" s="160">
        <v>0</v>
      </c>
      <c r="AC40" s="158">
        <v>159</v>
      </c>
      <c r="AD40" s="159">
        <v>148</v>
      </c>
      <c r="AE40" s="159">
        <v>14</v>
      </c>
      <c r="AF40" s="159">
        <v>134</v>
      </c>
      <c r="AG40" s="160">
        <v>0</v>
      </c>
      <c r="AH40" s="158">
        <v>127</v>
      </c>
      <c r="AI40" s="159">
        <v>125</v>
      </c>
      <c r="AJ40" s="2">
        <v>8</v>
      </c>
      <c r="AK40" s="2">
        <v>117</v>
      </c>
      <c r="AL40" s="6">
        <v>0</v>
      </c>
    </row>
    <row r="41" spans="1:38" x14ac:dyDescent="0.15">
      <c r="A41" s="92" t="s">
        <v>172</v>
      </c>
      <c r="B41" s="169">
        <f t="shared" si="2"/>
        <v>551</v>
      </c>
      <c r="C41" s="169">
        <f t="shared" si="3"/>
        <v>381</v>
      </c>
      <c r="D41" s="152">
        <v>366</v>
      </c>
      <c r="E41" s="153">
        <v>227</v>
      </c>
      <c r="F41" s="153">
        <v>208</v>
      </c>
      <c r="G41" s="153">
        <v>19</v>
      </c>
      <c r="H41" s="154">
        <v>0</v>
      </c>
      <c r="I41" s="152">
        <v>111</v>
      </c>
      <c r="J41" s="153">
        <v>111</v>
      </c>
      <c r="K41" s="153">
        <v>6</v>
      </c>
      <c r="L41" s="153">
        <v>105</v>
      </c>
      <c r="M41" s="154">
        <v>0</v>
      </c>
      <c r="N41" s="152">
        <v>60</v>
      </c>
      <c r="O41" s="153">
        <v>29</v>
      </c>
      <c r="P41" s="153">
        <v>27</v>
      </c>
      <c r="Q41" s="153">
        <v>2</v>
      </c>
      <c r="R41" s="154">
        <v>0</v>
      </c>
      <c r="S41" s="152"/>
      <c r="T41" s="153"/>
      <c r="U41" s="153"/>
      <c r="V41" s="153"/>
      <c r="W41" s="154"/>
      <c r="X41" s="152">
        <v>14</v>
      </c>
      <c r="Y41" s="153">
        <v>14</v>
      </c>
      <c r="Z41" s="153">
        <v>14</v>
      </c>
      <c r="AA41" s="153">
        <v>0</v>
      </c>
      <c r="AB41" s="154">
        <v>0</v>
      </c>
      <c r="AC41" s="152"/>
      <c r="AD41" s="153"/>
      <c r="AE41" s="153"/>
      <c r="AF41" s="153"/>
      <c r="AG41" s="154"/>
      <c r="AH41" s="152"/>
      <c r="AI41" s="153"/>
      <c r="AJ41" s="3"/>
      <c r="AK41" s="3"/>
      <c r="AL41" s="42"/>
    </row>
    <row r="42" spans="1:38" x14ac:dyDescent="0.15">
      <c r="A42" s="92" t="s">
        <v>68</v>
      </c>
      <c r="B42" s="169">
        <f t="shared" si="2"/>
        <v>550</v>
      </c>
      <c r="C42" s="169">
        <f t="shared" si="3"/>
        <v>446</v>
      </c>
      <c r="D42" s="152">
        <v>93</v>
      </c>
      <c r="E42" s="153">
        <v>47</v>
      </c>
      <c r="F42" s="153">
        <v>18</v>
      </c>
      <c r="G42" s="153">
        <v>29</v>
      </c>
      <c r="H42" s="154">
        <v>0</v>
      </c>
      <c r="I42" s="152">
        <v>53</v>
      </c>
      <c r="J42" s="153">
        <v>29</v>
      </c>
      <c r="K42" s="153">
        <v>11</v>
      </c>
      <c r="L42" s="153">
        <v>17</v>
      </c>
      <c r="M42" s="154">
        <v>1</v>
      </c>
      <c r="N42" s="152">
        <v>293</v>
      </c>
      <c r="O42" s="153">
        <v>280</v>
      </c>
      <c r="P42" s="153">
        <v>31</v>
      </c>
      <c r="Q42" s="153">
        <v>249</v>
      </c>
      <c r="R42" s="154">
        <v>0</v>
      </c>
      <c r="S42" s="152">
        <v>60</v>
      </c>
      <c r="T42" s="153">
        <v>47</v>
      </c>
      <c r="U42" s="153">
        <v>13</v>
      </c>
      <c r="V42" s="153">
        <v>34</v>
      </c>
      <c r="W42" s="154">
        <v>0</v>
      </c>
      <c r="X42" s="152">
        <v>30</v>
      </c>
      <c r="Y42" s="153">
        <v>29</v>
      </c>
      <c r="Z42" s="153">
        <v>5</v>
      </c>
      <c r="AA42" s="153">
        <v>24</v>
      </c>
      <c r="AB42" s="154">
        <v>0</v>
      </c>
      <c r="AC42" s="152">
        <v>21</v>
      </c>
      <c r="AD42" s="153">
        <v>14</v>
      </c>
      <c r="AE42" s="153">
        <v>3</v>
      </c>
      <c r="AF42" s="153">
        <v>11</v>
      </c>
      <c r="AG42" s="154">
        <v>0</v>
      </c>
      <c r="AH42" s="152"/>
      <c r="AI42" s="153"/>
      <c r="AJ42" s="3"/>
      <c r="AK42" s="3"/>
      <c r="AL42" s="42"/>
    </row>
    <row r="43" spans="1:38" x14ac:dyDescent="0.15">
      <c r="A43" s="92" t="s">
        <v>191</v>
      </c>
      <c r="B43" s="169">
        <f t="shared" si="2"/>
        <v>496</v>
      </c>
      <c r="C43" s="169">
        <f t="shared" si="3"/>
        <v>253</v>
      </c>
      <c r="D43" s="152">
        <v>132</v>
      </c>
      <c r="E43" s="153">
        <v>63</v>
      </c>
      <c r="F43" s="153">
        <v>3</v>
      </c>
      <c r="G43" s="153">
        <v>60</v>
      </c>
      <c r="H43" s="154">
        <v>0</v>
      </c>
      <c r="I43" s="152">
        <v>231</v>
      </c>
      <c r="J43" s="153">
        <v>178</v>
      </c>
      <c r="K43" s="153">
        <v>0</v>
      </c>
      <c r="L43" s="153">
        <v>178</v>
      </c>
      <c r="M43" s="154">
        <v>0</v>
      </c>
      <c r="N43" s="152">
        <v>127</v>
      </c>
      <c r="O43" s="153">
        <v>9</v>
      </c>
      <c r="P43" s="153">
        <v>7</v>
      </c>
      <c r="Q43" s="153">
        <v>2</v>
      </c>
      <c r="R43" s="154">
        <v>0</v>
      </c>
      <c r="S43" s="152"/>
      <c r="T43" s="153"/>
      <c r="U43" s="153"/>
      <c r="V43" s="153"/>
      <c r="W43" s="154"/>
      <c r="X43" s="152">
        <v>1</v>
      </c>
      <c r="Y43" s="153">
        <v>1</v>
      </c>
      <c r="Z43" s="153">
        <v>1</v>
      </c>
      <c r="AA43" s="153">
        <v>0</v>
      </c>
      <c r="AB43" s="154">
        <v>0</v>
      </c>
      <c r="AC43" s="152">
        <v>5</v>
      </c>
      <c r="AD43" s="153">
        <v>2</v>
      </c>
      <c r="AE43" s="153">
        <v>2</v>
      </c>
      <c r="AF43" s="153">
        <v>0</v>
      </c>
      <c r="AG43" s="154">
        <v>0</v>
      </c>
      <c r="AH43" s="152"/>
      <c r="AI43" s="153"/>
      <c r="AJ43" s="3"/>
      <c r="AK43" s="3"/>
      <c r="AL43" s="42"/>
    </row>
    <row r="44" spans="1:38" x14ac:dyDescent="0.15">
      <c r="A44" s="92" t="s">
        <v>216</v>
      </c>
      <c r="B44" s="169">
        <f t="shared" si="2"/>
        <v>444</v>
      </c>
      <c r="C44" s="169">
        <f t="shared" si="3"/>
        <v>371</v>
      </c>
      <c r="D44" s="158">
        <v>5</v>
      </c>
      <c r="E44" s="159">
        <v>3</v>
      </c>
      <c r="F44" s="159">
        <v>3</v>
      </c>
      <c r="G44" s="159">
        <v>0</v>
      </c>
      <c r="H44" s="160">
        <v>0</v>
      </c>
      <c r="I44" s="158">
        <v>130</v>
      </c>
      <c r="J44" s="159">
        <v>117</v>
      </c>
      <c r="K44" s="159">
        <v>28</v>
      </c>
      <c r="L44" s="159">
        <v>87</v>
      </c>
      <c r="M44" s="160">
        <v>2</v>
      </c>
      <c r="N44" s="158">
        <v>229</v>
      </c>
      <c r="O44" s="159">
        <v>194</v>
      </c>
      <c r="P44" s="159">
        <v>23</v>
      </c>
      <c r="Q44" s="159">
        <v>171</v>
      </c>
      <c r="R44" s="160">
        <v>0</v>
      </c>
      <c r="S44" s="158">
        <v>68</v>
      </c>
      <c r="T44" s="159">
        <v>48</v>
      </c>
      <c r="U44" s="159">
        <v>11</v>
      </c>
      <c r="V44" s="159">
        <v>37</v>
      </c>
      <c r="W44" s="160">
        <v>0</v>
      </c>
      <c r="X44" s="158">
        <v>2</v>
      </c>
      <c r="Y44" s="159">
        <v>2</v>
      </c>
      <c r="Z44" s="159">
        <v>2</v>
      </c>
      <c r="AA44" s="159">
        <v>0</v>
      </c>
      <c r="AB44" s="160">
        <v>0</v>
      </c>
      <c r="AC44" s="158">
        <v>10</v>
      </c>
      <c r="AD44" s="159">
        <v>7</v>
      </c>
      <c r="AE44" s="159">
        <v>7</v>
      </c>
      <c r="AF44" s="159">
        <v>0</v>
      </c>
      <c r="AG44" s="160">
        <v>0</v>
      </c>
      <c r="AH44" s="158"/>
      <c r="AI44" s="159"/>
      <c r="AJ44" s="2"/>
      <c r="AK44" s="2"/>
      <c r="AL44" s="6"/>
    </row>
    <row r="45" spans="1:38" x14ac:dyDescent="0.15">
      <c r="A45" s="114" t="s">
        <v>112</v>
      </c>
      <c r="B45" s="169">
        <f t="shared" si="2"/>
        <v>443</v>
      </c>
      <c r="C45" s="169">
        <f t="shared" si="3"/>
        <v>251</v>
      </c>
      <c r="D45" s="152">
        <v>10</v>
      </c>
      <c r="E45" s="153">
        <v>10</v>
      </c>
      <c r="F45" s="153">
        <v>0</v>
      </c>
      <c r="G45" s="153">
        <v>10</v>
      </c>
      <c r="H45" s="154">
        <v>0</v>
      </c>
      <c r="I45" s="152">
        <v>46</v>
      </c>
      <c r="J45" s="153">
        <v>46</v>
      </c>
      <c r="K45" s="153">
        <v>1</v>
      </c>
      <c r="L45" s="153">
        <v>43</v>
      </c>
      <c r="M45" s="154">
        <v>2</v>
      </c>
      <c r="N45" s="152">
        <v>279</v>
      </c>
      <c r="O45" s="153">
        <v>87</v>
      </c>
      <c r="P45" s="153">
        <v>11</v>
      </c>
      <c r="Q45" s="153">
        <v>76</v>
      </c>
      <c r="R45" s="154">
        <v>0</v>
      </c>
      <c r="S45" s="152"/>
      <c r="T45" s="153"/>
      <c r="U45" s="153"/>
      <c r="V45" s="153"/>
      <c r="W45" s="154"/>
      <c r="X45" s="152"/>
      <c r="Y45" s="153"/>
      <c r="Z45" s="153"/>
      <c r="AA45" s="153"/>
      <c r="AB45" s="154"/>
      <c r="AC45" s="152"/>
      <c r="AD45" s="153"/>
      <c r="AE45" s="153"/>
      <c r="AF45" s="153"/>
      <c r="AG45" s="154"/>
      <c r="AH45" s="152">
        <v>108</v>
      </c>
      <c r="AI45" s="153">
        <v>108</v>
      </c>
      <c r="AJ45" s="3">
        <v>104</v>
      </c>
      <c r="AK45" s="3">
        <v>4</v>
      </c>
      <c r="AL45" s="42">
        <v>0</v>
      </c>
    </row>
    <row r="46" spans="1:38" x14ac:dyDescent="0.15">
      <c r="A46" s="92" t="s">
        <v>114</v>
      </c>
      <c r="B46" s="168">
        <f t="shared" si="2"/>
        <v>436</v>
      </c>
      <c r="C46" s="168">
        <f t="shared" si="3"/>
        <v>311</v>
      </c>
      <c r="D46" s="158">
        <v>2</v>
      </c>
      <c r="E46" s="159">
        <v>1</v>
      </c>
      <c r="F46" s="159">
        <v>0</v>
      </c>
      <c r="G46" s="159">
        <v>1</v>
      </c>
      <c r="H46" s="160">
        <v>0</v>
      </c>
      <c r="I46" s="158">
        <v>6</v>
      </c>
      <c r="J46" s="159">
        <v>1</v>
      </c>
      <c r="K46" s="159">
        <v>1</v>
      </c>
      <c r="L46" s="159">
        <v>0</v>
      </c>
      <c r="M46" s="160">
        <v>0</v>
      </c>
      <c r="N46" s="158">
        <v>127</v>
      </c>
      <c r="O46" s="159">
        <v>79</v>
      </c>
      <c r="P46" s="159">
        <v>14</v>
      </c>
      <c r="Q46" s="159">
        <v>65</v>
      </c>
      <c r="R46" s="160">
        <v>0</v>
      </c>
      <c r="S46" s="158">
        <v>27</v>
      </c>
      <c r="T46" s="159">
        <v>10</v>
      </c>
      <c r="U46" s="159">
        <v>5</v>
      </c>
      <c r="V46" s="159">
        <v>5</v>
      </c>
      <c r="W46" s="160">
        <v>0</v>
      </c>
      <c r="X46" s="158">
        <v>39</v>
      </c>
      <c r="Y46" s="159">
        <v>23</v>
      </c>
      <c r="Z46" s="159">
        <v>16</v>
      </c>
      <c r="AA46" s="159">
        <v>7</v>
      </c>
      <c r="AB46" s="160">
        <v>0</v>
      </c>
      <c r="AC46" s="158">
        <v>96</v>
      </c>
      <c r="AD46" s="159">
        <v>63</v>
      </c>
      <c r="AE46" s="159">
        <v>45</v>
      </c>
      <c r="AF46" s="159">
        <v>18</v>
      </c>
      <c r="AG46" s="160">
        <v>0</v>
      </c>
      <c r="AH46" s="158">
        <v>139</v>
      </c>
      <c r="AI46" s="159">
        <v>134</v>
      </c>
      <c r="AJ46" s="2">
        <v>116</v>
      </c>
      <c r="AK46" s="2">
        <v>18</v>
      </c>
      <c r="AL46" s="6">
        <v>0</v>
      </c>
    </row>
    <row r="47" spans="1:38" x14ac:dyDescent="0.15">
      <c r="A47" s="92" t="s">
        <v>145</v>
      </c>
      <c r="B47" s="168">
        <f t="shared" si="2"/>
        <v>407</v>
      </c>
      <c r="C47" s="168">
        <f t="shared" si="3"/>
        <v>402</v>
      </c>
      <c r="D47" s="152"/>
      <c r="E47" s="153"/>
      <c r="F47" s="153"/>
      <c r="G47" s="153"/>
      <c r="H47" s="154"/>
      <c r="I47" s="152">
        <v>27</v>
      </c>
      <c r="J47" s="153">
        <v>27</v>
      </c>
      <c r="K47" s="153">
        <v>27</v>
      </c>
      <c r="L47" s="153">
        <v>0</v>
      </c>
      <c r="M47" s="154">
        <v>0</v>
      </c>
      <c r="N47" s="152">
        <v>118</v>
      </c>
      <c r="O47" s="153">
        <v>118</v>
      </c>
      <c r="P47" s="153">
        <v>118</v>
      </c>
      <c r="Q47" s="153">
        <v>0</v>
      </c>
      <c r="R47" s="154">
        <v>0</v>
      </c>
      <c r="S47" s="152">
        <v>140</v>
      </c>
      <c r="T47" s="153">
        <v>137</v>
      </c>
      <c r="U47" s="153">
        <v>137</v>
      </c>
      <c r="V47" s="153">
        <v>0</v>
      </c>
      <c r="W47" s="154">
        <v>0</v>
      </c>
      <c r="X47" s="152"/>
      <c r="Y47" s="153"/>
      <c r="Z47" s="153"/>
      <c r="AA47" s="153"/>
      <c r="AB47" s="154"/>
      <c r="AC47" s="152">
        <v>54</v>
      </c>
      <c r="AD47" s="153">
        <v>52</v>
      </c>
      <c r="AE47" s="153">
        <v>52</v>
      </c>
      <c r="AF47" s="153">
        <v>0</v>
      </c>
      <c r="AG47" s="154">
        <v>0</v>
      </c>
      <c r="AH47" s="152">
        <v>68</v>
      </c>
      <c r="AI47" s="153">
        <v>68</v>
      </c>
      <c r="AJ47" s="3">
        <v>68</v>
      </c>
      <c r="AK47" s="3">
        <v>0</v>
      </c>
      <c r="AL47" s="42">
        <v>0</v>
      </c>
    </row>
    <row r="48" spans="1:38" x14ac:dyDescent="0.15">
      <c r="A48" s="92" t="s">
        <v>137</v>
      </c>
      <c r="B48" s="168">
        <f t="shared" si="2"/>
        <v>400</v>
      </c>
      <c r="C48" s="168">
        <f t="shared" si="3"/>
        <v>400</v>
      </c>
      <c r="D48" s="152"/>
      <c r="E48" s="153"/>
      <c r="F48" s="153"/>
      <c r="G48" s="153"/>
      <c r="H48" s="154"/>
      <c r="I48" s="152">
        <v>12</v>
      </c>
      <c r="J48" s="153">
        <v>12</v>
      </c>
      <c r="K48" s="153">
        <v>1</v>
      </c>
      <c r="L48" s="153">
        <v>11</v>
      </c>
      <c r="M48" s="154">
        <v>0</v>
      </c>
      <c r="N48" s="152">
        <v>53</v>
      </c>
      <c r="O48" s="153">
        <v>53</v>
      </c>
      <c r="P48" s="153">
        <v>24</v>
      </c>
      <c r="Q48" s="153">
        <v>29</v>
      </c>
      <c r="R48" s="154">
        <v>0</v>
      </c>
      <c r="S48" s="152">
        <v>5</v>
      </c>
      <c r="T48" s="153">
        <v>5</v>
      </c>
      <c r="U48" s="153">
        <v>0</v>
      </c>
      <c r="V48" s="153">
        <v>5</v>
      </c>
      <c r="W48" s="154">
        <v>0</v>
      </c>
      <c r="X48" s="152">
        <v>25</v>
      </c>
      <c r="Y48" s="153">
        <v>25</v>
      </c>
      <c r="Z48" s="153">
        <v>8</v>
      </c>
      <c r="AA48" s="153">
        <v>17</v>
      </c>
      <c r="AB48" s="154">
        <v>0</v>
      </c>
      <c r="AC48" s="152">
        <v>157</v>
      </c>
      <c r="AD48" s="153">
        <v>157</v>
      </c>
      <c r="AE48" s="153">
        <v>10</v>
      </c>
      <c r="AF48" s="153">
        <v>147</v>
      </c>
      <c r="AG48" s="154">
        <v>0</v>
      </c>
      <c r="AH48" s="152">
        <v>148</v>
      </c>
      <c r="AI48" s="153">
        <v>148</v>
      </c>
      <c r="AJ48" s="3">
        <v>91</v>
      </c>
      <c r="AK48" s="3">
        <v>57</v>
      </c>
      <c r="AL48" s="42">
        <v>0</v>
      </c>
    </row>
    <row r="49" spans="1:38" x14ac:dyDescent="0.15">
      <c r="A49" s="92" t="s">
        <v>13</v>
      </c>
      <c r="B49" s="168">
        <f t="shared" si="2"/>
        <v>387</v>
      </c>
      <c r="C49" s="168">
        <f t="shared" si="3"/>
        <v>350</v>
      </c>
      <c r="D49" s="158">
        <v>325</v>
      </c>
      <c r="E49" s="159">
        <v>317</v>
      </c>
      <c r="F49" s="159">
        <v>214</v>
      </c>
      <c r="G49" s="159">
        <v>103</v>
      </c>
      <c r="H49" s="160">
        <v>0</v>
      </c>
      <c r="I49" s="158">
        <v>48</v>
      </c>
      <c r="J49" s="159">
        <v>33</v>
      </c>
      <c r="K49" s="159">
        <v>8</v>
      </c>
      <c r="L49" s="159">
        <v>25</v>
      </c>
      <c r="M49" s="160">
        <v>0</v>
      </c>
      <c r="N49" s="158"/>
      <c r="O49" s="159"/>
      <c r="P49" s="159"/>
      <c r="Q49" s="159"/>
      <c r="R49" s="160"/>
      <c r="S49" s="158"/>
      <c r="T49" s="159"/>
      <c r="U49" s="159"/>
      <c r="V49" s="159"/>
      <c r="W49" s="160"/>
      <c r="X49" s="158">
        <v>14</v>
      </c>
      <c r="Y49" s="159">
        <v>0</v>
      </c>
      <c r="Z49" s="159">
        <v>0</v>
      </c>
      <c r="AA49" s="159">
        <v>0</v>
      </c>
      <c r="AB49" s="160">
        <v>0</v>
      </c>
      <c r="AC49" s="158"/>
      <c r="AD49" s="159"/>
      <c r="AE49" s="159"/>
      <c r="AF49" s="159"/>
      <c r="AG49" s="160"/>
      <c r="AH49" s="158"/>
      <c r="AI49" s="159"/>
      <c r="AJ49" s="2"/>
      <c r="AK49" s="2"/>
      <c r="AL49" s="6"/>
    </row>
    <row r="50" spans="1:38" x14ac:dyDescent="0.15">
      <c r="A50" s="92" t="s">
        <v>165</v>
      </c>
      <c r="B50" s="169">
        <f t="shared" si="2"/>
        <v>348</v>
      </c>
      <c r="C50" s="169">
        <f t="shared" si="3"/>
        <v>347</v>
      </c>
      <c r="D50" s="158">
        <v>77</v>
      </c>
      <c r="E50" s="159">
        <v>77</v>
      </c>
      <c r="F50" s="159">
        <v>1</v>
      </c>
      <c r="G50" s="159">
        <v>54</v>
      </c>
      <c r="H50" s="160">
        <v>22</v>
      </c>
      <c r="I50" s="158">
        <v>118</v>
      </c>
      <c r="J50" s="159">
        <v>118</v>
      </c>
      <c r="K50" s="159">
        <v>1</v>
      </c>
      <c r="L50" s="159">
        <v>117</v>
      </c>
      <c r="M50" s="160">
        <v>0</v>
      </c>
      <c r="N50" s="158">
        <v>41</v>
      </c>
      <c r="O50" s="159">
        <v>41</v>
      </c>
      <c r="P50" s="159">
        <v>1</v>
      </c>
      <c r="Q50" s="159">
        <v>40</v>
      </c>
      <c r="R50" s="160">
        <v>0</v>
      </c>
      <c r="S50" s="158">
        <v>13</v>
      </c>
      <c r="T50" s="159">
        <v>12</v>
      </c>
      <c r="U50" s="159">
        <v>0</v>
      </c>
      <c r="V50" s="159">
        <v>12</v>
      </c>
      <c r="W50" s="160">
        <v>0</v>
      </c>
      <c r="X50" s="158"/>
      <c r="Y50" s="159"/>
      <c r="Z50" s="159"/>
      <c r="AA50" s="159"/>
      <c r="AB50" s="160"/>
      <c r="AC50" s="158">
        <v>56</v>
      </c>
      <c r="AD50" s="159">
        <v>56</v>
      </c>
      <c r="AE50" s="159">
        <v>5</v>
      </c>
      <c r="AF50" s="159">
        <v>51</v>
      </c>
      <c r="AG50" s="160">
        <v>0</v>
      </c>
      <c r="AH50" s="158">
        <v>43</v>
      </c>
      <c r="AI50" s="159">
        <v>43</v>
      </c>
      <c r="AJ50" s="2">
        <v>1</v>
      </c>
      <c r="AK50" s="2">
        <v>42</v>
      </c>
      <c r="AL50" s="6">
        <v>0</v>
      </c>
    </row>
    <row r="51" spans="1:38" x14ac:dyDescent="0.15">
      <c r="A51" s="92" t="s">
        <v>23</v>
      </c>
      <c r="B51" s="168">
        <f t="shared" si="2"/>
        <v>317</v>
      </c>
      <c r="C51" s="168">
        <f t="shared" si="3"/>
        <v>262</v>
      </c>
      <c r="D51" s="158">
        <v>48</v>
      </c>
      <c r="E51" s="159">
        <v>31</v>
      </c>
      <c r="F51" s="159">
        <v>1</v>
      </c>
      <c r="G51" s="159">
        <v>15</v>
      </c>
      <c r="H51" s="160">
        <v>15</v>
      </c>
      <c r="I51" s="158">
        <v>140</v>
      </c>
      <c r="J51" s="159">
        <v>133</v>
      </c>
      <c r="K51" s="159">
        <v>5</v>
      </c>
      <c r="L51" s="159">
        <v>117</v>
      </c>
      <c r="M51" s="160">
        <v>11</v>
      </c>
      <c r="N51" s="158"/>
      <c r="O51" s="159"/>
      <c r="P51" s="159"/>
      <c r="Q51" s="159"/>
      <c r="R51" s="160"/>
      <c r="S51" s="158">
        <v>27</v>
      </c>
      <c r="T51" s="159">
        <v>24</v>
      </c>
      <c r="U51" s="159">
        <v>8</v>
      </c>
      <c r="V51" s="159">
        <v>16</v>
      </c>
      <c r="W51" s="160">
        <v>0</v>
      </c>
      <c r="X51" s="158"/>
      <c r="Y51" s="159"/>
      <c r="Z51" s="159"/>
      <c r="AA51" s="159"/>
      <c r="AB51" s="160"/>
      <c r="AC51" s="158">
        <v>53</v>
      </c>
      <c r="AD51" s="159">
        <v>45</v>
      </c>
      <c r="AE51" s="159">
        <v>13</v>
      </c>
      <c r="AF51" s="159">
        <v>32</v>
      </c>
      <c r="AG51" s="160">
        <v>0</v>
      </c>
      <c r="AH51" s="158">
        <v>49</v>
      </c>
      <c r="AI51" s="159">
        <v>29</v>
      </c>
      <c r="AJ51" s="2">
        <v>9</v>
      </c>
      <c r="AK51" s="2">
        <v>20</v>
      </c>
      <c r="AL51" s="6">
        <v>0</v>
      </c>
    </row>
    <row r="52" spans="1:38" x14ac:dyDescent="0.15">
      <c r="A52" s="92" t="s">
        <v>189</v>
      </c>
      <c r="B52" s="169">
        <f t="shared" si="2"/>
        <v>313</v>
      </c>
      <c r="C52" s="169">
        <f t="shared" si="3"/>
        <v>267</v>
      </c>
      <c r="D52" s="152"/>
      <c r="E52" s="153"/>
      <c r="F52" s="153"/>
      <c r="G52" s="153"/>
      <c r="H52" s="154"/>
      <c r="I52" s="152"/>
      <c r="J52" s="153"/>
      <c r="K52" s="153"/>
      <c r="L52" s="153"/>
      <c r="M52" s="154"/>
      <c r="N52" s="152">
        <v>26</v>
      </c>
      <c r="O52" s="153">
        <v>21</v>
      </c>
      <c r="P52" s="153">
        <v>3</v>
      </c>
      <c r="Q52" s="153">
        <v>18</v>
      </c>
      <c r="R52" s="154">
        <v>0</v>
      </c>
      <c r="S52" s="152">
        <v>23</v>
      </c>
      <c r="T52" s="153">
        <v>23</v>
      </c>
      <c r="U52" s="153">
        <v>1</v>
      </c>
      <c r="V52" s="153">
        <v>22</v>
      </c>
      <c r="W52" s="154">
        <v>0</v>
      </c>
      <c r="X52" s="152">
        <v>178</v>
      </c>
      <c r="Y52" s="153">
        <v>138</v>
      </c>
      <c r="Z52" s="153">
        <v>13</v>
      </c>
      <c r="AA52" s="153">
        <v>125</v>
      </c>
      <c r="AB52" s="154">
        <v>0</v>
      </c>
      <c r="AC52" s="152">
        <v>73</v>
      </c>
      <c r="AD52" s="153">
        <v>72</v>
      </c>
      <c r="AE52" s="153">
        <v>6</v>
      </c>
      <c r="AF52" s="153">
        <v>66</v>
      </c>
      <c r="AG52" s="154">
        <v>0</v>
      </c>
      <c r="AH52" s="152">
        <v>13</v>
      </c>
      <c r="AI52" s="153">
        <v>13</v>
      </c>
      <c r="AJ52" s="3">
        <v>4</v>
      </c>
      <c r="AK52" s="3">
        <v>9</v>
      </c>
      <c r="AL52" s="42">
        <v>0</v>
      </c>
    </row>
    <row r="53" spans="1:38" x14ac:dyDescent="0.15">
      <c r="A53" s="92" t="s">
        <v>192</v>
      </c>
      <c r="B53" s="169">
        <f t="shared" si="2"/>
        <v>313</v>
      </c>
      <c r="C53" s="169">
        <f t="shared" si="3"/>
        <v>198</v>
      </c>
      <c r="D53" s="152">
        <v>1</v>
      </c>
      <c r="E53" s="153">
        <v>1</v>
      </c>
      <c r="F53" s="153">
        <v>0</v>
      </c>
      <c r="G53" s="153">
        <v>1</v>
      </c>
      <c r="H53" s="154">
        <v>0</v>
      </c>
      <c r="I53" s="152">
        <v>46</v>
      </c>
      <c r="J53" s="153">
        <v>46</v>
      </c>
      <c r="K53" s="153">
        <v>2</v>
      </c>
      <c r="L53" s="153">
        <v>44</v>
      </c>
      <c r="M53" s="154">
        <v>0</v>
      </c>
      <c r="N53" s="152"/>
      <c r="O53" s="153"/>
      <c r="P53" s="153"/>
      <c r="Q53" s="153"/>
      <c r="R53" s="154"/>
      <c r="S53" s="152">
        <v>44</v>
      </c>
      <c r="T53" s="153">
        <v>13</v>
      </c>
      <c r="U53" s="153">
        <v>1</v>
      </c>
      <c r="V53" s="153">
        <v>12</v>
      </c>
      <c r="W53" s="154">
        <v>0</v>
      </c>
      <c r="X53" s="152">
        <v>222</v>
      </c>
      <c r="Y53" s="153">
        <v>138</v>
      </c>
      <c r="Z53" s="153">
        <v>8</v>
      </c>
      <c r="AA53" s="153">
        <v>130</v>
      </c>
      <c r="AB53" s="154">
        <v>0</v>
      </c>
      <c r="AC53" s="152"/>
      <c r="AD53" s="153"/>
      <c r="AE53" s="153"/>
      <c r="AF53" s="153"/>
      <c r="AG53" s="154"/>
      <c r="AH53" s="152"/>
      <c r="AI53" s="153"/>
      <c r="AJ53" s="3"/>
      <c r="AK53" s="3"/>
      <c r="AL53" s="42"/>
    </row>
    <row r="54" spans="1:38" x14ac:dyDescent="0.15">
      <c r="A54" s="92" t="s">
        <v>187</v>
      </c>
      <c r="B54" s="169">
        <f t="shared" si="2"/>
        <v>303</v>
      </c>
      <c r="C54" s="169">
        <f t="shared" si="3"/>
        <v>229</v>
      </c>
      <c r="D54" s="152"/>
      <c r="E54" s="153"/>
      <c r="F54" s="153"/>
      <c r="G54" s="153"/>
      <c r="H54" s="154"/>
      <c r="I54" s="152">
        <v>5</v>
      </c>
      <c r="J54" s="153">
        <v>5</v>
      </c>
      <c r="K54" s="153">
        <v>0</v>
      </c>
      <c r="L54" s="153">
        <v>5</v>
      </c>
      <c r="M54" s="154">
        <v>0</v>
      </c>
      <c r="N54" s="152">
        <v>136</v>
      </c>
      <c r="O54" s="153">
        <v>86</v>
      </c>
      <c r="P54" s="153">
        <v>69</v>
      </c>
      <c r="Q54" s="153">
        <v>17</v>
      </c>
      <c r="R54" s="154">
        <v>0</v>
      </c>
      <c r="S54" s="152"/>
      <c r="T54" s="153"/>
      <c r="U54" s="153"/>
      <c r="V54" s="153"/>
      <c r="W54" s="154"/>
      <c r="X54" s="152">
        <v>124</v>
      </c>
      <c r="Y54" s="153">
        <v>102</v>
      </c>
      <c r="Z54" s="153">
        <v>88</v>
      </c>
      <c r="AA54" s="153">
        <v>14</v>
      </c>
      <c r="AB54" s="154">
        <v>0</v>
      </c>
      <c r="AC54" s="152">
        <v>38</v>
      </c>
      <c r="AD54" s="153">
        <v>36</v>
      </c>
      <c r="AE54" s="153">
        <v>18</v>
      </c>
      <c r="AF54" s="153">
        <v>18</v>
      </c>
      <c r="AG54" s="154">
        <v>0</v>
      </c>
      <c r="AH54" s="152"/>
      <c r="AI54" s="153"/>
      <c r="AJ54" s="3"/>
      <c r="AK54" s="3"/>
      <c r="AL54" s="42"/>
    </row>
    <row r="55" spans="1:38" x14ac:dyDescent="0.15">
      <c r="A55" s="92" t="s">
        <v>151</v>
      </c>
      <c r="B55" s="168">
        <f t="shared" si="2"/>
        <v>281</v>
      </c>
      <c r="C55" s="168">
        <f t="shared" si="3"/>
        <v>227</v>
      </c>
      <c r="D55" s="152"/>
      <c r="E55" s="153"/>
      <c r="F55" s="153"/>
      <c r="G55" s="153"/>
      <c r="H55" s="154"/>
      <c r="I55" s="152">
        <v>5</v>
      </c>
      <c r="J55" s="153">
        <v>5</v>
      </c>
      <c r="K55" s="153">
        <v>0</v>
      </c>
      <c r="L55" s="153">
        <v>5</v>
      </c>
      <c r="M55" s="154">
        <v>0</v>
      </c>
      <c r="N55" s="152">
        <v>3</v>
      </c>
      <c r="O55" s="153">
        <v>37</v>
      </c>
      <c r="P55" s="153">
        <v>2</v>
      </c>
      <c r="Q55" s="153">
        <v>35</v>
      </c>
      <c r="R55" s="154">
        <v>0</v>
      </c>
      <c r="S55" s="152">
        <v>34</v>
      </c>
      <c r="T55" s="153">
        <v>16</v>
      </c>
      <c r="U55" s="153">
        <v>1</v>
      </c>
      <c r="V55" s="153">
        <v>15</v>
      </c>
      <c r="W55" s="154">
        <v>0</v>
      </c>
      <c r="X55" s="152">
        <v>13</v>
      </c>
      <c r="Y55" s="153">
        <v>12</v>
      </c>
      <c r="Z55" s="153">
        <v>1</v>
      </c>
      <c r="AA55" s="153">
        <v>11</v>
      </c>
      <c r="AB55" s="154">
        <v>0</v>
      </c>
      <c r="AC55" s="152">
        <v>164</v>
      </c>
      <c r="AD55" s="153">
        <v>95</v>
      </c>
      <c r="AE55" s="153">
        <v>89</v>
      </c>
      <c r="AF55" s="153">
        <v>6</v>
      </c>
      <c r="AG55" s="154">
        <v>0</v>
      </c>
      <c r="AH55" s="152">
        <v>62</v>
      </c>
      <c r="AI55" s="153">
        <v>62</v>
      </c>
      <c r="AJ55" s="3">
        <v>3</v>
      </c>
      <c r="AK55" s="3">
        <v>59</v>
      </c>
      <c r="AL55" s="42">
        <v>0</v>
      </c>
    </row>
    <row r="56" spans="1:38" x14ac:dyDescent="0.15">
      <c r="A56" s="92" t="s">
        <v>166</v>
      </c>
      <c r="B56" s="169">
        <f t="shared" si="2"/>
        <v>281</v>
      </c>
      <c r="C56" s="169">
        <f t="shared" si="3"/>
        <v>243</v>
      </c>
      <c r="D56" s="158"/>
      <c r="E56" s="159"/>
      <c r="F56" s="159"/>
      <c r="G56" s="159"/>
      <c r="H56" s="160"/>
      <c r="I56" s="158">
        <v>2</v>
      </c>
      <c r="J56" s="159">
        <v>2</v>
      </c>
      <c r="K56" s="159">
        <v>1</v>
      </c>
      <c r="L56" s="159">
        <v>0</v>
      </c>
      <c r="M56" s="160">
        <v>1</v>
      </c>
      <c r="N56" s="158">
        <v>1</v>
      </c>
      <c r="O56" s="159">
        <v>1</v>
      </c>
      <c r="P56" s="159">
        <v>1</v>
      </c>
      <c r="Q56" s="159">
        <v>0</v>
      </c>
      <c r="R56" s="160">
        <v>0</v>
      </c>
      <c r="S56" s="158"/>
      <c r="T56" s="159"/>
      <c r="U56" s="159"/>
      <c r="V56" s="159"/>
      <c r="W56" s="160"/>
      <c r="X56" s="158"/>
      <c r="Y56" s="159"/>
      <c r="Z56" s="159"/>
      <c r="AA56" s="159"/>
      <c r="AB56" s="160"/>
      <c r="AC56" s="158">
        <v>211</v>
      </c>
      <c r="AD56" s="159">
        <v>187</v>
      </c>
      <c r="AE56" s="159">
        <v>2</v>
      </c>
      <c r="AF56" s="159">
        <v>185</v>
      </c>
      <c r="AG56" s="160">
        <v>0</v>
      </c>
      <c r="AH56" s="158">
        <v>67</v>
      </c>
      <c r="AI56" s="159">
        <v>53</v>
      </c>
      <c r="AJ56" s="2">
        <v>25</v>
      </c>
      <c r="AK56" s="2">
        <v>28</v>
      </c>
      <c r="AL56" s="6">
        <v>0</v>
      </c>
    </row>
    <row r="57" spans="1:38" x14ac:dyDescent="0.15">
      <c r="A57" s="92" t="s">
        <v>171</v>
      </c>
      <c r="B57" s="169">
        <f t="shared" si="2"/>
        <v>273</v>
      </c>
      <c r="C57" s="169">
        <f t="shared" si="3"/>
        <v>235</v>
      </c>
      <c r="D57" s="152">
        <v>1</v>
      </c>
      <c r="E57" s="153">
        <v>1</v>
      </c>
      <c r="F57" s="153">
        <v>1</v>
      </c>
      <c r="G57" s="153">
        <v>0</v>
      </c>
      <c r="H57" s="154">
        <v>0</v>
      </c>
      <c r="I57" s="152">
        <v>85</v>
      </c>
      <c r="J57" s="153">
        <v>49</v>
      </c>
      <c r="K57" s="153">
        <v>3</v>
      </c>
      <c r="L57" s="153">
        <v>46</v>
      </c>
      <c r="M57" s="154">
        <v>0</v>
      </c>
      <c r="N57" s="152">
        <v>185</v>
      </c>
      <c r="O57" s="153">
        <v>183</v>
      </c>
      <c r="P57" s="153">
        <v>162</v>
      </c>
      <c r="Q57" s="153">
        <v>21</v>
      </c>
      <c r="R57" s="154">
        <v>0</v>
      </c>
      <c r="S57" s="152">
        <v>2</v>
      </c>
      <c r="T57" s="153">
        <v>2</v>
      </c>
      <c r="U57" s="153">
        <v>2</v>
      </c>
      <c r="V57" s="153">
        <v>0</v>
      </c>
      <c r="W57" s="154">
        <v>0</v>
      </c>
      <c r="X57" s="152"/>
      <c r="Y57" s="153"/>
      <c r="Z57" s="153"/>
      <c r="AA57" s="153"/>
      <c r="AB57" s="154"/>
      <c r="AC57" s="152"/>
      <c r="AD57" s="153"/>
      <c r="AE57" s="153"/>
      <c r="AF57" s="153"/>
      <c r="AG57" s="154"/>
      <c r="AH57" s="152"/>
      <c r="AI57" s="153"/>
      <c r="AJ57" s="3"/>
      <c r="AK57" s="3"/>
      <c r="AL57" s="42"/>
    </row>
    <row r="58" spans="1:38" x14ac:dyDescent="0.15">
      <c r="A58" s="92" t="s">
        <v>9</v>
      </c>
      <c r="B58" s="168">
        <f t="shared" si="2"/>
        <v>235</v>
      </c>
      <c r="C58" s="168">
        <f t="shared" si="3"/>
        <v>226</v>
      </c>
      <c r="D58" s="158">
        <v>46</v>
      </c>
      <c r="E58" s="159">
        <v>42</v>
      </c>
      <c r="F58" s="159">
        <v>2</v>
      </c>
      <c r="G58" s="159">
        <v>40</v>
      </c>
      <c r="H58" s="160">
        <v>0</v>
      </c>
      <c r="I58" s="158">
        <v>189</v>
      </c>
      <c r="J58" s="159">
        <v>184</v>
      </c>
      <c r="K58" s="159">
        <v>9</v>
      </c>
      <c r="L58" s="159">
        <v>174</v>
      </c>
      <c r="M58" s="160">
        <v>1</v>
      </c>
      <c r="N58" s="158"/>
      <c r="O58" s="159"/>
      <c r="P58" s="159"/>
      <c r="Q58" s="159"/>
      <c r="R58" s="160"/>
      <c r="S58" s="158"/>
      <c r="T58" s="159"/>
      <c r="U58" s="159"/>
      <c r="V58" s="159"/>
      <c r="W58" s="160"/>
      <c r="X58" s="158"/>
      <c r="Y58" s="159"/>
      <c r="Z58" s="159"/>
      <c r="AA58" s="159"/>
      <c r="AB58" s="160"/>
      <c r="AC58" s="158"/>
      <c r="AD58" s="159"/>
      <c r="AE58" s="159"/>
      <c r="AF58" s="159"/>
      <c r="AG58" s="160"/>
      <c r="AH58" s="158"/>
      <c r="AI58" s="159"/>
      <c r="AJ58" s="2"/>
      <c r="AK58" s="2"/>
      <c r="AL58" s="6"/>
    </row>
    <row r="59" spans="1:38" x14ac:dyDescent="0.15">
      <c r="A59" s="92" t="s">
        <v>135</v>
      </c>
      <c r="B59" s="168">
        <f t="shared" si="2"/>
        <v>158</v>
      </c>
      <c r="C59" s="168">
        <f t="shared" si="3"/>
        <v>139</v>
      </c>
      <c r="D59" s="152">
        <v>2</v>
      </c>
      <c r="E59" s="153">
        <v>2</v>
      </c>
      <c r="F59" s="153">
        <v>2</v>
      </c>
      <c r="G59" s="153">
        <v>0</v>
      </c>
      <c r="H59" s="154">
        <v>0</v>
      </c>
      <c r="I59" s="152">
        <v>5</v>
      </c>
      <c r="J59" s="153">
        <v>5</v>
      </c>
      <c r="K59" s="153">
        <v>1</v>
      </c>
      <c r="L59" s="153">
        <v>4</v>
      </c>
      <c r="M59" s="154">
        <v>0</v>
      </c>
      <c r="N59" s="152">
        <v>55</v>
      </c>
      <c r="O59" s="153">
        <v>55</v>
      </c>
      <c r="P59" s="153">
        <v>20</v>
      </c>
      <c r="Q59" s="153">
        <v>35</v>
      </c>
      <c r="R59" s="154">
        <v>0</v>
      </c>
      <c r="S59" s="152"/>
      <c r="T59" s="153"/>
      <c r="U59" s="153"/>
      <c r="V59" s="153"/>
      <c r="W59" s="154"/>
      <c r="X59" s="152">
        <v>88</v>
      </c>
      <c r="Y59" s="153">
        <v>69</v>
      </c>
      <c r="Z59" s="153">
        <v>4</v>
      </c>
      <c r="AA59" s="153">
        <v>65</v>
      </c>
      <c r="AB59" s="154">
        <v>0</v>
      </c>
      <c r="AC59" s="152">
        <v>8</v>
      </c>
      <c r="AD59" s="153">
        <v>8</v>
      </c>
      <c r="AE59" s="153">
        <v>5</v>
      </c>
      <c r="AF59" s="153">
        <v>3</v>
      </c>
      <c r="AG59" s="154">
        <v>0</v>
      </c>
      <c r="AH59" s="152"/>
      <c r="AI59" s="153"/>
      <c r="AJ59" s="3"/>
      <c r="AK59" s="3"/>
      <c r="AL59" s="42"/>
    </row>
    <row r="60" spans="1:38" x14ac:dyDescent="0.15">
      <c r="A60" s="92" t="s">
        <v>132</v>
      </c>
      <c r="B60" s="168">
        <f t="shared" si="2"/>
        <v>121</v>
      </c>
      <c r="C60" s="169">
        <f t="shared" si="3"/>
        <v>101</v>
      </c>
      <c r="D60" s="152">
        <v>22</v>
      </c>
      <c r="E60" s="153">
        <v>16</v>
      </c>
      <c r="F60" s="153">
        <v>5</v>
      </c>
      <c r="G60" s="153">
        <v>5</v>
      </c>
      <c r="H60" s="154">
        <v>6</v>
      </c>
      <c r="I60" s="152">
        <v>21</v>
      </c>
      <c r="J60" s="153">
        <v>21</v>
      </c>
      <c r="K60" s="153">
        <v>3</v>
      </c>
      <c r="L60" s="153">
        <v>18</v>
      </c>
      <c r="M60" s="154">
        <v>0</v>
      </c>
      <c r="N60" s="152">
        <v>7</v>
      </c>
      <c r="O60" s="153">
        <v>7</v>
      </c>
      <c r="P60" s="153">
        <v>5</v>
      </c>
      <c r="Q60" s="153">
        <v>2</v>
      </c>
      <c r="R60" s="154">
        <v>0</v>
      </c>
      <c r="S60" s="152">
        <v>36</v>
      </c>
      <c r="T60" s="153">
        <v>22</v>
      </c>
      <c r="U60" s="153">
        <v>18</v>
      </c>
      <c r="V60" s="153">
        <v>4</v>
      </c>
      <c r="W60" s="154">
        <v>0</v>
      </c>
      <c r="X60" s="152"/>
      <c r="Y60" s="153"/>
      <c r="Z60" s="153"/>
      <c r="AA60" s="153"/>
      <c r="AB60" s="154"/>
      <c r="AC60" s="152">
        <v>14</v>
      </c>
      <c r="AD60" s="153">
        <v>14</v>
      </c>
      <c r="AE60" s="153">
        <v>1</v>
      </c>
      <c r="AF60" s="153">
        <v>13</v>
      </c>
      <c r="AG60" s="154">
        <v>0</v>
      </c>
      <c r="AH60" s="152">
        <v>21</v>
      </c>
      <c r="AI60" s="153">
        <v>21</v>
      </c>
      <c r="AJ60" s="3">
        <v>10</v>
      </c>
      <c r="AK60" s="3">
        <v>11</v>
      </c>
      <c r="AL60" s="42">
        <v>0</v>
      </c>
    </row>
    <row r="61" spans="1:38" x14ac:dyDescent="0.15">
      <c r="A61" s="92" t="s">
        <v>10</v>
      </c>
      <c r="B61" s="168">
        <f t="shared" si="2"/>
        <v>108</v>
      </c>
      <c r="C61" s="168">
        <f t="shared" si="3"/>
        <v>77</v>
      </c>
      <c r="D61" s="158"/>
      <c r="E61" s="159"/>
      <c r="F61" s="159"/>
      <c r="G61" s="159"/>
      <c r="H61" s="160"/>
      <c r="I61" s="158">
        <v>88</v>
      </c>
      <c r="J61" s="159">
        <v>58</v>
      </c>
      <c r="K61" s="159">
        <v>3</v>
      </c>
      <c r="L61" s="159">
        <v>55</v>
      </c>
      <c r="M61" s="160">
        <v>0</v>
      </c>
      <c r="N61" s="158"/>
      <c r="O61" s="159"/>
      <c r="P61" s="159"/>
      <c r="Q61" s="159"/>
      <c r="R61" s="160"/>
      <c r="S61" s="158">
        <v>19</v>
      </c>
      <c r="T61" s="159">
        <v>19</v>
      </c>
      <c r="U61" s="159">
        <v>4</v>
      </c>
      <c r="V61" s="159">
        <v>15</v>
      </c>
      <c r="W61" s="160">
        <v>0</v>
      </c>
      <c r="X61" s="158"/>
      <c r="Y61" s="159"/>
      <c r="Z61" s="159"/>
      <c r="AA61" s="159"/>
      <c r="AB61" s="160"/>
      <c r="AC61" s="158"/>
      <c r="AD61" s="159"/>
      <c r="AE61" s="159"/>
      <c r="AF61" s="159"/>
      <c r="AG61" s="160"/>
      <c r="AH61" s="158">
        <v>1</v>
      </c>
      <c r="AI61" s="159">
        <v>0</v>
      </c>
      <c r="AJ61" s="2">
        <v>0</v>
      </c>
      <c r="AK61" s="2">
        <v>0</v>
      </c>
      <c r="AL61" s="6">
        <v>0</v>
      </c>
    </row>
    <row r="62" spans="1:38" x14ac:dyDescent="0.15">
      <c r="A62" s="92" t="s">
        <v>184</v>
      </c>
      <c r="B62" s="169">
        <f t="shared" si="2"/>
        <v>108</v>
      </c>
      <c r="C62" s="169">
        <f t="shared" si="3"/>
        <v>88</v>
      </c>
      <c r="D62" s="152">
        <v>88</v>
      </c>
      <c r="E62" s="153">
        <v>88</v>
      </c>
      <c r="F62" s="153">
        <v>24</v>
      </c>
      <c r="G62" s="153">
        <v>64</v>
      </c>
      <c r="H62" s="154">
        <v>0</v>
      </c>
      <c r="I62" s="152">
        <v>20</v>
      </c>
      <c r="J62" s="153">
        <v>0</v>
      </c>
      <c r="K62" s="153">
        <v>0</v>
      </c>
      <c r="L62" s="153">
        <v>0</v>
      </c>
      <c r="M62" s="154">
        <v>0</v>
      </c>
      <c r="N62" s="152"/>
      <c r="O62" s="153"/>
      <c r="P62" s="153"/>
      <c r="Q62" s="153"/>
      <c r="R62" s="154"/>
      <c r="S62" s="152"/>
      <c r="T62" s="153"/>
      <c r="U62" s="153"/>
      <c r="V62" s="153"/>
      <c r="W62" s="154"/>
      <c r="X62" s="152"/>
      <c r="Y62" s="153"/>
      <c r="Z62" s="153"/>
      <c r="AA62" s="153"/>
      <c r="AB62" s="154"/>
      <c r="AC62" s="152"/>
      <c r="AD62" s="153"/>
      <c r="AE62" s="153"/>
      <c r="AF62" s="153"/>
      <c r="AG62" s="154"/>
      <c r="AH62" s="152"/>
      <c r="AI62" s="153"/>
      <c r="AJ62" s="3"/>
      <c r="AK62" s="3"/>
      <c r="AL62" s="42"/>
    </row>
    <row r="63" spans="1:38" x14ac:dyDescent="0.15">
      <c r="A63" s="92" t="s">
        <v>200</v>
      </c>
      <c r="B63" s="169">
        <f t="shared" si="2"/>
        <v>97</v>
      </c>
      <c r="C63" s="169">
        <f t="shared" si="3"/>
        <v>74</v>
      </c>
      <c r="D63" s="152">
        <v>3</v>
      </c>
      <c r="E63" s="153">
        <v>2</v>
      </c>
      <c r="F63" s="153">
        <v>1</v>
      </c>
      <c r="G63" s="153">
        <v>1</v>
      </c>
      <c r="H63" s="154">
        <v>0</v>
      </c>
      <c r="I63" s="152"/>
      <c r="J63" s="153"/>
      <c r="K63" s="153"/>
      <c r="L63" s="153"/>
      <c r="M63" s="154"/>
      <c r="N63" s="152">
        <v>1</v>
      </c>
      <c r="O63" s="153">
        <v>1</v>
      </c>
      <c r="P63" s="153">
        <v>0</v>
      </c>
      <c r="Q63" s="153">
        <v>1</v>
      </c>
      <c r="R63" s="154">
        <v>0</v>
      </c>
      <c r="S63" s="152">
        <v>41</v>
      </c>
      <c r="T63" s="153">
        <v>32</v>
      </c>
      <c r="U63" s="153">
        <v>1</v>
      </c>
      <c r="V63" s="153">
        <v>31</v>
      </c>
      <c r="W63" s="154">
        <v>0</v>
      </c>
      <c r="X63" s="152"/>
      <c r="Y63" s="153"/>
      <c r="Z63" s="153"/>
      <c r="AA63" s="153"/>
      <c r="AB63" s="154"/>
      <c r="AC63" s="152">
        <v>50</v>
      </c>
      <c r="AD63" s="153">
        <v>37</v>
      </c>
      <c r="AE63" s="153">
        <v>37</v>
      </c>
      <c r="AF63" s="153">
        <v>0</v>
      </c>
      <c r="AG63" s="154">
        <v>0</v>
      </c>
      <c r="AH63" s="152">
        <v>2</v>
      </c>
      <c r="AI63" s="153">
        <v>2</v>
      </c>
      <c r="AJ63" s="3">
        <v>2</v>
      </c>
      <c r="AK63" s="3">
        <v>0</v>
      </c>
      <c r="AL63" s="42">
        <v>0</v>
      </c>
    </row>
    <row r="64" spans="1:38" x14ac:dyDescent="0.15">
      <c r="A64" s="92" t="s">
        <v>105</v>
      </c>
      <c r="B64" s="169">
        <f t="shared" si="2"/>
        <v>77</v>
      </c>
      <c r="C64" s="169">
        <f t="shared" si="3"/>
        <v>59</v>
      </c>
      <c r="D64" s="152"/>
      <c r="E64" s="153"/>
      <c r="F64" s="153"/>
      <c r="G64" s="153"/>
      <c r="H64" s="154"/>
      <c r="I64" s="152"/>
      <c r="J64" s="153"/>
      <c r="K64" s="153"/>
      <c r="L64" s="153"/>
      <c r="M64" s="154"/>
      <c r="N64" s="152"/>
      <c r="O64" s="153"/>
      <c r="P64" s="153"/>
      <c r="Q64" s="153"/>
      <c r="R64" s="154"/>
      <c r="S64" s="152"/>
      <c r="T64" s="153"/>
      <c r="U64" s="153"/>
      <c r="V64" s="153"/>
      <c r="W64" s="154"/>
      <c r="X64" s="152">
        <v>17</v>
      </c>
      <c r="Y64" s="153">
        <v>6</v>
      </c>
      <c r="Z64" s="153">
        <v>0</v>
      </c>
      <c r="AA64" s="153">
        <v>6</v>
      </c>
      <c r="AB64" s="154">
        <v>0</v>
      </c>
      <c r="AC64" s="152">
        <v>60</v>
      </c>
      <c r="AD64" s="153">
        <v>53</v>
      </c>
      <c r="AE64" s="153">
        <v>1</v>
      </c>
      <c r="AF64" s="153">
        <v>52</v>
      </c>
      <c r="AG64" s="154">
        <v>0</v>
      </c>
      <c r="AH64" s="152"/>
      <c r="AI64" s="153"/>
      <c r="AJ64" s="3"/>
      <c r="AK64" s="3"/>
      <c r="AL64" s="42"/>
    </row>
    <row r="65" spans="1:38" x14ac:dyDescent="0.15">
      <c r="A65" s="92" t="s">
        <v>71</v>
      </c>
      <c r="B65" s="169">
        <f t="shared" si="2"/>
        <v>73</v>
      </c>
      <c r="C65" s="169">
        <f t="shared" si="3"/>
        <v>62</v>
      </c>
      <c r="D65" s="152">
        <v>37</v>
      </c>
      <c r="E65" s="153">
        <v>37</v>
      </c>
      <c r="F65" s="153">
        <v>4</v>
      </c>
      <c r="G65" s="153">
        <v>33</v>
      </c>
      <c r="H65" s="154">
        <v>0</v>
      </c>
      <c r="I65" s="152">
        <v>12</v>
      </c>
      <c r="J65" s="153">
        <v>10</v>
      </c>
      <c r="K65" s="153">
        <v>5</v>
      </c>
      <c r="L65" s="153">
        <v>5</v>
      </c>
      <c r="M65" s="154">
        <v>0</v>
      </c>
      <c r="N65" s="152">
        <v>7</v>
      </c>
      <c r="O65" s="153">
        <v>5</v>
      </c>
      <c r="P65" s="153">
        <v>1</v>
      </c>
      <c r="Q65" s="153">
        <v>4</v>
      </c>
      <c r="R65" s="154">
        <v>0</v>
      </c>
      <c r="S65" s="152">
        <v>5</v>
      </c>
      <c r="T65" s="153">
        <v>3</v>
      </c>
      <c r="U65" s="153">
        <v>0</v>
      </c>
      <c r="V65" s="153">
        <v>3</v>
      </c>
      <c r="W65" s="154">
        <v>0</v>
      </c>
      <c r="X65" s="152">
        <v>5</v>
      </c>
      <c r="Y65" s="153">
        <v>2</v>
      </c>
      <c r="Z65" s="153">
        <v>2</v>
      </c>
      <c r="AA65" s="153">
        <v>0</v>
      </c>
      <c r="AB65" s="154">
        <v>0</v>
      </c>
      <c r="AC65" s="152">
        <v>6</v>
      </c>
      <c r="AD65" s="153">
        <v>5</v>
      </c>
      <c r="AE65" s="153">
        <v>1</v>
      </c>
      <c r="AF65" s="153">
        <v>4</v>
      </c>
      <c r="AG65" s="154">
        <v>0</v>
      </c>
      <c r="AH65" s="152">
        <v>1</v>
      </c>
      <c r="AI65" s="153">
        <v>0</v>
      </c>
      <c r="AJ65" s="3">
        <v>0</v>
      </c>
      <c r="AK65" s="3">
        <v>0</v>
      </c>
      <c r="AL65" s="42">
        <v>0</v>
      </c>
    </row>
    <row r="66" spans="1:38" x14ac:dyDescent="0.15">
      <c r="A66" s="92" t="s">
        <v>8</v>
      </c>
      <c r="B66" s="168">
        <f t="shared" si="2"/>
        <v>72</v>
      </c>
      <c r="C66" s="168">
        <f t="shared" si="3"/>
        <v>62</v>
      </c>
      <c r="D66" s="158"/>
      <c r="E66" s="159"/>
      <c r="F66" s="159"/>
      <c r="G66" s="159"/>
      <c r="H66" s="160"/>
      <c r="I66" s="158"/>
      <c r="J66" s="159"/>
      <c r="K66" s="159"/>
      <c r="L66" s="159"/>
      <c r="M66" s="160"/>
      <c r="N66" s="158"/>
      <c r="O66" s="159"/>
      <c r="P66" s="159"/>
      <c r="Q66" s="159"/>
      <c r="R66" s="160"/>
      <c r="S66" s="158"/>
      <c r="T66" s="159"/>
      <c r="U66" s="159"/>
      <c r="V66" s="159"/>
      <c r="W66" s="160"/>
      <c r="X66" s="158">
        <v>56</v>
      </c>
      <c r="Y66" s="159">
        <v>52</v>
      </c>
      <c r="Z66" s="159">
        <v>8</v>
      </c>
      <c r="AA66" s="159">
        <v>44</v>
      </c>
      <c r="AB66" s="160">
        <v>0</v>
      </c>
      <c r="AC66" s="158">
        <v>8</v>
      </c>
      <c r="AD66" s="159">
        <v>7</v>
      </c>
      <c r="AE66" s="159">
        <v>1</v>
      </c>
      <c r="AF66" s="159">
        <v>6</v>
      </c>
      <c r="AG66" s="160">
        <v>0</v>
      </c>
      <c r="AH66" s="158">
        <v>8</v>
      </c>
      <c r="AI66" s="159">
        <v>3</v>
      </c>
      <c r="AJ66" s="2">
        <v>1</v>
      </c>
      <c r="AK66" s="2">
        <v>2</v>
      </c>
      <c r="AL66" s="6">
        <v>0</v>
      </c>
    </row>
    <row r="67" spans="1:38" x14ac:dyDescent="0.15">
      <c r="A67" s="92" t="s">
        <v>22</v>
      </c>
      <c r="B67" s="168">
        <f t="shared" ref="B67:B98" si="4">D67+I67+N67+S67+X67+AC67+AH67</f>
        <v>72</v>
      </c>
      <c r="C67" s="168">
        <f t="shared" ref="C67:C98" si="5">E67+J67+O67+T67+Y67+AD67+AI67</f>
        <v>72</v>
      </c>
      <c r="D67" s="158">
        <v>11</v>
      </c>
      <c r="E67" s="159">
        <v>11</v>
      </c>
      <c r="F67" s="159">
        <v>0</v>
      </c>
      <c r="G67" s="159">
        <v>11</v>
      </c>
      <c r="H67" s="160">
        <v>0</v>
      </c>
      <c r="I67" s="158">
        <v>60</v>
      </c>
      <c r="J67" s="159">
        <v>60</v>
      </c>
      <c r="K67" s="159">
        <v>0</v>
      </c>
      <c r="L67" s="159">
        <v>60</v>
      </c>
      <c r="M67" s="160">
        <v>0</v>
      </c>
      <c r="N67" s="158"/>
      <c r="O67" s="159"/>
      <c r="P67" s="159"/>
      <c r="Q67" s="159"/>
      <c r="R67" s="160"/>
      <c r="S67" s="158">
        <v>1</v>
      </c>
      <c r="T67" s="159">
        <v>1</v>
      </c>
      <c r="U67" s="159">
        <v>1</v>
      </c>
      <c r="V67" s="159">
        <v>0</v>
      </c>
      <c r="W67" s="160">
        <v>0</v>
      </c>
      <c r="X67" s="158"/>
      <c r="Y67" s="159"/>
      <c r="Z67" s="159"/>
      <c r="AA67" s="159"/>
      <c r="AB67" s="160"/>
      <c r="AC67" s="158"/>
      <c r="AD67" s="159"/>
      <c r="AE67" s="159"/>
      <c r="AF67" s="159"/>
      <c r="AG67" s="160"/>
      <c r="AH67" s="158"/>
      <c r="AI67" s="159"/>
      <c r="AJ67" s="2"/>
      <c r="AK67" s="2"/>
      <c r="AL67" s="6"/>
    </row>
    <row r="68" spans="1:38" x14ac:dyDescent="0.15">
      <c r="A68" s="92" t="s">
        <v>198</v>
      </c>
      <c r="B68" s="169">
        <f t="shared" si="4"/>
        <v>64</v>
      </c>
      <c r="C68" s="169">
        <f t="shared" si="5"/>
        <v>43</v>
      </c>
      <c r="D68" s="152">
        <v>1</v>
      </c>
      <c r="E68" s="153">
        <v>1</v>
      </c>
      <c r="F68" s="153">
        <v>0</v>
      </c>
      <c r="G68" s="153">
        <v>1</v>
      </c>
      <c r="H68" s="154">
        <v>0</v>
      </c>
      <c r="I68" s="152"/>
      <c r="J68" s="153"/>
      <c r="K68" s="153"/>
      <c r="L68" s="153"/>
      <c r="M68" s="154"/>
      <c r="N68" s="152">
        <v>21</v>
      </c>
      <c r="O68" s="153">
        <v>1</v>
      </c>
      <c r="P68" s="153">
        <v>1</v>
      </c>
      <c r="Q68" s="153">
        <v>0</v>
      </c>
      <c r="R68" s="154">
        <v>0</v>
      </c>
      <c r="S68" s="152">
        <v>2</v>
      </c>
      <c r="T68" s="153">
        <v>2</v>
      </c>
      <c r="U68" s="153">
        <v>1</v>
      </c>
      <c r="V68" s="153">
        <v>1</v>
      </c>
      <c r="W68" s="154">
        <v>0</v>
      </c>
      <c r="X68" s="152">
        <v>40</v>
      </c>
      <c r="Y68" s="153">
        <v>39</v>
      </c>
      <c r="Z68" s="153">
        <v>6</v>
      </c>
      <c r="AA68" s="153">
        <v>33</v>
      </c>
      <c r="AB68" s="154">
        <v>0</v>
      </c>
      <c r="AC68" s="152"/>
      <c r="AD68" s="153"/>
      <c r="AE68" s="153"/>
      <c r="AF68" s="153"/>
      <c r="AG68" s="154"/>
      <c r="AH68" s="152"/>
      <c r="AI68" s="153"/>
      <c r="AJ68" s="3"/>
      <c r="AK68" s="3"/>
      <c r="AL68" s="42"/>
    </row>
    <row r="69" spans="1:38" x14ac:dyDescent="0.15">
      <c r="A69" s="92" t="s">
        <v>181</v>
      </c>
      <c r="B69" s="169">
        <f t="shared" si="4"/>
        <v>63</v>
      </c>
      <c r="C69" s="169">
        <f t="shared" si="5"/>
        <v>60</v>
      </c>
      <c r="D69" s="152">
        <v>40</v>
      </c>
      <c r="E69" s="153">
        <v>40</v>
      </c>
      <c r="F69" s="153">
        <v>1</v>
      </c>
      <c r="G69" s="153">
        <v>39</v>
      </c>
      <c r="H69" s="154">
        <v>0</v>
      </c>
      <c r="I69" s="152">
        <v>2</v>
      </c>
      <c r="J69" s="153">
        <v>1</v>
      </c>
      <c r="K69" s="153">
        <v>1</v>
      </c>
      <c r="L69" s="153">
        <v>0</v>
      </c>
      <c r="M69" s="154">
        <v>0</v>
      </c>
      <c r="N69" s="152"/>
      <c r="O69" s="153"/>
      <c r="P69" s="153"/>
      <c r="Q69" s="153"/>
      <c r="R69" s="154"/>
      <c r="S69" s="152">
        <v>18</v>
      </c>
      <c r="T69" s="153">
        <v>17</v>
      </c>
      <c r="U69" s="153">
        <v>1</v>
      </c>
      <c r="V69" s="153">
        <v>16</v>
      </c>
      <c r="W69" s="154">
        <v>0</v>
      </c>
      <c r="X69" s="152">
        <v>1</v>
      </c>
      <c r="Y69" s="153">
        <v>1</v>
      </c>
      <c r="Z69" s="153">
        <v>1</v>
      </c>
      <c r="AA69" s="153">
        <v>0</v>
      </c>
      <c r="AB69" s="154">
        <v>0</v>
      </c>
      <c r="AC69" s="152"/>
      <c r="AD69" s="153"/>
      <c r="AE69" s="153"/>
      <c r="AF69" s="153"/>
      <c r="AG69" s="154"/>
      <c r="AH69" s="152">
        <v>2</v>
      </c>
      <c r="AI69" s="153">
        <v>1</v>
      </c>
      <c r="AJ69" s="3">
        <v>1</v>
      </c>
      <c r="AK69" s="3">
        <v>0</v>
      </c>
      <c r="AL69" s="42">
        <v>0</v>
      </c>
    </row>
    <row r="70" spans="1:38" x14ac:dyDescent="0.15">
      <c r="A70" s="116" t="s">
        <v>211</v>
      </c>
      <c r="B70" s="169">
        <f t="shared" si="4"/>
        <v>62</v>
      </c>
      <c r="C70" s="169">
        <f t="shared" si="5"/>
        <v>62</v>
      </c>
      <c r="D70" s="155">
        <v>4</v>
      </c>
      <c r="E70" s="156">
        <v>4</v>
      </c>
      <c r="F70" s="156">
        <v>0</v>
      </c>
      <c r="G70" s="156">
        <v>3</v>
      </c>
      <c r="H70" s="157">
        <v>1</v>
      </c>
      <c r="I70" s="155"/>
      <c r="J70" s="156"/>
      <c r="K70" s="156"/>
      <c r="L70" s="156"/>
      <c r="M70" s="157"/>
      <c r="N70" s="155"/>
      <c r="O70" s="156"/>
      <c r="P70" s="156"/>
      <c r="Q70" s="156"/>
      <c r="R70" s="157"/>
      <c r="S70" s="155">
        <v>7</v>
      </c>
      <c r="T70" s="156">
        <v>7</v>
      </c>
      <c r="U70" s="156">
        <v>0</v>
      </c>
      <c r="V70" s="156">
        <v>7</v>
      </c>
      <c r="W70" s="157">
        <v>0</v>
      </c>
      <c r="X70" s="155">
        <v>51</v>
      </c>
      <c r="Y70" s="156">
        <v>51</v>
      </c>
      <c r="Z70" s="156">
        <v>1</v>
      </c>
      <c r="AA70" s="156">
        <v>50</v>
      </c>
      <c r="AB70" s="157">
        <v>0</v>
      </c>
      <c r="AC70" s="155"/>
      <c r="AD70" s="156"/>
      <c r="AE70" s="156"/>
      <c r="AF70" s="156"/>
      <c r="AG70" s="157"/>
      <c r="AH70" s="155"/>
      <c r="AI70" s="156"/>
      <c r="AJ70" s="81"/>
      <c r="AK70" s="81"/>
      <c r="AL70" s="82"/>
    </row>
    <row r="71" spans="1:38" x14ac:dyDescent="0.15">
      <c r="A71" s="92" t="s">
        <v>109</v>
      </c>
      <c r="B71" s="169">
        <f t="shared" si="4"/>
        <v>53</v>
      </c>
      <c r="C71" s="169">
        <f t="shared" si="5"/>
        <v>27</v>
      </c>
      <c r="D71" s="152"/>
      <c r="E71" s="153"/>
      <c r="F71" s="153"/>
      <c r="G71" s="153"/>
      <c r="H71" s="154"/>
      <c r="I71" s="152"/>
      <c r="J71" s="153"/>
      <c r="K71" s="153"/>
      <c r="L71" s="153"/>
      <c r="M71" s="154"/>
      <c r="N71" s="152">
        <v>41</v>
      </c>
      <c r="O71" s="153">
        <v>20</v>
      </c>
      <c r="P71" s="153">
        <v>5</v>
      </c>
      <c r="Q71" s="153">
        <v>15</v>
      </c>
      <c r="R71" s="154">
        <v>0</v>
      </c>
      <c r="S71" s="152"/>
      <c r="T71" s="153"/>
      <c r="U71" s="153"/>
      <c r="V71" s="153"/>
      <c r="W71" s="154"/>
      <c r="X71" s="152"/>
      <c r="Y71" s="153"/>
      <c r="Z71" s="153"/>
      <c r="AA71" s="153"/>
      <c r="AB71" s="154"/>
      <c r="AC71" s="152">
        <v>12</v>
      </c>
      <c r="AD71" s="153">
        <v>7</v>
      </c>
      <c r="AE71" s="153">
        <v>5</v>
      </c>
      <c r="AF71" s="153">
        <v>2</v>
      </c>
      <c r="AG71" s="154">
        <v>0</v>
      </c>
      <c r="AH71" s="152"/>
      <c r="AI71" s="153"/>
      <c r="AJ71" s="3"/>
      <c r="AK71" s="3"/>
      <c r="AL71" s="42"/>
    </row>
    <row r="72" spans="1:38" x14ac:dyDescent="0.15">
      <c r="A72" s="92" t="s">
        <v>138</v>
      </c>
      <c r="B72" s="168">
        <f t="shared" si="4"/>
        <v>44</v>
      </c>
      <c r="C72" s="168">
        <f t="shared" si="5"/>
        <v>39</v>
      </c>
      <c r="D72" s="152">
        <v>1</v>
      </c>
      <c r="E72" s="153">
        <v>1</v>
      </c>
      <c r="F72" s="153">
        <v>0</v>
      </c>
      <c r="G72" s="153">
        <v>0</v>
      </c>
      <c r="H72" s="154">
        <v>1</v>
      </c>
      <c r="I72" s="152">
        <v>2</v>
      </c>
      <c r="J72" s="153">
        <v>1</v>
      </c>
      <c r="K72" s="153">
        <v>0</v>
      </c>
      <c r="L72" s="153">
        <v>1</v>
      </c>
      <c r="M72" s="154">
        <v>0</v>
      </c>
      <c r="N72" s="152">
        <v>7</v>
      </c>
      <c r="O72" s="153">
        <v>6</v>
      </c>
      <c r="P72" s="153">
        <v>2</v>
      </c>
      <c r="Q72" s="153">
        <v>4</v>
      </c>
      <c r="R72" s="154">
        <v>0</v>
      </c>
      <c r="S72" s="152">
        <v>2</v>
      </c>
      <c r="T72" s="153">
        <v>2</v>
      </c>
      <c r="U72" s="153">
        <v>0</v>
      </c>
      <c r="V72" s="153">
        <v>2</v>
      </c>
      <c r="W72" s="154">
        <v>0</v>
      </c>
      <c r="X72" s="152"/>
      <c r="Y72" s="153"/>
      <c r="Z72" s="153"/>
      <c r="AA72" s="153"/>
      <c r="AB72" s="154"/>
      <c r="AC72" s="152">
        <v>4</v>
      </c>
      <c r="AD72" s="153">
        <v>4</v>
      </c>
      <c r="AE72" s="153">
        <v>1</v>
      </c>
      <c r="AF72" s="153">
        <v>3</v>
      </c>
      <c r="AG72" s="154">
        <v>0</v>
      </c>
      <c r="AH72" s="152">
        <v>28</v>
      </c>
      <c r="AI72" s="153">
        <v>25</v>
      </c>
      <c r="AJ72" s="3">
        <v>0</v>
      </c>
      <c r="AK72" s="3">
        <v>25</v>
      </c>
      <c r="AL72" s="42">
        <v>0</v>
      </c>
    </row>
    <row r="73" spans="1:38" x14ac:dyDescent="0.15">
      <c r="A73" s="92" t="s">
        <v>162</v>
      </c>
      <c r="B73" s="169">
        <f t="shared" si="4"/>
        <v>36</v>
      </c>
      <c r="C73" s="169">
        <f t="shared" si="5"/>
        <v>27</v>
      </c>
      <c r="D73" s="158">
        <v>4</v>
      </c>
      <c r="E73" s="159">
        <v>3</v>
      </c>
      <c r="F73" s="159">
        <v>0</v>
      </c>
      <c r="G73" s="159">
        <v>3</v>
      </c>
      <c r="H73" s="160">
        <v>0</v>
      </c>
      <c r="I73" s="158"/>
      <c r="J73" s="159"/>
      <c r="K73" s="159"/>
      <c r="L73" s="159"/>
      <c r="M73" s="160"/>
      <c r="N73" s="158">
        <v>30</v>
      </c>
      <c r="O73" s="159">
        <v>22</v>
      </c>
      <c r="P73" s="159">
        <v>22</v>
      </c>
      <c r="Q73" s="159">
        <v>0</v>
      </c>
      <c r="R73" s="160">
        <v>0</v>
      </c>
      <c r="S73" s="158">
        <v>2</v>
      </c>
      <c r="T73" s="159">
        <v>2</v>
      </c>
      <c r="U73" s="159">
        <v>2</v>
      </c>
      <c r="V73" s="159">
        <v>0</v>
      </c>
      <c r="W73" s="160">
        <v>0</v>
      </c>
      <c r="X73" s="158"/>
      <c r="Y73" s="159"/>
      <c r="Z73" s="159"/>
      <c r="AA73" s="159"/>
      <c r="AB73" s="160"/>
      <c r="AC73" s="158"/>
      <c r="AD73" s="159"/>
      <c r="AE73" s="159"/>
      <c r="AF73" s="159"/>
      <c r="AG73" s="160"/>
      <c r="AH73" s="158"/>
      <c r="AI73" s="159"/>
      <c r="AJ73" s="2"/>
      <c r="AK73" s="2"/>
      <c r="AL73" s="6"/>
    </row>
    <row r="74" spans="1:38" x14ac:dyDescent="0.15">
      <c r="A74" s="92" t="s">
        <v>152</v>
      </c>
      <c r="B74" s="168">
        <f t="shared" si="4"/>
        <v>33</v>
      </c>
      <c r="C74" s="168">
        <f t="shared" si="5"/>
        <v>27</v>
      </c>
      <c r="D74" s="158"/>
      <c r="E74" s="159"/>
      <c r="F74" s="159"/>
      <c r="G74" s="159"/>
      <c r="H74" s="160"/>
      <c r="I74" s="158"/>
      <c r="J74" s="159"/>
      <c r="K74" s="159"/>
      <c r="L74" s="159"/>
      <c r="M74" s="160"/>
      <c r="N74" s="158"/>
      <c r="O74" s="159"/>
      <c r="P74" s="159"/>
      <c r="Q74" s="159"/>
      <c r="R74" s="160"/>
      <c r="S74" s="158">
        <v>33</v>
      </c>
      <c r="T74" s="159">
        <v>27</v>
      </c>
      <c r="U74" s="159">
        <v>0</v>
      </c>
      <c r="V74" s="159">
        <v>27</v>
      </c>
      <c r="W74" s="160">
        <v>0</v>
      </c>
      <c r="X74" s="158"/>
      <c r="Y74" s="159"/>
      <c r="Z74" s="159"/>
      <c r="AA74" s="159"/>
      <c r="AB74" s="160"/>
      <c r="AC74" s="158"/>
      <c r="AD74" s="159"/>
      <c r="AE74" s="159"/>
      <c r="AF74" s="159"/>
      <c r="AG74" s="160"/>
      <c r="AH74" s="158"/>
      <c r="AI74" s="159"/>
      <c r="AJ74" s="2"/>
      <c r="AK74" s="2"/>
      <c r="AL74" s="6"/>
    </row>
    <row r="75" spans="1:38" x14ac:dyDescent="0.15">
      <c r="A75" s="92" t="s">
        <v>16</v>
      </c>
      <c r="B75" s="168">
        <f t="shared" si="4"/>
        <v>29</v>
      </c>
      <c r="C75" s="168">
        <f t="shared" si="5"/>
        <v>12</v>
      </c>
      <c r="D75" s="158">
        <v>14</v>
      </c>
      <c r="E75" s="159">
        <v>12</v>
      </c>
      <c r="F75" s="159">
        <v>3</v>
      </c>
      <c r="G75" s="159">
        <v>9</v>
      </c>
      <c r="H75" s="160">
        <v>0</v>
      </c>
      <c r="I75" s="158"/>
      <c r="J75" s="159"/>
      <c r="K75" s="159"/>
      <c r="L75" s="159"/>
      <c r="M75" s="160"/>
      <c r="N75" s="158">
        <v>13</v>
      </c>
      <c r="O75" s="159">
        <v>0</v>
      </c>
      <c r="P75" s="159">
        <v>0</v>
      </c>
      <c r="Q75" s="159">
        <v>0</v>
      </c>
      <c r="R75" s="160">
        <v>0</v>
      </c>
      <c r="S75" s="158">
        <v>2</v>
      </c>
      <c r="T75" s="159">
        <v>0</v>
      </c>
      <c r="U75" s="159">
        <v>0</v>
      </c>
      <c r="V75" s="159">
        <v>0</v>
      </c>
      <c r="W75" s="160">
        <v>0</v>
      </c>
      <c r="X75" s="158"/>
      <c r="Y75" s="159"/>
      <c r="Z75" s="159"/>
      <c r="AA75" s="159"/>
      <c r="AB75" s="160"/>
      <c r="AC75" s="158"/>
      <c r="AD75" s="159"/>
      <c r="AE75" s="159"/>
      <c r="AF75" s="159"/>
      <c r="AG75" s="160"/>
      <c r="AH75" s="158"/>
      <c r="AI75" s="159"/>
      <c r="AJ75" s="2"/>
      <c r="AK75" s="2"/>
      <c r="AL75" s="6"/>
    </row>
    <row r="76" spans="1:38" x14ac:dyDescent="0.15">
      <c r="A76" s="92" t="s">
        <v>14</v>
      </c>
      <c r="B76" s="168">
        <f t="shared" si="4"/>
        <v>27</v>
      </c>
      <c r="C76" s="168">
        <f t="shared" si="5"/>
        <v>17</v>
      </c>
      <c r="D76" s="158"/>
      <c r="E76" s="159"/>
      <c r="F76" s="159"/>
      <c r="G76" s="159"/>
      <c r="H76" s="160"/>
      <c r="I76" s="158"/>
      <c r="J76" s="159"/>
      <c r="K76" s="159"/>
      <c r="L76" s="159"/>
      <c r="M76" s="160"/>
      <c r="N76" s="158">
        <v>3</v>
      </c>
      <c r="O76" s="159">
        <v>0</v>
      </c>
      <c r="P76" s="159">
        <v>0</v>
      </c>
      <c r="Q76" s="159">
        <v>0</v>
      </c>
      <c r="R76" s="160">
        <v>0</v>
      </c>
      <c r="S76" s="158"/>
      <c r="T76" s="159"/>
      <c r="U76" s="159"/>
      <c r="V76" s="159"/>
      <c r="W76" s="160"/>
      <c r="X76" s="158"/>
      <c r="Y76" s="159"/>
      <c r="Z76" s="159"/>
      <c r="AA76" s="159"/>
      <c r="AB76" s="160"/>
      <c r="AC76" s="158">
        <v>22</v>
      </c>
      <c r="AD76" s="159">
        <v>17</v>
      </c>
      <c r="AE76" s="159">
        <v>0</v>
      </c>
      <c r="AF76" s="159">
        <v>17</v>
      </c>
      <c r="AG76" s="160">
        <v>0</v>
      </c>
      <c r="AH76" s="158">
        <v>2</v>
      </c>
      <c r="AI76" s="159">
        <v>0</v>
      </c>
      <c r="AJ76" s="2">
        <v>0</v>
      </c>
      <c r="AK76" s="2">
        <v>0</v>
      </c>
      <c r="AL76" s="6">
        <v>0</v>
      </c>
    </row>
    <row r="77" spans="1:38" x14ac:dyDescent="0.15">
      <c r="A77" s="122" t="s">
        <v>21</v>
      </c>
      <c r="B77" s="168">
        <f t="shared" si="4"/>
        <v>27</v>
      </c>
      <c r="C77" s="168">
        <f t="shared" si="5"/>
        <v>26</v>
      </c>
      <c r="D77" s="158"/>
      <c r="E77" s="159"/>
      <c r="F77" s="159"/>
      <c r="G77" s="159"/>
      <c r="H77" s="160"/>
      <c r="I77" s="158">
        <v>27</v>
      </c>
      <c r="J77" s="159">
        <v>26</v>
      </c>
      <c r="K77" s="159">
        <v>0</v>
      </c>
      <c r="L77" s="159">
        <v>26</v>
      </c>
      <c r="M77" s="160">
        <v>0</v>
      </c>
      <c r="N77" s="158"/>
      <c r="O77" s="159"/>
      <c r="P77" s="159"/>
      <c r="Q77" s="159"/>
      <c r="R77" s="160"/>
      <c r="S77" s="158"/>
      <c r="T77" s="159"/>
      <c r="U77" s="159"/>
      <c r="V77" s="159"/>
      <c r="W77" s="160"/>
      <c r="X77" s="158"/>
      <c r="Y77" s="159"/>
      <c r="Z77" s="159"/>
      <c r="AA77" s="159"/>
      <c r="AB77" s="160"/>
      <c r="AC77" s="158"/>
      <c r="AD77" s="159"/>
      <c r="AE77" s="159"/>
      <c r="AF77" s="159"/>
      <c r="AG77" s="160"/>
      <c r="AH77" s="158"/>
      <c r="AI77" s="159"/>
      <c r="AJ77" s="2"/>
      <c r="AK77" s="2"/>
      <c r="AL77" s="6"/>
    </row>
    <row r="78" spans="1:38" x14ac:dyDescent="0.15">
      <c r="A78" s="92" t="s">
        <v>186</v>
      </c>
      <c r="B78" s="169">
        <f t="shared" si="4"/>
        <v>26</v>
      </c>
      <c r="C78" s="169">
        <f t="shared" si="5"/>
        <v>26</v>
      </c>
      <c r="D78" s="152">
        <v>26</v>
      </c>
      <c r="E78" s="153">
        <v>26</v>
      </c>
      <c r="F78" s="153">
        <v>0</v>
      </c>
      <c r="G78" s="153">
        <v>22</v>
      </c>
      <c r="H78" s="154">
        <v>4</v>
      </c>
      <c r="I78" s="152"/>
      <c r="J78" s="153"/>
      <c r="K78" s="153"/>
      <c r="L78" s="153"/>
      <c r="M78" s="154"/>
      <c r="N78" s="152"/>
      <c r="O78" s="153"/>
      <c r="P78" s="153"/>
      <c r="Q78" s="153"/>
      <c r="R78" s="154"/>
      <c r="S78" s="152"/>
      <c r="T78" s="153"/>
      <c r="U78" s="153"/>
      <c r="V78" s="153"/>
      <c r="W78" s="154"/>
      <c r="X78" s="152"/>
      <c r="Y78" s="153"/>
      <c r="Z78" s="153"/>
      <c r="AA78" s="153"/>
      <c r="AB78" s="154"/>
      <c r="AC78" s="152"/>
      <c r="AD78" s="153"/>
      <c r="AE78" s="153"/>
      <c r="AF78" s="153"/>
      <c r="AG78" s="154"/>
      <c r="AH78" s="152"/>
      <c r="AI78" s="153"/>
      <c r="AJ78" s="3"/>
      <c r="AK78" s="3"/>
      <c r="AL78" s="42"/>
    </row>
    <row r="79" spans="1:38" x14ac:dyDescent="0.15">
      <c r="A79" s="92" t="s">
        <v>196</v>
      </c>
      <c r="B79" s="169">
        <f t="shared" si="4"/>
        <v>23</v>
      </c>
      <c r="C79" s="169">
        <f t="shared" si="5"/>
        <v>18</v>
      </c>
      <c r="D79" s="152">
        <v>3</v>
      </c>
      <c r="E79" s="153">
        <v>3</v>
      </c>
      <c r="F79" s="153">
        <v>1</v>
      </c>
      <c r="G79" s="153">
        <v>2</v>
      </c>
      <c r="H79" s="154">
        <v>0</v>
      </c>
      <c r="I79" s="152"/>
      <c r="J79" s="153"/>
      <c r="K79" s="153"/>
      <c r="L79" s="153"/>
      <c r="M79" s="154"/>
      <c r="N79" s="152">
        <v>3</v>
      </c>
      <c r="O79" s="153">
        <v>0</v>
      </c>
      <c r="P79" s="153">
        <v>0</v>
      </c>
      <c r="Q79" s="153">
        <v>0</v>
      </c>
      <c r="R79" s="154">
        <v>0</v>
      </c>
      <c r="S79" s="152">
        <v>2</v>
      </c>
      <c r="T79" s="153">
        <v>2</v>
      </c>
      <c r="U79" s="153">
        <v>0</v>
      </c>
      <c r="V79" s="153">
        <v>2</v>
      </c>
      <c r="W79" s="154">
        <v>0</v>
      </c>
      <c r="X79" s="152"/>
      <c r="Y79" s="153"/>
      <c r="Z79" s="153"/>
      <c r="AA79" s="153"/>
      <c r="AB79" s="154"/>
      <c r="AC79" s="152">
        <v>1</v>
      </c>
      <c r="AD79" s="153">
        <v>1</v>
      </c>
      <c r="AE79" s="153">
        <v>1</v>
      </c>
      <c r="AF79" s="153">
        <v>0</v>
      </c>
      <c r="AG79" s="154">
        <v>0</v>
      </c>
      <c r="AH79" s="152">
        <v>14</v>
      </c>
      <c r="AI79" s="153">
        <v>12</v>
      </c>
      <c r="AJ79" s="3">
        <v>12</v>
      </c>
      <c r="AK79" s="3">
        <v>0</v>
      </c>
      <c r="AL79" s="42">
        <v>0</v>
      </c>
    </row>
    <row r="80" spans="1:38" x14ac:dyDescent="0.15">
      <c r="A80" s="92" t="s">
        <v>3</v>
      </c>
      <c r="B80" s="168">
        <f t="shared" si="4"/>
        <v>17</v>
      </c>
      <c r="C80" s="168">
        <f t="shared" si="5"/>
        <v>3</v>
      </c>
      <c r="D80" s="158"/>
      <c r="E80" s="159"/>
      <c r="F80" s="159"/>
      <c r="G80" s="159"/>
      <c r="H80" s="160"/>
      <c r="I80" s="158">
        <v>17</v>
      </c>
      <c r="J80" s="159">
        <v>3</v>
      </c>
      <c r="K80" s="159">
        <v>3</v>
      </c>
      <c r="L80" s="159">
        <v>0</v>
      </c>
      <c r="M80" s="160">
        <v>0</v>
      </c>
      <c r="N80" s="158"/>
      <c r="O80" s="159"/>
      <c r="P80" s="159"/>
      <c r="Q80" s="159"/>
      <c r="R80" s="160"/>
      <c r="S80" s="158"/>
      <c r="T80" s="159"/>
      <c r="U80" s="159"/>
      <c r="V80" s="159"/>
      <c r="W80" s="160"/>
      <c r="X80" s="158"/>
      <c r="Y80" s="159"/>
      <c r="Z80" s="159"/>
      <c r="AA80" s="159"/>
      <c r="AB80" s="160"/>
      <c r="AC80" s="158"/>
      <c r="AD80" s="159"/>
      <c r="AE80" s="159"/>
      <c r="AF80" s="159"/>
      <c r="AG80" s="160"/>
      <c r="AH80" s="158"/>
      <c r="AI80" s="159"/>
      <c r="AJ80" s="2"/>
      <c r="AK80" s="2"/>
      <c r="AL80" s="6"/>
    </row>
    <row r="81" spans="1:38" x14ac:dyDescent="0.15">
      <c r="A81" s="122" t="s">
        <v>142</v>
      </c>
      <c r="B81" s="168">
        <f t="shared" si="4"/>
        <v>17</v>
      </c>
      <c r="C81" s="168">
        <f t="shared" si="5"/>
        <v>16</v>
      </c>
      <c r="D81" s="152">
        <v>2</v>
      </c>
      <c r="E81" s="153">
        <v>2</v>
      </c>
      <c r="F81" s="153">
        <v>1</v>
      </c>
      <c r="G81" s="153">
        <v>1</v>
      </c>
      <c r="H81" s="154">
        <v>0</v>
      </c>
      <c r="I81" s="152"/>
      <c r="J81" s="153"/>
      <c r="K81" s="153"/>
      <c r="L81" s="153"/>
      <c r="M81" s="154"/>
      <c r="N81" s="152">
        <v>10</v>
      </c>
      <c r="O81" s="153">
        <v>10</v>
      </c>
      <c r="P81" s="153">
        <v>0</v>
      </c>
      <c r="Q81" s="153">
        <v>10</v>
      </c>
      <c r="R81" s="154">
        <v>0</v>
      </c>
      <c r="S81" s="152">
        <v>1</v>
      </c>
      <c r="T81" s="153">
        <v>0</v>
      </c>
      <c r="U81" s="153">
        <v>0</v>
      </c>
      <c r="V81" s="153">
        <v>0</v>
      </c>
      <c r="W81" s="154">
        <v>0</v>
      </c>
      <c r="X81" s="152">
        <v>4</v>
      </c>
      <c r="Y81" s="153">
        <v>4</v>
      </c>
      <c r="Z81" s="153">
        <v>4</v>
      </c>
      <c r="AA81" s="153">
        <v>0</v>
      </c>
      <c r="AB81" s="154">
        <v>0</v>
      </c>
      <c r="AC81" s="152"/>
      <c r="AD81" s="153"/>
      <c r="AE81" s="153"/>
      <c r="AF81" s="153"/>
      <c r="AG81" s="154"/>
      <c r="AH81" s="152"/>
      <c r="AI81" s="153"/>
      <c r="AJ81" s="3"/>
      <c r="AK81" s="3"/>
      <c r="AL81" s="42"/>
    </row>
    <row r="82" spans="1:38" x14ac:dyDescent="0.15">
      <c r="A82" s="92" t="s">
        <v>85</v>
      </c>
      <c r="B82" s="168">
        <f t="shared" si="4"/>
        <v>15</v>
      </c>
      <c r="C82" s="168">
        <f t="shared" si="5"/>
        <v>2</v>
      </c>
      <c r="D82" s="158"/>
      <c r="E82" s="159"/>
      <c r="F82" s="159"/>
      <c r="G82" s="159"/>
      <c r="H82" s="160"/>
      <c r="I82" s="161"/>
      <c r="J82" s="162"/>
      <c r="K82" s="162"/>
      <c r="L82" s="162"/>
      <c r="M82" s="163"/>
      <c r="N82" s="158"/>
      <c r="O82" s="159"/>
      <c r="P82" s="159"/>
      <c r="Q82" s="159"/>
      <c r="R82" s="160"/>
      <c r="S82" s="158"/>
      <c r="T82" s="159"/>
      <c r="U82" s="159"/>
      <c r="V82" s="159"/>
      <c r="W82" s="160"/>
      <c r="X82" s="158">
        <v>10</v>
      </c>
      <c r="Y82" s="159">
        <v>2</v>
      </c>
      <c r="Z82" s="159">
        <v>0</v>
      </c>
      <c r="AA82" s="159">
        <v>2</v>
      </c>
      <c r="AB82" s="160">
        <v>0</v>
      </c>
      <c r="AC82" s="158">
        <v>5</v>
      </c>
      <c r="AD82" s="159">
        <v>0</v>
      </c>
      <c r="AE82" s="159">
        <v>0</v>
      </c>
      <c r="AF82" s="159">
        <v>0</v>
      </c>
      <c r="AG82" s="160">
        <v>0</v>
      </c>
      <c r="AH82" s="158"/>
      <c r="AI82" s="159"/>
      <c r="AJ82" s="2"/>
      <c r="AK82" s="2"/>
      <c r="AL82" s="6"/>
    </row>
    <row r="83" spans="1:38" x14ac:dyDescent="0.15">
      <c r="A83" s="92" t="s">
        <v>110</v>
      </c>
      <c r="B83" s="169">
        <f t="shared" si="4"/>
        <v>15</v>
      </c>
      <c r="C83" s="169">
        <f t="shared" si="5"/>
        <v>12</v>
      </c>
      <c r="D83" s="152">
        <v>13</v>
      </c>
      <c r="E83" s="153">
        <v>11</v>
      </c>
      <c r="F83" s="153">
        <v>0</v>
      </c>
      <c r="G83" s="153">
        <v>11</v>
      </c>
      <c r="H83" s="154">
        <v>0</v>
      </c>
      <c r="I83" s="152"/>
      <c r="J83" s="153"/>
      <c r="K83" s="153"/>
      <c r="L83" s="153"/>
      <c r="M83" s="154"/>
      <c r="N83" s="152"/>
      <c r="O83" s="153"/>
      <c r="P83" s="153"/>
      <c r="Q83" s="153"/>
      <c r="R83" s="154"/>
      <c r="S83" s="152"/>
      <c r="T83" s="153"/>
      <c r="U83" s="153"/>
      <c r="V83" s="153"/>
      <c r="W83" s="154"/>
      <c r="X83" s="152"/>
      <c r="Y83" s="153"/>
      <c r="Z83" s="153"/>
      <c r="AA83" s="153"/>
      <c r="AB83" s="154"/>
      <c r="AC83" s="152">
        <v>2</v>
      </c>
      <c r="AD83" s="153">
        <v>1</v>
      </c>
      <c r="AE83" s="153">
        <v>0</v>
      </c>
      <c r="AF83" s="153">
        <v>1</v>
      </c>
      <c r="AG83" s="154">
        <v>0</v>
      </c>
      <c r="AH83" s="152"/>
      <c r="AI83" s="153"/>
      <c r="AJ83" s="3"/>
      <c r="AK83" s="3"/>
      <c r="AL83" s="42"/>
    </row>
    <row r="84" spans="1:38" x14ac:dyDescent="0.15">
      <c r="A84" s="92" t="s">
        <v>17</v>
      </c>
      <c r="B84" s="168">
        <f t="shared" si="4"/>
        <v>13</v>
      </c>
      <c r="C84" s="168">
        <f t="shared" si="5"/>
        <v>5</v>
      </c>
      <c r="D84" s="158">
        <v>1</v>
      </c>
      <c r="E84" s="159">
        <v>1</v>
      </c>
      <c r="F84" s="159">
        <v>0</v>
      </c>
      <c r="G84" s="159">
        <v>0</v>
      </c>
      <c r="H84" s="160">
        <v>1</v>
      </c>
      <c r="I84" s="158">
        <v>12</v>
      </c>
      <c r="J84" s="159">
        <v>4</v>
      </c>
      <c r="K84" s="159">
        <v>2</v>
      </c>
      <c r="L84" s="159">
        <v>2</v>
      </c>
      <c r="M84" s="160">
        <v>0</v>
      </c>
      <c r="N84" s="158"/>
      <c r="O84" s="159"/>
      <c r="P84" s="159"/>
      <c r="Q84" s="159"/>
      <c r="R84" s="160"/>
      <c r="S84" s="158"/>
      <c r="T84" s="159"/>
      <c r="U84" s="159"/>
      <c r="V84" s="159"/>
      <c r="W84" s="160"/>
      <c r="X84" s="158"/>
      <c r="Y84" s="159"/>
      <c r="Z84" s="159"/>
      <c r="AA84" s="159"/>
      <c r="AB84" s="160"/>
      <c r="AC84" s="158"/>
      <c r="AD84" s="159"/>
      <c r="AE84" s="159"/>
      <c r="AF84" s="159"/>
      <c r="AG84" s="160"/>
      <c r="AH84" s="158"/>
      <c r="AI84" s="159"/>
      <c r="AJ84" s="2"/>
      <c r="AK84" s="2"/>
      <c r="AL84" s="6"/>
    </row>
    <row r="85" spans="1:38" x14ac:dyDescent="0.15">
      <c r="A85" s="92" t="s">
        <v>160</v>
      </c>
      <c r="B85" s="168">
        <f t="shared" si="4"/>
        <v>13</v>
      </c>
      <c r="C85" s="168">
        <f t="shared" si="5"/>
        <v>13</v>
      </c>
      <c r="D85" s="158"/>
      <c r="E85" s="159"/>
      <c r="F85" s="159"/>
      <c r="G85" s="159"/>
      <c r="H85" s="160"/>
      <c r="I85" s="158"/>
      <c r="J85" s="159"/>
      <c r="K85" s="159"/>
      <c r="L85" s="159"/>
      <c r="M85" s="160"/>
      <c r="N85" s="158">
        <v>13</v>
      </c>
      <c r="O85" s="159">
        <v>13</v>
      </c>
      <c r="P85" s="159">
        <v>9</v>
      </c>
      <c r="Q85" s="159">
        <v>4</v>
      </c>
      <c r="R85" s="160"/>
      <c r="S85" s="158"/>
      <c r="T85" s="159"/>
      <c r="U85" s="159"/>
      <c r="V85" s="159"/>
      <c r="W85" s="160"/>
      <c r="X85" s="158"/>
      <c r="Y85" s="159"/>
      <c r="Z85" s="159"/>
      <c r="AA85" s="159"/>
      <c r="AB85" s="160"/>
      <c r="AC85" s="158"/>
      <c r="AD85" s="159"/>
      <c r="AE85" s="159"/>
      <c r="AF85" s="159"/>
      <c r="AG85" s="160"/>
      <c r="AH85" s="158"/>
      <c r="AI85" s="159"/>
      <c r="AJ85" s="2"/>
      <c r="AK85" s="2"/>
      <c r="AL85" s="6"/>
    </row>
    <row r="86" spans="1:38" x14ac:dyDescent="0.15">
      <c r="A86" s="92" t="s">
        <v>180</v>
      </c>
      <c r="B86" s="169">
        <f t="shared" si="4"/>
        <v>12</v>
      </c>
      <c r="C86" s="169">
        <f t="shared" si="5"/>
        <v>8</v>
      </c>
      <c r="D86" s="152">
        <v>12</v>
      </c>
      <c r="E86" s="153">
        <v>8</v>
      </c>
      <c r="F86" s="153">
        <v>8</v>
      </c>
      <c r="G86" s="153">
        <v>0</v>
      </c>
      <c r="H86" s="154">
        <v>0</v>
      </c>
      <c r="I86" s="152"/>
      <c r="J86" s="153"/>
      <c r="K86" s="153"/>
      <c r="L86" s="153"/>
      <c r="M86" s="154"/>
      <c r="N86" s="152"/>
      <c r="O86" s="153"/>
      <c r="P86" s="153"/>
      <c r="Q86" s="153"/>
      <c r="R86" s="154"/>
      <c r="S86" s="152"/>
      <c r="T86" s="153"/>
      <c r="U86" s="153"/>
      <c r="V86" s="153"/>
      <c r="W86" s="154"/>
      <c r="X86" s="152"/>
      <c r="Y86" s="153"/>
      <c r="Z86" s="153"/>
      <c r="AA86" s="153"/>
      <c r="AB86" s="154"/>
      <c r="AC86" s="152"/>
      <c r="AD86" s="153"/>
      <c r="AE86" s="153"/>
      <c r="AF86" s="153"/>
      <c r="AG86" s="154"/>
      <c r="AH86" s="152"/>
      <c r="AI86" s="153"/>
      <c r="AJ86" s="3"/>
      <c r="AK86" s="3"/>
      <c r="AL86" s="42"/>
    </row>
    <row r="87" spans="1:38" x14ac:dyDescent="0.15">
      <c r="A87" s="92" t="s">
        <v>72</v>
      </c>
      <c r="B87" s="169">
        <f t="shared" si="4"/>
        <v>11</v>
      </c>
      <c r="C87" s="169">
        <f t="shared" si="5"/>
        <v>9</v>
      </c>
      <c r="D87" s="152">
        <v>6</v>
      </c>
      <c r="E87" s="153">
        <v>6</v>
      </c>
      <c r="F87" s="153">
        <v>3</v>
      </c>
      <c r="G87" s="153">
        <v>3</v>
      </c>
      <c r="H87" s="154">
        <v>0</v>
      </c>
      <c r="I87" s="152">
        <v>3</v>
      </c>
      <c r="J87" s="153">
        <v>3</v>
      </c>
      <c r="K87" s="153">
        <v>2</v>
      </c>
      <c r="L87" s="153">
        <v>1</v>
      </c>
      <c r="M87" s="154">
        <v>0</v>
      </c>
      <c r="N87" s="152">
        <v>2</v>
      </c>
      <c r="O87" s="153">
        <v>0</v>
      </c>
      <c r="P87" s="153">
        <v>0</v>
      </c>
      <c r="Q87" s="153">
        <v>0</v>
      </c>
      <c r="R87" s="154">
        <v>0</v>
      </c>
      <c r="S87" s="152"/>
      <c r="T87" s="153"/>
      <c r="U87" s="153"/>
      <c r="V87" s="153"/>
      <c r="W87" s="154"/>
      <c r="X87" s="152"/>
      <c r="Y87" s="153"/>
      <c r="Z87" s="153"/>
      <c r="AA87" s="153"/>
      <c r="AB87" s="154"/>
      <c r="AC87" s="152"/>
      <c r="AD87" s="153"/>
      <c r="AE87" s="153"/>
      <c r="AF87" s="153"/>
      <c r="AG87" s="154"/>
      <c r="AH87" s="152"/>
      <c r="AI87" s="153"/>
      <c r="AJ87" s="3"/>
      <c r="AK87" s="3"/>
      <c r="AL87" s="42"/>
    </row>
    <row r="88" spans="1:38" x14ac:dyDescent="0.15">
      <c r="A88" s="92" t="s">
        <v>104</v>
      </c>
      <c r="B88" s="169">
        <f t="shared" si="4"/>
        <v>10</v>
      </c>
      <c r="C88" s="169">
        <f t="shared" si="5"/>
        <v>2</v>
      </c>
      <c r="D88" s="152">
        <v>10</v>
      </c>
      <c r="E88" s="153">
        <v>2</v>
      </c>
      <c r="F88" s="153">
        <v>0</v>
      </c>
      <c r="G88" s="153">
        <v>2</v>
      </c>
      <c r="H88" s="154">
        <v>0</v>
      </c>
      <c r="I88" s="152"/>
      <c r="J88" s="153"/>
      <c r="K88" s="153"/>
      <c r="L88" s="153"/>
      <c r="M88" s="154"/>
      <c r="N88" s="152"/>
      <c r="O88" s="153"/>
      <c r="P88" s="153"/>
      <c r="Q88" s="153"/>
      <c r="R88" s="154"/>
      <c r="S88" s="152"/>
      <c r="T88" s="153"/>
      <c r="U88" s="153"/>
      <c r="V88" s="153"/>
      <c r="W88" s="154"/>
      <c r="X88" s="152"/>
      <c r="Y88" s="153"/>
      <c r="Z88" s="153"/>
      <c r="AA88" s="153"/>
      <c r="AB88" s="154"/>
      <c r="AC88" s="152"/>
      <c r="AD88" s="153"/>
      <c r="AE88" s="153"/>
      <c r="AF88" s="153"/>
      <c r="AG88" s="154"/>
      <c r="AH88" s="152"/>
      <c r="AI88" s="153"/>
      <c r="AJ88" s="3"/>
      <c r="AK88" s="3"/>
      <c r="AL88" s="42"/>
    </row>
    <row r="89" spans="1:38" x14ac:dyDescent="0.15">
      <c r="A89" s="92" t="s">
        <v>174</v>
      </c>
      <c r="B89" s="169">
        <f t="shared" si="4"/>
        <v>10</v>
      </c>
      <c r="C89" s="169">
        <f t="shared" si="5"/>
        <v>5</v>
      </c>
      <c r="D89" s="152">
        <v>9</v>
      </c>
      <c r="E89" s="153">
        <v>4</v>
      </c>
      <c r="F89" s="153">
        <v>4</v>
      </c>
      <c r="G89" s="153">
        <v>0</v>
      </c>
      <c r="H89" s="154">
        <v>0</v>
      </c>
      <c r="I89" s="152"/>
      <c r="J89" s="153"/>
      <c r="K89" s="153"/>
      <c r="L89" s="153"/>
      <c r="M89" s="154"/>
      <c r="N89" s="152"/>
      <c r="O89" s="153"/>
      <c r="P89" s="153"/>
      <c r="Q89" s="153"/>
      <c r="R89" s="154"/>
      <c r="S89" s="152"/>
      <c r="T89" s="153"/>
      <c r="U89" s="153"/>
      <c r="V89" s="153"/>
      <c r="W89" s="154"/>
      <c r="X89" s="152">
        <v>1</v>
      </c>
      <c r="Y89" s="153">
        <v>1</v>
      </c>
      <c r="Z89" s="153">
        <v>1</v>
      </c>
      <c r="AA89" s="153">
        <v>0</v>
      </c>
      <c r="AB89" s="154">
        <v>0</v>
      </c>
      <c r="AC89" s="152"/>
      <c r="AD89" s="153"/>
      <c r="AE89" s="153"/>
      <c r="AF89" s="153"/>
      <c r="AG89" s="154"/>
      <c r="AH89" s="152"/>
      <c r="AI89" s="153"/>
      <c r="AJ89" s="3"/>
      <c r="AK89" s="3"/>
      <c r="AL89" s="42"/>
    </row>
    <row r="90" spans="1:38" x14ac:dyDescent="0.15">
      <c r="A90" s="92" t="s">
        <v>201</v>
      </c>
      <c r="B90" s="169">
        <f t="shared" si="4"/>
        <v>9</v>
      </c>
      <c r="C90" s="169">
        <f t="shared" si="5"/>
        <v>6</v>
      </c>
      <c r="D90" s="152">
        <v>1</v>
      </c>
      <c r="E90" s="153">
        <v>1</v>
      </c>
      <c r="F90" s="153">
        <v>0</v>
      </c>
      <c r="G90" s="153">
        <v>0</v>
      </c>
      <c r="H90" s="154">
        <v>1</v>
      </c>
      <c r="I90" s="152">
        <v>3</v>
      </c>
      <c r="J90" s="153">
        <v>3</v>
      </c>
      <c r="K90" s="153">
        <v>0</v>
      </c>
      <c r="L90" s="153">
        <v>3</v>
      </c>
      <c r="M90" s="154">
        <v>0</v>
      </c>
      <c r="N90" s="152"/>
      <c r="O90" s="153"/>
      <c r="P90" s="153"/>
      <c r="Q90" s="153"/>
      <c r="R90" s="154"/>
      <c r="S90" s="152">
        <v>5</v>
      </c>
      <c r="T90" s="153">
        <v>2</v>
      </c>
      <c r="U90" s="153">
        <v>0</v>
      </c>
      <c r="V90" s="153">
        <v>2</v>
      </c>
      <c r="W90" s="154">
        <v>0</v>
      </c>
      <c r="X90" s="152"/>
      <c r="Y90" s="153"/>
      <c r="Z90" s="153"/>
      <c r="AA90" s="153"/>
      <c r="AB90" s="154"/>
      <c r="AC90" s="152"/>
      <c r="AD90" s="153"/>
      <c r="AE90" s="153"/>
      <c r="AF90" s="153"/>
      <c r="AG90" s="154"/>
      <c r="AH90" s="152"/>
      <c r="AI90" s="153"/>
      <c r="AJ90" s="3"/>
      <c r="AK90" s="3"/>
      <c r="AL90" s="42"/>
    </row>
    <row r="91" spans="1:38" x14ac:dyDescent="0.15">
      <c r="A91" s="92" t="s">
        <v>185</v>
      </c>
      <c r="B91" s="169">
        <f t="shared" si="4"/>
        <v>8</v>
      </c>
      <c r="C91" s="169">
        <f t="shared" si="5"/>
        <v>8</v>
      </c>
      <c r="D91" s="152">
        <v>3</v>
      </c>
      <c r="E91" s="153">
        <v>3</v>
      </c>
      <c r="F91" s="153">
        <v>0</v>
      </c>
      <c r="G91" s="153">
        <v>3</v>
      </c>
      <c r="H91" s="154">
        <v>0</v>
      </c>
      <c r="I91" s="152"/>
      <c r="J91" s="153"/>
      <c r="K91" s="153"/>
      <c r="L91" s="153"/>
      <c r="M91" s="154"/>
      <c r="N91" s="152"/>
      <c r="O91" s="153"/>
      <c r="P91" s="153"/>
      <c r="Q91" s="153"/>
      <c r="R91" s="154"/>
      <c r="S91" s="152"/>
      <c r="T91" s="153"/>
      <c r="U91" s="153"/>
      <c r="V91" s="153"/>
      <c r="W91" s="154"/>
      <c r="X91" s="152"/>
      <c r="Y91" s="153"/>
      <c r="Z91" s="153"/>
      <c r="AA91" s="153"/>
      <c r="AB91" s="154"/>
      <c r="AC91" s="152">
        <v>5</v>
      </c>
      <c r="AD91" s="153">
        <v>5</v>
      </c>
      <c r="AE91" s="153">
        <v>1</v>
      </c>
      <c r="AF91" s="153">
        <v>4</v>
      </c>
      <c r="AG91" s="154">
        <v>0</v>
      </c>
      <c r="AH91" s="152"/>
      <c r="AI91" s="153"/>
      <c r="AJ91" s="3"/>
      <c r="AK91" s="3"/>
      <c r="AL91" s="42"/>
    </row>
    <row r="92" spans="1:38" x14ac:dyDescent="0.15">
      <c r="A92" s="92" t="s">
        <v>153</v>
      </c>
      <c r="B92" s="168">
        <f t="shared" si="4"/>
        <v>7</v>
      </c>
      <c r="C92" s="168">
        <f t="shared" si="5"/>
        <v>4</v>
      </c>
      <c r="D92" s="158">
        <v>1</v>
      </c>
      <c r="E92" s="159">
        <v>1</v>
      </c>
      <c r="F92" s="159">
        <v>1</v>
      </c>
      <c r="G92" s="159">
        <v>0</v>
      </c>
      <c r="H92" s="160">
        <v>0</v>
      </c>
      <c r="I92" s="158"/>
      <c r="J92" s="159"/>
      <c r="K92" s="159"/>
      <c r="L92" s="159"/>
      <c r="M92" s="160"/>
      <c r="N92" s="158">
        <v>1</v>
      </c>
      <c r="O92" s="159">
        <v>1</v>
      </c>
      <c r="P92" s="159">
        <v>1</v>
      </c>
      <c r="Q92" s="159">
        <v>0</v>
      </c>
      <c r="R92" s="160">
        <v>0</v>
      </c>
      <c r="S92" s="158"/>
      <c r="T92" s="159"/>
      <c r="U92" s="159"/>
      <c r="V92" s="159"/>
      <c r="W92" s="160"/>
      <c r="X92" s="158"/>
      <c r="Y92" s="159"/>
      <c r="Z92" s="159"/>
      <c r="AA92" s="159"/>
      <c r="AB92" s="160"/>
      <c r="AC92" s="158">
        <v>4</v>
      </c>
      <c r="AD92" s="159">
        <v>1</v>
      </c>
      <c r="AE92" s="159">
        <v>0</v>
      </c>
      <c r="AF92" s="162">
        <v>1</v>
      </c>
      <c r="AG92" s="160">
        <v>0</v>
      </c>
      <c r="AH92" s="158">
        <v>1</v>
      </c>
      <c r="AI92" s="159">
        <v>1</v>
      </c>
      <c r="AJ92" s="2">
        <v>1</v>
      </c>
      <c r="AK92" s="2">
        <v>0</v>
      </c>
      <c r="AL92" s="6">
        <v>0</v>
      </c>
    </row>
    <row r="93" spans="1:38" x14ac:dyDescent="0.15">
      <c r="A93" s="92" t="s">
        <v>194</v>
      </c>
      <c r="B93" s="169">
        <f t="shared" si="4"/>
        <v>7</v>
      </c>
      <c r="C93" s="169">
        <f t="shared" si="5"/>
        <v>1</v>
      </c>
      <c r="D93" s="152">
        <v>1</v>
      </c>
      <c r="E93" s="153">
        <v>1</v>
      </c>
      <c r="F93" s="153">
        <v>0</v>
      </c>
      <c r="G93" s="153">
        <v>1</v>
      </c>
      <c r="H93" s="154">
        <v>0</v>
      </c>
      <c r="I93" s="152"/>
      <c r="J93" s="153"/>
      <c r="K93" s="153"/>
      <c r="L93" s="153"/>
      <c r="M93" s="154"/>
      <c r="N93" s="152">
        <v>6</v>
      </c>
      <c r="O93" s="153">
        <v>0</v>
      </c>
      <c r="P93" s="153">
        <v>0</v>
      </c>
      <c r="Q93" s="153">
        <v>0</v>
      </c>
      <c r="R93" s="154">
        <v>0</v>
      </c>
      <c r="S93" s="152"/>
      <c r="T93" s="153"/>
      <c r="U93" s="153"/>
      <c r="V93" s="153"/>
      <c r="W93" s="154"/>
      <c r="X93" s="152"/>
      <c r="Y93" s="153"/>
      <c r="Z93" s="153"/>
      <c r="AA93" s="153"/>
      <c r="AB93" s="154"/>
      <c r="AC93" s="152"/>
      <c r="AD93" s="153"/>
      <c r="AE93" s="153"/>
      <c r="AF93" s="153"/>
      <c r="AG93" s="154"/>
      <c r="AH93" s="152"/>
      <c r="AI93" s="153"/>
      <c r="AJ93" s="3"/>
      <c r="AK93" s="3"/>
      <c r="AL93" s="42"/>
    </row>
    <row r="94" spans="1:38" x14ac:dyDescent="0.15">
      <c r="A94" s="92" t="s">
        <v>74</v>
      </c>
      <c r="B94" s="169">
        <f t="shared" si="4"/>
        <v>6</v>
      </c>
      <c r="C94" s="169">
        <f t="shared" si="5"/>
        <v>5</v>
      </c>
      <c r="D94" s="152"/>
      <c r="E94" s="153"/>
      <c r="F94" s="153"/>
      <c r="G94" s="153"/>
      <c r="H94" s="154"/>
      <c r="I94" s="152"/>
      <c r="J94" s="153"/>
      <c r="K94" s="153"/>
      <c r="L94" s="153"/>
      <c r="M94" s="154"/>
      <c r="N94" s="152"/>
      <c r="O94" s="153"/>
      <c r="P94" s="153"/>
      <c r="Q94" s="153"/>
      <c r="R94" s="154"/>
      <c r="S94" s="152"/>
      <c r="T94" s="153"/>
      <c r="U94" s="153"/>
      <c r="V94" s="153"/>
      <c r="W94" s="154"/>
      <c r="X94" s="152"/>
      <c r="Y94" s="153"/>
      <c r="Z94" s="153"/>
      <c r="AA94" s="153"/>
      <c r="AB94" s="154"/>
      <c r="AC94" s="152">
        <v>6</v>
      </c>
      <c r="AD94" s="153">
        <v>5</v>
      </c>
      <c r="AE94" s="153">
        <v>1</v>
      </c>
      <c r="AF94" s="153">
        <v>4</v>
      </c>
      <c r="AG94" s="154">
        <v>0</v>
      </c>
      <c r="AH94" s="152"/>
      <c r="AI94" s="153"/>
      <c r="AJ94" s="3"/>
      <c r="AK94" s="3"/>
      <c r="AL94" s="42"/>
    </row>
    <row r="95" spans="1:38" x14ac:dyDescent="0.15">
      <c r="A95" s="92" t="s">
        <v>75</v>
      </c>
      <c r="B95" s="168">
        <f t="shared" si="4"/>
        <v>6</v>
      </c>
      <c r="C95" s="168">
        <f t="shared" si="5"/>
        <v>4</v>
      </c>
      <c r="D95" s="158">
        <v>2</v>
      </c>
      <c r="E95" s="159">
        <v>2</v>
      </c>
      <c r="F95" s="159">
        <v>2</v>
      </c>
      <c r="G95" s="159">
        <v>0</v>
      </c>
      <c r="H95" s="160">
        <v>0</v>
      </c>
      <c r="I95" s="161"/>
      <c r="J95" s="162"/>
      <c r="K95" s="162"/>
      <c r="L95" s="162"/>
      <c r="M95" s="163"/>
      <c r="N95" s="158">
        <v>1</v>
      </c>
      <c r="O95" s="159">
        <v>1</v>
      </c>
      <c r="P95" s="159">
        <v>0</v>
      </c>
      <c r="Q95" s="159">
        <v>0</v>
      </c>
      <c r="R95" s="160">
        <v>0</v>
      </c>
      <c r="S95" s="158"/>
      <c r="T95" s="159"/>
      <c r="U95" s="159"/>
      <c r="V95" s="159"/>
      <c r="W95" s="160"/>
      <c r="X95" s="158">
        <v>3</v>
      </c>
      <c r="Y95" s="159">
        <v>1</v>
      </c>
      <c r="Z95" s="159">
        <v>0</v>
      </c>
      <c r="AA95" s="159">
        <v>1</v>
      </c>
      <c r="AB95" s="160">
        <v>0</v>
      </c>
      <c r="AC95" s="158"/>
      <c r="AD95" s="159"/>
      <c r="AE95" s="159"/>
      <c r="AF95" s="159"/>
      <c r="AG95" s="160"/>
      <c r="AH95" s="158"/>
      <c r="AI95" s="159"/>
      <c r="AJ95" s="2"/>
      <c r="AK95" s="2"/>
      <c r="AL95" s="6"/>
    </row>
    <row r="96" spans="1:38" x14ac:dyDescent="0.15">
      <c r="A96" s="92" t="s">
        <v>73</v>
      </c>
      <c r="B96" s="169">
        <f t="shared" si="4"/>
        <v>5</v>
      </c>
      <c r="C96" s="169">
        <f t="shared" si="5"/>
        <v>5</v>
      </c>
      <c r="D96" s="152">
        <v>1</v>
      </c>
      <c r="E96" s="153">
        <v>1</v>
      </c>
      <c r="F96" s="153">
        <v>1</v>
      </c>
      <c r="G96" s="153">
        <v>0</v>
      </c>
      <c r="H96" s="154">
        <v>0</v>
      </c>
      <c r="I96" s="152">
        <v>3</v>
      </c>
      <c r="J96" s="153">
        <v>3</v>
      </c>
      <c r="K96" s="153">
        <v>0</v>
      </c>
      <c r="L96" s="153">
        <v>3</v>
      </c>
      <c r="M96" s="154">
        <v>0</v>
      </c>
      <c r="N96" s="152"/>
      <c r="O96" s="153"/>
      <c r="P96" s="153"/>
      <c r="Q96" s="153"/>
      <c r="R96" s="154"/>
      <c r="S96" s="152"/>
      <c r="T96" s="153"/>
      <c r="U96" s="153"/>
      <c r="V96" s="153"/>
      <c r="W96" s="154"/>
      <c r="X96" s="152"/>
      <c r="Y96" s="153"/>
      <c r="Z96" s="153"/>
      <c r="AA96" s="153"/>
      <c r="AB96" s="154"/>
      <c r="AC96" s="152">
        <v>1</v>
      </c>
      <c r="AD96" s="153">
        <v>1</v>
      </c>
      <c r="AE96" s="153">
        <v>1</v>
      </c>
      <c r="AF96" s="153">
        <v>0</v>
      </c>
      <c r="AG96" s="154">
        <v>0</v>
      </c>
      <c r="AH96" s="152"/>
      <c r="AI96" s="153"/>
      <c r="AJ96" s="3"/>
      <c r="AK96" s="3"/>
      <c r="AL96" s="42"/>
    </row>
    <row r="97" spans="1:38" x14ac:dyDescent="0.15">
      <c r="A97" s="92" t="s">
        <v>18</v>
      </c>
      <c r="B97" s="168">
        <f t="shared" si="4"/>
        <v>4</v>
      </c>
      <c r="C97" s="168">
        <f t="shared" si="5"/>
        <v>3</v>
      </c>
      <c r="D97" s="158">
        <v>2</v>
      </c>
      <c r="E97" s="159">
        <v>2</v>
      </c>
      <c r="F97" s="159">
        <v>0</v>
      </c>
      <c r="G97" s="159">
        <v>2</v>
      </c>
      <c r="H97" s="160">
        <v>0</v>
      </c>
      <c r="I97" s="158">
        <v>1</v>
      </c>
      <c r="J97" s="159">
        <v>1</v>
      </c>
      <c r="K97" s="159">
        <v>0</v>
      </c>
      <c r="L97" s="159">
        <v>1</v>
      </c>
      <c r="M97" s="160">
        <v>0</v>
      </c>
      <c r="N97" s="158"/>
      <c r="O97" s="159"/>
      <c r="P97" s="159"/>
      <c r="Q97" s="159"/>
      <c r="R97" s="160"/>
      <c r="S97" s="158"/>
      <c r="T97" s="159"/>
      <c r="U97" s="159"/>
      <c r="V97" s="159"/>
      <c r="W97" s="160"/>
      <c r="X97" s="158">
        <v>1</v>
      </c>
      <c r="Y97" s="159">
        <v>0</v>
      </c>
      <c r="Z97" s="159">
        <v>0</v>
      </c>
      <c r="AA97" s="159">
        <v>0</v>
      </c>
      <c r="AB97" s="160">
        <v>0</v>
      </c>
      <c r="AC97" s="158"/>
      <c r="AD97" s="159"/>
      <c r="AE97" s="159"/>
      <c r="AF97" s="159"/>
      <c r="AG97" s="160"/>
      <c r="AH97" s="158"/>
      <c r="AI97" s="159"/>
      <c r="AJ97" s="2"/>
      <c r="AK97" s="2"/>
      <c r="AL97" s="6"/>
    </row>
    <row r="98" spans="1:38" x14ac:dyDescent="0.15">
      <c r="A98" s="92" t="s">
        <v>26</v>
      </c>
      <c r="B98" s="168">
        <f t="shared" si="4"/>
        <v>4</v>
      </c>
      <c r="C98" s="168">
        <f t="shared" si="5"/>
        <v>0</v>
      </c>
      <c r="D98" s="158">
        <v>2</v>
      </c>
      <c r="E98" s="159">
        <v>0</v>
      </c>
      <c r="F98" s="159">
        <v>0</v>
      </c>
      <c r="G98" s="159">
        <v>0</v>
      </c>
      <c r="H98" s="160">
        <v>0</v>
      </c>
      <c r="I98" s="158">
        <v>2</v>
      </c>
      <c r="J98" s="159">
        <v>0</v>
      </c>
      <c r="K98" s="159">
        <v>0</v>
      </c>
      <c r="L98" s="159">
        <v>0</v>
      </c>
      <c r="M98" s="160">
        <v>0</v>
      </c>
      <c r="N98" s="158"/>
      <c r="O98" s="159"/>
      <c r="P98" s="159"/>
      <c r="Q98" s="159"/>
      <c r="R98" s="160"/>
      <c r="S98" s="158"/>
      <c r="T98" s="159"/>
      <c r="U98" s="159"/>
      <c r="V98" s="159"/>
      <c r="W98" s="160"/>
      <c r="X98" s="158"/>
      <c r="Y98" s="159"/>
      <c r="Z98" s="159"/>
      <c r="AA98" s="159"/>
      <c r="AB98" s="160"/>
      <c r="AC98" s="158"/>
      <c r="AD98" s="159"/>
      <c r="AE98" s="159"/>
      <c r="AF98" s="159"/>
      <c r="AG98" s="160"/>
      <c r="AH98" s="158"/>
      <c r="AI98" s="159"/>
      <c r="AJ98" s="2"/>
      <c r="AK98" s="2"/>
      <c r="AL98" s="6"/>
    </row>
    <row r="99" spans="1:38" x14ac:dyDescent="0.15">
      <c r="A99" s="92" t="s">
        <v>182</v>
      </c>
      <c r="B99" s="169">
        <f t="shared" ref="B99:B106" si="6">D99+I99+N99+S99+X99+AC99+AH99</f>
        <v>4</v>
      </c>
      <c r="C99" s="169">
        <f t="shared" ref="C99:C106" si="7">E99+J99+O99+T99+Y99+AD99+AI99</f>
        <v>4</v>
      </c>
      <c r="D99" s="152">
        <v>1</v>
      </c>
      <c r="E99" s="153">
        <v>1</v>
      </c>
      <c r="F99" s="153">
        <v>1</v>
      </c>
      <c r="G99" s="153">
        <v>0</v>
      </c>
      <c r="H99" s="154">
        <v>0</v>
      </c>
      <c r="I99" s="152"/>
      <c r="J99" s="153"/>
      <c r="K99" s="153"/>
      <c r="L99" s="153"/>
      <c r="M99" s="154"/>
      <c r="N99" s="152">
        <v>3</v>
      </c>
      <c r="O99" s="153">
        <v>3</v>
      </c>
      <c r="P99" s="153">
        <v>3</v>
      </c>
      <c r="Q99" s="153">
        <v>0</v>
      </c>
      <c r="R99" s="154">
        <v>0</v>
      </c>
      <c r="S99" s="152"/>
      <c r="T99" s="153"/>
      <c r="U99" s="153"/>
      <c r="V99" s="153"/>
      <c r="W99" s="154"/>
      <c r="X99" s="152"/>
      <c r="Y99" s="153"/>
      <c r="Z99" s="153"/>
      <c r="AA99" s="153"/>
      <c r="AB99" s="154"/>
      <c r="AC99" s="152"/>
      <c r="AD99" s="153"/>
      <c r="AE99" s="153"/>
      <c r="AF99" s="153"/>
      <c r="AG99" s="154"/>
      <c r="AH99" s="152"/>
      <c r="AI99" s="153"/>
      <c r="AJ99" s="3"/>
      <c r="AK99" s="3"/>
      <c r="AL99" s="42"/>
    </row>
    <row r="100" spans="1:38" x14ac:dyDescent="0.15">
      <c r="A100" s="92" t="s">
        <v>95</v>
      </c>
      <c r="B100" s="169">
        <f t="shared" si="6"/>
        <v>3</v>
      </c>
      <c r="C100" s="169">
        <f t="shared" si="7"/>
        <v>0</v>
      </c>
      <c r="D100" s="152">
        <v>3</v>
      </c>
      <c r="E100" s="153">
        <v>0</v>
      </c>
      <c r="F100" s="153">
        <v>0</v>
      </c>
      <c r="G100" s="153">
        <v>0</v>
      </c>
      <c r="H100" s="154">
        <v>0</v>
      </c>
      <c r="I100" s="152"/>
      <c r="J100" s="153"/>
      <c r="K100" s="153"/>
      <c r="L100" s="153"/>
      <c r="M100" s="154"/>
      <c r="N100" s="152"/>
      <c r="O100" s="153"/>
      <c r="P100" s="153"/>
      <c r="Q100" s="153"/>
      <c r="R100" s="154"/>
      <c r="S100" s="152"/>
      <c r="T100" s="153"/>
      <c r="U100" s="153"/>
      <c r="V100" s="153"/>
      <c r="W100" s="154"/>
      <c r="X100" s="152"/>
      <c r="Y100" s="153"/>
      <c r="Z100" s="153"/>
      <c r="AA100" s="153"/>
      <c r="AB100" s="154"/>
      <c r="AC100" s="152"/>
      <c r="AD100" s="153"/>
      <c r="AE100" s="153"/>
      <c r="AF100" s="153"/>
      <c r="AG100" s="154"/>
      <c r="AH100" s="152"/>
      <c r="AI100" s="153"/>
      <c r="AJ100" s="3"/>
      <c r="AK100" s="3"/>
      <c r="AL100" s="42"/>
    </row>
    <row r="101" spans="1:38" x14ac:dyDescent="0.15">
      <c r="A101" s="92" t="s">
        <v>103</v>
      </c>
      <c r="B101" s="169">
        <f t="shared" si="6"/>
        <v>3</v>
      </c>
      <c r="C101" s="169">
        <f t="shared" si="7"/>
        <v>3</v>
      </c>
      <c r="D101" s="152">
        <v>2</v>
      </c>
      <c r="E101" s="153">
        <v>2</v>
      </c>
      <c r="F101" s="153">
        <v>2</v>
      </c>
      <c r="G101" s="153">
        <v>0</v>
      </c>
      <c r="H101" s="154">
        <v>0</v>
      </c>
      <c r="I101" s="152">
        <v>1</v>
      </c>
      <c r="J101" s="153">
        <v>1</v>
      </c>
      <c r="K101" s="153">
        <v>1</v>
      </c>
      <c r="L101" s="153">
        <v>0</v>
      </c>
      <c r="M101" s="154">
        <v>0</v>
      </c>
      <c r="N101" s="152"/>
      <c r="O101" s="153"/>
      <c r="P101" s="153"/>
      <c r="Q101" s="153"/>
      <c r="R101" s="154"/>
      <c r="S101" s="152"/>
      <c r="T101" s="153"/>
      <c r="U101" s="153"/>
      <c r="V101" s="153"/>
      <c r="W101" s="154"/>
      <c r="X101" s="152"/>
      <c r="Y101" s="153"/>
      <c r="Z101" s="153"/>
      <c r="AA101" s="153"/>
      <c r="AB101" s="154"/>
      <c r="AC101" s="152"/>
      <c r="AD101" s="153"/>
      <c r="AE101" s="153"/>
      <c r="AF101" s="153"/>
      <c r="AG101" s="154"/>
      <c r="AH101" s="152"/>
      <c r="AI101" s="153"/>
      <c r="AJ101" s="3"/>
      <c r="AK101" s="3"/>
      <c r="AL101" s="42"/>
    </row>
    <row r="102" spans="1:38" x14ac:dyDescent="0.15">
      <c r="A102" s="92" t="s">
        <v>146</v>
      </c>
      <c r="B102" s="168">
        <f t="shared" si="6"/>
        <v>3</v>
      </c>
      <c r="C102" s="168">
        <f t="shared" si="7"/>
        <v>3</v>
      </c>
      <c r="D102" s="152">
        <v>3</v>
      </c>
      <c r="E102" s="153">
        <v>3</v>
      </c>
      <c r="F102" s="153">
        <v>2</v>
      </c>
      <c r="G102" s="153">
        <v>1</v>
      </c>
      <c r="H102" s="154">
        <v>0</v>
      </c>
      <c r="I102" s="152"/>
      <c r="J102" s="153"/>
      <c r="K102" s="153"/>
      <c r="L102" s="153"/>
      <c r="M102" s="154"/>
      <c r="N102" s="152"/>
      <c r="O102" s="153"/>
      <c r="P102" s="153"/>
      <c r="Q102" s="153"/>
      <c r="R102" s="154"/>
      <c r="S102" s="152"/>
      <c r="T102" s="153"/>
      <c r="U102" s="153"/>
      <c r="V102" s="153"/>
      <c r="W102" s="154"/>
      <c r="X102" s="152"/>
      <c r="Y102" s="153"/>
      <c r="Z102" s="153"/>
      <c r="AA102" s="153"/>
      <c r="AB102" s="154"/>
      <c r="AC102" s="152"/>
      <c r="AD102" s="153"/>
      <c r="AE102" s="153"/>
      <c r="AF102" s="153"/>
      <c r="AG102" s="154"/>
      <c r="AH102" s="152"/>
      <c r="AI102" s="153"/>
      <c r="AJ102" s="3"/>
      <c r="AK102" s="3"/>
      <c r="AL102" s="42"/>
    </row>
    <row r="103" spans="1:38" x14ac:dyDescent="0.15">
      <c r="A103" s="92" t="s">
        <v>176</v>
      </c>
      <c r="B103" s="169">
        <f t="shared" si="6"/>
        <v>3</v>
      </c>
      <c r="C103" s="169">
        <f t="shared" si="7"/>
        <v>1</v>
      </c>
      <c r="D103" s="152"/>
      <c r="E103" s="153"/>
      <c r="F103" s="153"/>
      <c r="G103" s="153"/>
      <c r="H103" s="154"/>
      <c r="I103" s="152"/>
      <c r="J103" s="153"/>
      <c r="K103" s="153"/>
      <c r="L103" s="153"/>
      <c r="M103" s="154"/>
      <c r="N103" s="152">
        <v>3</v>
      </c>
      <c r="O103" s="153">
        <v>1</v>
      </c>
      <c r="P103" s="153">
        <v>1</v>
      </c>
      <c r="Q103" s="153">
        <v>0</v>
      </c>
      <c r="R103" s="154">
        <v>0</v>
      </c>
      <c r="S103" s="152"/>
      <c r="T103" s="153"/>
      <c r="U103" s="153"/>
      <c r="V103" s="153"/>
      <c r="W103" s="154"/>
      <c r="X103" s="152"/>
      <c r="Y103" s="153"/>
      <c r="Z103" s="153"/>
      <c r="AA103" s="153"/>
      <c r="AB103" s="154"/>
      <c r="AC103" s="152"/>
      <c r="AD103" s="153"/>
      <c r="AE103" s="153"/>
      <c r="AF103" s="153"/>
      <c r="AG103" s="154"/>
      <c r="AH103" s="152"/>
      <c r="AI103" s="153"/>
      <c r="AJ103" s="3"/>
      <c r="AK103" s="3"/>
      <c r="AL103" s="42"/>
    </row>
    <row r="104" spans="1:38" x14ac:dyDescent="0.15">
      <c r="A104" s="92" t="s">
        <v>193</v>
      </c>
      <c r="B104" s="169">
        <f t="shared" si="6"/>
        <v>3</v>
      </c>
      <c r="C104" s="169">
        <f t="shared" si="7"/>
        <v>1</v>
      </c>
      <c r="D104" s="152"/>
      <c r="E104" s="153"/>
      <c r="F104" s="153"/>
      <c r="G104" s="153"/>
      <c r="H104" s="154"/>
      <c r="I104" s="152">
        <v>3</v>
      </c>
      <c r="J104" s="153">
        <v>1</v>
      </c>
      <c r="K104" s="153">
        <v>1</v>
      </c>
      <c r="L104" s="153">
        <v>0</v>
      </c>
      <c r="M104" s="154">
        <v>0</v>
      </c>
      <c r="N104" s="152"/>
      <c r="O104" s="153"/>
      <c r="P104" s="153"/>
      <c r="Q104" s="153"/>
      <c r="R104" s="154"/>
      <c r="S104" s="152"/>
      <c r="T104" s="153"/>
      <c r="U104" s="153"/>
      <c r="V104" s="153"/>
      <c r="W104" s="154"/>
      <c r="X104" s="152"/>
      <c r="Y104" s="153"/>
      <c r="Z104" s="153"/>
      <c r="AA104" s="153"/>
      <c r="AB104" s="154"/>
      <c r="AC104" s="152"/>
      <c r="AD104" s="153"/>
      <c r="AE104" s="153"/>
      <c r="AF104" s="153"/>
      <c r="AG104" s="154"/>
      <c r="AH104" s="152"/>
      <c r="AI104" s="153"/>
      <c r="AJ104" s="3"/>
      <c r="AK104" s="3"/>
      <c r="AL104" s="42"/>
    </row>
    <row r="105" spans="1:38" x14ac:dyDescent="0.15">
      <c r="A105" s="92" t="s">
        <v>199</v>
      </c>
      <c r="B105" s="169">
        <f t="shared" si="6"/>
        <v>3</v>
      </c>
      <c r="C105" s="169">
        <f t="shared" si="7"/>
        <v>0</v>
      </c>
      <c r="D105" s="152"/>
      <c r="E105" s="153"/>
      <c r="F105" s="153"/>
      <c r="G105" s="153"/>
      <c r="H105" s="154"/>
      <c r="I105" s="152"/>
      <c r="J105" s="153"/>
      <c r="K105" s="153"/>
      <c r="L105" s="153"/>
      <c r="M105" s="154"/>
      <c r="N105" s="152"/>
      <c r="O105" s="153"/>
      <c r="P105" s="153"/>
      <c r="Q105" s="153"/>
      <c r="R105" s="154"/>
      <c r="S105" s="152"/>
      <c r="T105" s="153"/>
      <c r="U105" s="153"/>
      <c r="V105" s="153"/>
      <c r="W105" s="154"/>
      <c r="X105" s="152">
        <v>3</v>
      </c>
      <c r="Y105" s="153">
        <v>0</v>
      </c>
      <c r="Z105" s="153">
        <v>0</v>
      </c>
      <c r="AA105" s="153">
        <v>0</v>
      </c>
      <c r="AB105" s="154">
        <v>0</v>
      </c>
      <c r="AC105" s="152"/>
      <c r="AD105" s="153"/>
      <c r="AE105" s="153"/>
      <c r="AF105" s="153"/>
      <c r="AG105" s="154"/>
      <c r="AH105" s="152"/>
      <c r="AI105" s="153"/>
      <c r="AJ105" s="3"/>
      <c r="AK105" s="3"/>
      <c r="AL105" s="42"/>
    </row>
    <row r="106" spans="1:38" x14ac:dyDescent="0.15">
      <c r="A106" s="92" t="s">
        <v>203</v>
      </c>
      <c r="B106" s="169">
        <f t="shared" si="6"/>
        <v>3</v>
      </c>
      <c r="C106" s="169">
        <f t="shared" si="7"/>
        <v>2</v>
      </c>
      <c r="D106" s="152"/>
      <c r="E106" s="153"/>
      <c r="F106" s="153"/>
      <c r="G106" s="153"/>
      <c r="H106" s="154"/>
      <c r="I106" s="152"/>
      <c r="J106" s="153"/>
      <c r="K106" s="153"/>
      <c r="L106" s="153"/>
      <c r="M106" s="154"/>
      <c r="N106" s="152">
        <v>3</v>
      </c>
      <c r="O106" s="153">
        <v>2</v>
      </c>
      <c r="P106" s="153">
        <v>2</v>
      </c>
      <c r="Q106" s="153">
        <v>0</v>
      </c>
      <c r="R106" s="154">
        <v>0</v>
      </c>
      <c r="S106" s="152"/>
      <c r="T106" s="153"/>
      <c r="U106" s="153"/>
      <c r="V106" s="153"/>
      <c r="W106" s="154"/>
      <c r="X106" s="152"/>
      <c r="Y106" s="153"/>
      <c r="Z106" s="153"/>
      <c r="AA106" s="153"/>
      <c r="AB106" s="154"/>
      <c r="AC106" s="152"/>
      <c r="AD106" s="153"/>
      <c r="AE106" s="153"/>
      <c r="AF106" s="153"/>
      <c r="AG106" s="154"/>
      <c r="AH106" s="152"/>
      <c r="AI106" s="153"/>
      <c r="AJ106" s="3"/>
      <c r="AK106" s="3"/>
      <c r="AL106" s="42"/>
    </row>
    <row r="107" spans="1:38" x14ac:dyDescent="0.15">
      <c r="A107" s="92" t="s">
        <v>204</v>
      </c>
      <c r="B107" s="169">
        <f>D106+I106+N106+S106+X106+AC106+AH106</f>
        <v>3</v>
      </c>
      <c r="C107" s="169">
        <f>E106+J106+O106+T106+Y106+AD106+AI106</f>
        <v>2</v>
      </c>
      <c r="D107" s="152"/>
      <c r="E107" s="153"/>
      <c r="F107" s="153"/>
      <c r="G107" s="153"/>
      <c r="H107" s="154"/>
      <c r="I107" s="152"/>
      <c r="J107" s="153"/>
      <c r="K107" s="153"/>
      <c r="L107" s="153"/>
      <c r="M107" s="154"/>
      <c r="N107" s="152"/>
      <c r="O107" s="153"/>
      <c r="P107" s="153"/>
      <c r="Q107" s="153"/>
      <c r="R107" s="154"/>
      <c r="S107" s="152">
        <v>1</v>
      </c>
      <c r="T107" s="153">
        <v>0</v>
      </c>
      <c r="U107" s="153">
        <v>0</v>
      </c>
      <c r="V107" s="153">
        <v>0</v>
      </c>
      <c r="W107" s="154">
        <v>0</v>
      </c>
      <c r="X107" s="152"/>
      <c r="Y107" s="153"/>
      <c r="Z107" s="153"/>
      <c r="AA107" s="153"/>
      <c r="AB107" s="154"/>
      <c r="AC107" s="152"/>
      <c r="AD107" s="153"/>
      <c r="AE107" s="153"/>
      <c r="AF107" s="153"/>
      <c r="AG107" s="154"/>
      <c r="AH107" s="152"/>
      <c r="AI107" s="153"/>
      <c r="AJ107" s="3"/>
      <c r="AK107" s="3"/>
      <c r="AL107" s="42"/>
    </row>
    <row r="108" spans="1:38" x14ac:dyDescent="0.15">
      <c r="A108" s="92" t="s">
        <v>6</v>
      </c>
      <c r="B108" s="168">
        <f t="shared" ref="B108:B119" si="8">D108+I108+N108+S108+X108+AC108+AH108</f>
        <v>2</v>
      </c>
      <c r="C108" s="168">
        <f t="shared" ref="C108:C119" si="9">E108+J108+O108+T108+Y108+AD108+AI108</f>
        <v>1</v>
      </c>
      <c r="D108" s="158"/>
      <c r="E108" s="159"/>
      <c r="F108" s="159"/>
      <c r="G108" s="159"/>
      <c r="H108" s="160"/>
      <c r="I108" s="158"/>
      <c r="J108" s="159"/>
      <c r="K108" s="159"/>
      <c r="L108" s="159"/>
      <c r="M108" s="160"/>
      <c r="N108" s="158">
        <v>1</v>
      </c>
      <c r="O108" s="159">
        <v>1</v>
      </c>
      <c r="P108" s="159">
        <v>1</v>
      </c>
      <c r="Q108" s="159">
        <v>0</v>
      </c>
      <c r="R108" s="160">
        <v>0</v>
      </c>
      <c r="S108" s="158"/>
      <c r="T108" s="159"/>
      <c r="U108" s="159"/>
      <c r="V108" s="159"/>
      <c r="W108" s="160"/>
      <c r="X108" s="158"/>
      <c r="Y108" s="159"/>
      <c r="Z108" s="159"/>
      <c r="AA108" s="159"/>
      <c r="AB108" s="160"/>
      <c r="AC108" s="158">
        <v>1</v>
      </c>
      <c r="AD108" s="159">
        <v>0</v>
      </c>
      <c r="AE108" s="159">
        <v>0</v>
      </c>
      <c r="AF108" s="159">
        <v>0</v>
      </c>
      <c r="AG108" s="160">
        <v>0</v>
      </c>
      <c r="AH108" s="158"/>
      <c r="AI108" s="159"/>
      <c r="AJ108" s="2"/>
      <c r="AK108" s="2"/>
      <c r="AL108" s="6"/>
    </row>
    <row r="109" spans="1:38" x14ac:dyDescent="0.15">
      <c r="A109" s="92" t="s">
        <v>178</v>
      </c>
      <c r="B109" s="169">
        <f t="shared" si="8"/>
        <v>2</v>
      </c>
      <c r="C109" s="169">
        <f t="shared" si="9"/>
        <v>2</v>
      </c>
      <c r="D109" s="152"/>
      <c r="E109" s="153"/>
      <c r="F109" s="153"/>
      <c r="G109" s="153"/>
      <c r="H109" s="154"/>
      <c r="I109" s="152"/>
      <c r="J109" s="153"/>
      <c r="K109" s="153"/>
      <c r="L109" s="153"/>
      <c r="M109" s="154"/>
      <c r="N109" s="152">
        <v>2</v>
      </c>
      <c r="O109" s="153">
        <v>2</v>
      </c>
      <c r="P109" s="153">
        <v>2</v>
      </c>
      <c r="Q109" s="153">
        <v>0</v>
      </c>
      <c r="R109" s="154">
        <v>0</v>
      </c>
      <c r="S109" s="152"/>
      <c r="T109" s="153"/>
      <c r="U109" s="153"/>
      <c r="V109" s="153"/>
      <c r="W109" s="154"/>
      <c r="X109" s="152"/>
      <c r="Y109" s="153"/>
      <c r="Z109" s="153"/>
      <c r="AA109" s="153"/>
      <c r="AB109" s="154"/>
      <c r="AC109" s="152"/>
      <c r="AD109" s="153"/>
      <c r="AE109" s="153"/>
      <c r="AF109" s="153"/>
      <c r="AG109" s="154"/>
      <c r="AH109" s="152"/>
      <c r="AI109" s="153"/>
      <c r="AJ109" s="3"/>
      <c r="AK109" s="3"/>
      <c r="AL109" s="42"/>
    </row>
    <row r="110" spans="1:38" x14ac:dyDescent="0.15">
      <c r="A110" s="92" t="s">
        <v>183</v>
      </c>
      <c r="B110" s="169">
        <f t="shared" si="8"/>
        <v>2</v>
      </c>
      <c r="C110" s="169">
        <f t="shared" si="9"/>
        <v>1</v>
      </c>
      <c r="D110" s="152"/>
      <c r="E110" s="153"/>
      <c r="F110" s="153"/>
      <c r="G110" s="153"/>
      <c r="H110" s="154"/>
      <c r="I110" s="152"/>
      <c r="J110" s="153"/>
      <c r="K110" s="153"/>
      <c r="L110" s="153"/>
      <c r="M110" s="154"/>
      <c r="N110" s="152"/>
      <c r="O110" s="153"/>
      <c r="P110" s="153"/>
      <c r="Q110" s="153"/>
      <c r="R110" s="154"/>
      <c r="S110" s="152">
        <v>2</v>
      </c>
      <c r="T110" s="153">
        <v>1</v>
      </c>
      <c r="U110" s="153">
        <v>0</v>
      </c>
      <c r="V110" s="153">
        <v>1</v>
      </c>
      <c r="W110" s="154">
        <v>0</v>
      </c>
      <c r="X110" s="152"/>
      <c r="Y110" s="153"/>
      <c r="Z110" s="153"/>
      <c r="AA110" s="153"/>
      <c r="AB110" s="154"/>
      <c r="AC110" s="152"/>
      <c r="AD110" s="153"/>
      <c r="AE110" s="153"/>
      <c r="AF110" s="153"/>
      <c r="AG110" s="154"/>
      <c r="AH110" s="152"/>
      <c r="AI110" s="153"/>
      <c r="AJ110" s="3"/>
      <c r="AK110" s="3"/>
      <c r="AL110" s="42"/>
    </row>
    <row r="111" spans="1:38" x14ac:dyDescent="0.15">
      <c r="A111" s="116" t="s">
        <v>212</v>
      </c>
      <c r="B111" s="169">
        <f t="shared" si="8"/>
        <v>2</v>
      </c>
      <c r="C111" s="169">
        <f t="shared" si="9"/>
        <v>2</v>
      </c>
      <c r="D111" s="155">
        <v>1</v>
      </c>
      <c r="E111" s="156">
        <v>1</v>
      </c>
      <c r="F111" s="156">
        <v>1</v>
      </c>
      <c r="G111" s="156">
        <v>0</v>
      </c>
      <c r="H111" s="157">
        <v>0</v>
      </c>
      <c r="I111" s="155">
        <v>1</v>
      </c>
      <c r="J111" s="156">
        <v>1</v>
      </c>
      <c r="K111" s="156">
        <v>1</v>
      </c>
      <c r="L111" s="156">
        <v>0</v>
      </c>
      <c r="M111" s="157">
        <v>0</v>
      </c>
      <c r="N111" s="155"/>
      <c r="O111" s="156"/>
      <c r="P111" s="156"/>
      <c r="Q111" s="156"/>
      <c r="R111" s="157"/>
      <c r="S111" s="155"/>
      <c r="T111" s="156"/>
      <c r="U111" s="156"/>
      <c r="V111" s="156"/>
      <c r="W111" s="157"/>
      <c r="X111" s="155"/>
      <c r="Y111" s="156"/>
      <c r="Z111" s="156"/>
      <c r="AA111" s="156"/>
      <c r="AB111" s="157"/>
      <c r="AC111" s="155"/>
      <c r="AD111" s="156"/>
      <c r="AE111" s="156"/>
      <c r="AF111" s="156"/>
      <c r="AG111" s="157"/>
      <c r="AH111" s="155"/>
      <c r="AI111" s="156"/>
      <c r="AJ111" s="81"/>
      <c r="AK111" s="81"/>
      <c r="AL111" s="82"/>
    </row>
    <row r="112" spans="1:38" x14ac:dyDescent="0.15">
      <c r="A112" s="92" t="s">
        <v>86</v>
      </c>
      <c r="B112" s="168">
        <f t="shared" si="8"/>
        <v>1</v>
      </c>
      <c r="C112" s="168">
        <f t="shared" si="9"/>
        <v>0</v>
      </c>
      <c r="D112" s="158"/>
      <c r="E112" s="159"/>
      <c r="F112" s="159"/>
      <c r="G112" s="159"/>
      <c r="H112" s="160"/>
      <c r="I112" s="161"/>
      <c r="J112" s="162"/>
      <c r="K112" s="162"/>
      <c r="L112" s="162"/>
      <c r="M112" s="163"/>
      <c r="N112" s="158">
        <v>1</v>
      </c>
      <c r="O112" s="159">
        <v>0</v>
      </c>
      <c r="P112" s="159">
        <v>0</v>
      </c>
      <c r="Q112" s="159">
        <v>0</v>
      </c>
      <c r="R112" s="160">
        <v>0</v>
      </c>
      <c r="S112" s="158"/>
      <c r="T112" s="159"/>
      <c r="U112" s="159"/>
      <c r="V112" s="159"/>
      <c r="W112" s="160"/>
      <c r="X112" s="158"/>
      <c r="Y112" s="159"/>
      <c r="Z112" s="159"/>
      <c r="AA112" s="159"/>
      <c r="AB112" s="160"/>
      <c r="AC112" s="158"/>
      <c r="AD112" s="159"/>
      <c r="AE112" s="159"/>
      <c r="AF112" s="159"/>
      <c r="AG112" s="160"/>
      <c r="AH112" s="158"/>
      <c r="AI112" s="159"/>
      <c r="AJ112" s="2"/>
      <c r="AK112" s="2"/>
      <c r="AL112" s="6"/>
    </row>
    <row r="113" spans="1:38" x14ac:dyDescent="0.15">
      <c r="A113" s="92" t="s">
        <v>90</v>
      </c>
      <c r="B113" s="168">
        <f t="shared" si="8"/>
        <v>1</v>
      </c>
      <c r="C113" s="168">
        <f t="shared" si="9"/>
        <v>0</v>
      </c>
      <c r="D113" s="158"/>
      <c r="E113" s="159"/>
      <c r="F113" s="159"/>
      <c r="G113" s="159"/>
      <c r="H113" s="160"/>
      <c r="I113" s="161">
        <v>1</v>
      </c>
      <c r="J113" s="162">
        <v>0</v>
      </c>
      <c r="K113" s="162">
        <v>0</v>
      </c>
      <c r="L113" s="162">
        <v>0</v>
      </c>
      <c r="M113" s="163">
        <v>0</v>
      </c>
      <c r="N113" s="158"/>
      <c r="O113" s="159"/>
      <c r="P113" s="159"/>
      <c r="Q113" s="159"/>
      <c r="R113" s="160"/>
      <c r="S113" s="158"/>
      <c r="T113" s="159"/>
      <c r="U113" s="159"/>
      <c r="V113" s="159"/>
      <c r="W113" s="160"/>
      <c r="X113" s="158"/>
      <c r="Y113" s="159"/>
      <c r="Z113" s="159"/>
      <c r="AA113" s="159"/>
      <c r="AB113" s="160"/>
      <c r="AC113" s="158"/>
      <c r="AD113" s="159"/>
      <c r="AE113" s="159"/>
      <c r="AF113" s="159"/>
      <c r="AG113" s="160"/>
      <c r="AH113" s="158"/>
      <c r="AI113" s="159"/>
      <c r="AJ113" s="2"/>
      <c r="AK113" s="2"/>
      <c r="AL113" s="6"/>
    </row>
    <row r="114" spans="1:38" x14ac:dyDescent="0.15">
      <c r="A114" s="92" t="s">
        <v>121</v>
      </c>
      <c r="B114" s="168">
        <f t="shared" si="8"/>
        <v>1</v>
      </c>
      <c r="C114" s="168">
        <f t="shared" si="9"/>
        <v>0</v>
      </c>
      <c r="D114" s="158"/>
      <c r="E114" s="159"/>
      <c r="F114" s="159"/>
      <c r="G114" s="159"/>
      <c r="H114" s="160"/>
      <c r="I114" s="158"/>
      <c r="J114" s="159"/>
      <c r="K114" s="159"/>
      <c r="L114" s="159"/>
      <c r="M114" s="160"/>
      <c r="N114" s="158"/>
      <c r="O114" s="159"/>
      <c r="P114" s="159"/>
      <c r="Q114" s="159"/>
      <c r="R114" s="160"/>
      <c r="S114" s="158"/>
      <c r="T114" s="159"/>
      <c r="U114" s="159"/>
      <c r="V114" s="159"/>
      <c r="W114" s="160"/>
      <c r="X114" s="158">
        <v>1</v>
      </c>
      <c r="Y114" s="159">
        <v>0</v>
      </c>
      <c r="Z114" s="159">
        <v>0</v>
      </c>
      <c r="AA114" s="159">
        <v>0</v>
      </c>
      <c r="AB114" s="160">
        <v>0</v>
      </c>
      <c r="AC114" s="158"/>
      <c r="AD114" s="159"/>
      <c r="AE114" s="159"/>
      <c r="AF114" s="159"/>
      <c r="AG114" s="160"/>
      <c r="AH114" s="158"/>
      <c r="AI114" s="159"/>
      <c r="AJ114" s="2"/>
      <c r="AK114" s="2"/>
      <c r="AL114" s="6"/>
    </row>
    <row r="115" spans="1:38" x14ac:dyDescent="0.15">
      <c r="A115" s="92" t="s">
        <v>97</v>
      </c>
      <c r="B115" s="169">
        <f t="shared" si="8"/>
        <v>1</v>
      </c>
      <c r="C115" s="169">
        <f t="shared" si="9"/>
        <v>0</v>
      </c>
      <c r="D115" s="152"/>
      <c r="E115" s="153"/>
      <c r="F115" s="153"/>
      <c r="G115" s="153"/>
      <c r="H115" s="154"/>
      <c r="I115" s="152"/>
      <c r="J115" s="153"/>
      <c r="K115" s="153"/>
      <c r="L115" s="153"/>
      <c r="M115" s="154"/>
      <c r="N115" s="152"/>
      <c r="O115" s="153"/>
      <c r="P115" s="153"/>
      <c r="Q115" s="153"/>
      <c r="R115" s="154"/>
      <c r="S115" s="152"/>
      <c r="T115" s="153"/>
      <c r="U115" s="153"/>
      <c r="V115" s="153"/>
      <c r="W115" s="154"/>
      <c r="X115" s="152"/>
      <c r="Y115" s="153"/>
      <c r="Z115" s="153"/>
      <c r="AA115" s="153"/>
      <c r="AB115" s="154"/>
      <c r="AC115" s="152">
        <v>1</v>
      </c>
      <c r="AD115" s="153">
        <v>0</v>
      </c>
      <c r="AE115" s="153">
        <v>0</v>
      </c>
      <c r="AF115" s="153">
        <v>0</v>
      </c>
      <c r="AG115" s="154">
        <v>0</v>
      </c>
      <c r="AH115" s="152"/>
      <c r="AI115" s="153"/>
      <c r="AJ115" s="3"/>
      <c r="AK115" s="3"/>
      <c r="AL115" s="42"/>
    </row>
    <row r="116" spans="1:38" x14ac:dyDescent="0.15">
      <c r="A116" s="92" t="s">
        <v>107</v>
      </c>
      <c r="B116" s="169">
        <f t="shared" si="8"/>
        <v>1</v>
      </c>
      <c r="C116" s="169">
        <f t="shared" si="9"/>
        <v>1</v>
      </c>
      <c r="D116" s="152"/>
      <c r="E116" s="153"/>
      <c r="F116" s="153"/>
      <c r="G116" s="153"/>
      <c r="H116" s="154"/>
      <c r="I116" s="152">
        <v>1</v>
      </c>
      <c r="J116" s="153">
        <v>1</v>
      </c>
      <c r="K116" s="153">
        <v>0</v>
      </c>
      <c r="L116" s="153">
        <v>1</v>
      </c>
      <c r="M116" s="154">
        <v>0</v>
      </c>
      <c r="N116" s="152"/>
      <c r="O116" s="153"/>
      <c r="P116" s="153"/>
      <c r="Q116" s="153"/>
      <c r="R116" s="154"/>
      <c r="S116" s="152"/>
      <c r="T116" s="153"/>
      <c r="U116" s="153"/>
      <c r="V116" s="153"/>
      <c r="W116" s="154"/>
      <c r="X116" s="152"/>
      <c r="Y116" s="153"/>
      <c r="Z116" s="153"/>
      <c r="AA116" s="153"/>
      <c r="AB116" s="154"/>
      <c r="AC116" s="152"/>
      <c r="AD116" s="153"/>
      <c r="AE116" s="153"/>
      <c r="AF116" s="153"/>
      <c r="AG116" s="154"/>
      <c r="AH116" s="152"/>
      <c r="AI116" s="153"/>
      <c r="AJ116" s="3"/>
      <c r="AK116" s="3"/>
      <c r="AL116" s="42"/>
    </row>
    <row r="117" spans="1:38" x14ac:dyDescent="0.15">
      <c r="A117" s="92" t="s">
        <v>154</v>
      </c>
      <c r="B117" s="168">
        <f t="shared" si="8"/>
        <v>1</v>
      </c>
      <c r="C117" s="168">
        <f t="shared" si="9"/>
        <v>0</v>
      </c>
      <c r="D117" s="158"/>
      <c r="E117" s="159"/>
      <c r="F117" s="159"/>
      <c r="G117" s="159"/>
      <c r="H117" s="160"/>
      <c r="I117" s="158"/>
      <c r="J117" s="159"/>
      <c r="K117" s="159"/>
      <c r="L117" s="159"/>
      <c r="M117" s="160"/>
      <c r="N117" s="158"/>
      <c r="O117" s="159"/>
      <c r="P117" s="159"/>
      <c r="Q117" s="159"/>
      <c r="R117" s="160"/>
      <c r="S117" s="158">
        <v>1</v>
      </c>
      <c r="T117" s="159">
        <v>0</v>
      </c>
      <c r="U117" s="159">
        <v>0</v>
      </c>
      <c r="V117" s="159">
        <v>0</v>
      </c>
      <c r="W117" s="160">
        <v>0</v>
      </c>
      <c r="X117" s="158"/>
      <c r="Y117" s="159"/>
      <c r="Z117" s="159"/>
      <c r="AA117" s="159"/>
      <c r="AB117" s="160"/>
      <c r="AC117" s="158"/>
      <c r="AD117" s="159"/>
      <c r="AE117" s="159"/>
      <c r="AF117" s="159"/>
      <c r="AG117" s="160"/>
      <c r="AH117" s="158"/>
      <c r="AI117" s="159"/>
      <c r="AJ117" s="2"/>
      <c r="AK117" s="2"/>
      <c r="AL117" s="6"/>
    </row>
    <row r="118" spans="1:38" x14ac:dyDescent="0.15">
      <c r="A118" s="92" t="s">
        <v>158</v>
      </c>
      <c r="B118" s="168">
        <f t="shared" si="8"/>
        <v>1</v>
      </c>
      <c r="C118" s="168">
        <f t="shared" si="9"/>
        <v>1</v>
      </c>
      <c r="D118" s="158"/>
      <c r="E118" s="159"/>
      <c r="F118" s="159"/>
      <c r="G118" s="159"/>
      <c r="H118" s="160"/>
      <c r="I118" s="158"/>
      <c r="J118" s="159"/>
      <c r="K118" s="159"/>
      <c r="L118" s="159"/>
      <c r="M118" s="160"/>
      <c r="N118" s="158"/>
      <c r="O118" s="159"/>
      <c r="P118" s="159"/>
      <c r="Q118" s="159"/>
      <c r="R118" s="160"/>
      <c r="S118" s="158"/>
      <c r="T118" s="159"/>
      <c r="U118" s="159"/>
      <c r="V118" s="159"/>
      <c r="W118" s="160"/>
      <c r="X118" s="158">
        <v>1</v>
      </c>
      <c r="Y118" s="159">
        <v>1</v>
      </c>
      <c r="Z118" s="159">
        <v>0</v>
      </c>
      <c r="AA118" s="159">
        <v>1</v>
      </c>
      <c r="AB118" s="160">
        <v>0</v>
      </c>
      <c r="AC118" s="158"/>
      <c r="AD118" s="159"/>
      <c r="AE118" s="159"/>
      <c r="AF118" s="159"/>
      <c r="AG118" s="160"/>
      <c r="AH118" s="158"/>
      <c r="AI118" s="159"/>
      <c r="AJ118" s="2"/>
      <c r="AK118" s="2"/>
      <c r="AL118" s="6"/>
    </row>
    <row r="119" spans="1:38" x14ac:dyDescent="0.15">
      <c r="A119" s="122" t="s">
        <v>169</v>
      </c>
      <c r="B119" s="169">
        <f t="shared" si="8"/>
        <v>1</v>
      </c>
      <c r="C119" s="169">
        <f t="shared" si="9"/>
        <v>1</v>
      </c>
      <c r="D119" s="158"/>
      <c r="E119" s="159"/>
      <c r="F119" s="159"/>
      <c r="G119" s="159"/>
      <c r="H119" s="160"/>
      <c r="I119" s="158">
        <v>1</v>
      </c>
      <c r="J119" s="159">
        <v>1</v>
      </c>
      <c r="K119" s="159">
        <v>1</v>
      </c>
      <c r="L119" s="159">
        <v>0</v>
      </c>
      <c r="M119" s="160">
        <v>0</v>
      </c>
      <c r="N119" s="158"/>
      <c r="O119" s="159"/>
      <c r="P119" s="159"/>
      <c r="Q119" s="159"/>
      <c r="R119" s="160"/>
      <c r="S119" s="158"/>
      <c r="T119" s="159"/>
      <c r="U119" s="159"/>
      <c r="V119" s="159"/>
      <c r="W119" s="160"/>
      <c r="X119" s="158"/>
      <c r="Y119" s="159"/>
      <c r="Z119" s="159"/>
      <c r="AA119" s="159"/>
      <c r="AB119" s="160"/>
      <c r="AC119" s="158"/>
      <c r="AD119" s="159"/>
      <c r="AE119" s="159"/>
      <c r="AF119" s="159"/>
      <c r="AG119" s="160"/>
      <c r="AH119" s="158"/>
      <c r="AI119" s="159"/>
      <c r="AJ119" s="2"/>
      <c r="AK119" s="2"/>
      <c r="AL119" s="6"/>
    </row>
    <row r="120" spans="1:38" x14ac:dyDescent="0.15">
      <c r="A120" s="92" t="s">
        <v>205</v>
      </c>
      <c r="B120" s="169">
        <f>D119+I119+N119+S119+X119+AC119+AH119</f>
        <v>1</v>
      </c>
      <c r="C120" s="169">
        <f>E119+J119+O119+T119+Y119+AD119+AI119</f>
        <v>1</v>
      </c>
      <c r="D120" s="152"/>
      <c r="E120" s="153"/>
      <c r="F120" s="153"/>
      <c r="G120" s="153"/>
      <c r="H120" s="154"/>
      <c r="I120" s="152">
        <v>1</v>
      </c>
      <c r="J120" s="153">
        <v>1</v>
      </c>
      <c r="K120" s="153">
        <v>1</v>
      </c>
      <c r="L120" s="153">
        <v>0</v>
      </c>
      <c r="M120" s="154">
        <v>0</v>
      </c>
      <c r="N120" s="152"/>
      <c r="O120" s="153"/>
      <c r="P120" s="153"/>
      <c r="Q120" s="153"/>
      <c r="R120" s="154"/>
      <c r="S120" s="152"/>
      <c r="T120" s="153"/>
      <c r="U120" s="153"/>
      <c r="V120" s="153"/>
      <c r="W120" s="154"/>
      <c r="X120" s="152"/>
      <c r="Y120" s="153"/>
      <c r="Z120" s="153"/>
      <c r="AA120" s="153"/>
      <c r="AB120" s="154"/>
      <c r="AC120" s="152"/>
      <c r="AD120" s="153"/>
      <c r="AE120" s="153"/>
      <c r="AF120" s="153"/>
      <c r="AG120" s="154"/>
      <c r="AH120" s="152"/>
      <c r="AI120" s="153"/>
      <c r="AJ120" s="3"/>
      <c r="AK120" s="3"/>
      <c r="AL120" s="42"/>
    </row>
    <row r="121" spans="1:38" x14ac:dyDescent="0.15">
      <c r="A121" s="92" t="s">
        <v>206</v>
      </c>
      <c r="B121" s="169">
        <f>D120+I120+N120+S120+X120+AC120+AH120</f>
        <v>1</v>
      </c>
      <c r="C121" s="169">
        <f>E120+J120+O120+T120+Y120+AD120+AI120</f>
        <v>1</v>
      </c>
      <c r="D121" s="152">
        <v>1</v>
      </c>
      <c r="E121" s="153">
        <v>0</v>
      </c>
      <c r="F121" s="153">
        <v>0</v>
      </c>
      <c r="G121" s="153">
        <v>0</v>
      </c>
      <c r="H121" s="154">
        <v>0</v>
      </c>
      <c r="I121" s="152"/>
      <c r="J121" s="153"/>
      <c r="K121" s="153"/>
      <c r="L121" s="153"/>
      <c r="M121" s="154"/>
      <c r="N121" s="152"/>
      <c r="O121" s="153"/>
      <c r="P121" s="153"/>
      <c r="Q121" s="153"/>
      <c r="R121" s="154"/>
      <c r="S121" s="152">
        <v>6</v>
      </c>
      <c r="T121" s="153">
        <v>5</v>
      </c>
      <c r="U121" s="153">
        <v>0</v>
      </c>
      <c r="V121" s="153">
        <v>5</v>
      </c>
      <c r="W121" s="154">
        <v>0</v>
      </c>
      <c r="X121" s="152">
        <v>1</v>
      </c>
      <c r="Y121" s="153">
        <v>0</v>
      </c>
      <c r="Z121" s="153">
        <v>0</v>
      </c>
      <c r="AA121" s="153">
        <v>0</v>
      </c>
      <c r="AB121" s="154">
        <v>0</v>
      </c>
      <c r="AC121" s="152">
        <v>1</v>
      </c>
      <c r="AD121" s="153">
        <v>1</v>
      </c>
      <c r="AE121" s="153">
        <v>1</v>
      </c>
      <c r="AF121" s="153">
        <v>0</v>
      </c>
      <c r="AG121" s="154">
        <v>0</v>
      </c>
      <c r="AH121" s="152"/>
      <c r="AI121" s="153"/>
      <c r="AJ121" s="3"/>
      <c r="AK121" s="3"/>
      <c r="AL121" s="42"/>
    </row>
    <row r="122" spans="1:38" ht="14.25" thickBot="1" x14ac:dyDescent="0.2">
      <c r="A122" s="117" t="s">
        <v>213</v>
      </c>
      <c r="B122" s="170">
        <f>D122+I122+N122+S122+X122+AC122+AH122</f>
        <v>1</v>
      </c>
      <c r="C122" s="170">
        <f>E122+J122+O122+T122+Y122+AD122+AI122</f>
        <v>1</v>
      </c>
      <c r="D122" s="164"/>
      <c r="E122" s="165"/>
      <c r="F122" s="165"/>
      <c r="G122" s="165"/>
      <c r="H122" s="166"/>
      <c r="I122" s="164"/>
      <c r="J122" s="165"/>
      <c r="K122" s="165"/>
      <c r="L122" s="165"/>
      <c r="M122" s="166"/>
      <c r="N122" s="164"/>
      <c r="O122" s="165"/>
      <c r="P122" s="165"/>
      <c r="Q122" s="165"/>
      <c r="R122" s="166"/>
      <c r="S122" s="164">
        <v>1</v>
      </c>
      <c r="T122" s="165">
        <v>1</v>
      </c>
      <c r="U122" s="165">
        <v>1</v>
      </c>
      <c r="V122" s="165">
        <v>0</v>
      </c>
      <c r="W122" s="166">
        <v>0</v>
      </c>
      <c r="X122" s="164"/>
      <c r="Y122" s="165"/>
      <c r="Z122" s="165"/>
      <c r="AA122" s="165"/>
      <c r="AB122" s="166"/>
      <c r="AC122" s="164"/>
      <c r="AD122" s="165"/>
      <c r="AE122" s="165"/>
      <c r="AF122" s="165"/>
      <c r="AG122" s="166"/>
      <c r="AH122" s="164"/>
      <c r="AI122" s="165"/>
      <c r="AJ122" s="120"/>
      <c r="AK122" s="120"/>
      <c r="AL122" s="121"/>
    </row>
  </sheetData>
  <sortState ref="A1:AL180">
    <sortCondition descending="1" ref="B1"/>
  </sortState>
  <mergeCells count="10">
    <mergeCell ref="S1:W1"/>
    <mergeCell ref="X1:AB1"/>
    <mergeCell ref="AC1:AG1"/>
    <mergeCell ref="AH1:AL1"/>
    <mergeCell ref="A1:A2"/>
    <mergeCell ref="B1:B2"/>
    <mergeCell ref="C1:C2"/>
    <mergeCell ref="D1:H1"/>
    <mergeCell ref="I1:M1"/>
    <mergeCell ref="N1:R1"/>
  </mergeCells>
  <phoneticPr fontId="2"/>
  <printOptions horizontalCentered="1"/>
  <pageMargins left="0.11811023622047245" right="0.11811023622047245" top="0.98425196850393704" bottom="0.35433070866141736" header="0.70866141732283472" footer="0.31496062992125984"/>
  <headerFooter>
    <oddHeader xml:space="preserve">&amp;C&amp;14市町村別捕獲数
&amp;11
</oddHeader>
    <oddFooter>&amp;P / &amp;N ページ</oddFooter>
  </headerFooter>
  <rowBreaks count="2" manualBreakCount="2">
    <brk id="42" max="38" man="1"/>
    <brk id="82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view="pageBreakPreview" zoomScale="60" zoomScaleNormal="100" workbookViewId="0">
      <pane xSplit="4" ySplit="5" topLeftCell="I6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3" width="11" customWidth="1"/>
    <col min="4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41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210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199" t="s">
        <v>36</v>
      </c>
      <c r="P4" s="200"/>
      <c r="Q4" s="200"/>
      <c r="R4" s="200"/>
      <c r="S4" s="201"/>
      <c r="T4" s="199" t="s">
        <v>37</v>
      </c>
      <c r="U4" s="200"/>
      <c r="V4" s="200"/>
      <c r="W4" s="200"/>
      <c r="X4" s="201"/>
      <c r="Y4" s="199" t="s">
        <v>38</v>
      </c>
      <c r="Z4" s="200"/>
      <c r="AA4" s="200"/>
      <c r="AB4" s="200"/>
      <c r="AC4" s="20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09"/>
      <c r="D5" s="209"/>
      <c r="E5" s="31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67</v>
      </c>
      <c r="C6" s="176">
        <f>E6+J6+O6+T6+Y6+AD6+AI6</f>
        <v>1831</v>
      </c>
      <c r="D6" s="176">
        <f>F6+K6+P6+U6+Z6+AE6+AJ6</f>
        <v>1574</v>
      </c>
      <c r="E6" s="29">
        <v>22</v>
      </c>
      <c r="F6" s="30">
        <v>19</v>
      </c>
      <c r="G6" s="30">
        <v>5</v>
      </c>
      <c r="H6" s="30">
        <v>7</v>
      </c>
      <c r="I6" s="36">
        <v>7</v>
      </c>
      <c r="J6" s="40">
        <v>286</v>
      </c>
      <c r="K6" s="30">
        <v>221</v>
      </c>
      <c r="L6" s="30">
        <v>6</v>
      </c>
      <c r="M6" s="30">
        <v>215</v>
      </c>
      <c r="N6" s="41">
        <v>0</v>
      </c>
      <c r="O6" s="40">
        <v>237</v>
      </c>
      <c r="P6" s="30">
        <v>220</v>
      </c>
      <c r="Q6" s="30">
        <v>48</v>
      </c>
      <c r="R6" s="30">
        <v>172</v>
      </c>
      <c r="S6" s="41">
        <v>0</v>
      </c>
      <c r="T6" s="40">
        <v>94</v>
      </c>
      <c r="U6" s="30">
        <v>74</v>
      </c>
      <c r="V6" s="30">
        <v>33</v>
      </c>
      <c r="W6" s="30">
        <v>41</v>
      </c>
      <c r="X6" s="41">
        <v>0</v>
      </c>
      <c r="Y6" s="40">
        <v>837</v>
      </c>
      <c r="Z6" s="30">
        <v>780</v>
      </c>
      <c r="AA6" s="30">
        <v>71</v>
      </c>
      <c r="AB6" s="30">
        <v>709</v>
      </c>
      <c r="AC6" s="41">
        <v>0</v>
      </c>
      <c r="AD6" s="40">
        <v>167</v>
      </c>
      <c r="AE6" s="30">
        <v>135</v>
      </c>
      <c r="AF6" s="30">
        <v>47</v>
      </c>
      <c r="AG6" s="30">
        <v>88</v>
      </c>
      <c r="AH6" s="41">
        <v>0</v>
      </c>
      <c r="AI6" s="40">
        <v>188</v>
      </c>
      <c r="AJ6" s="30">
        <v>125</v>
      </c>
      <c r="AK6" s="30">
        <v>56</v>
      </c>
      <c r="AL6" s="30">
        <v>69</v>
      </c>
      <c r="AM6" s="41">
        <v>0</v>
      </c>
    </row>
    <row r="7" spans="1:39" x14ac:dyDescent="0.15">
      <c r="A7" s="5">
        <f>A6+1</f>
        <v>2</v>
      </c>
      <c r="B7" s="6" t="s">
        <v>68</v>
      </c>
      <c r="C7" s="177">
        <f t="shared" ref="C7:D14" si="0">E7+J7+O7+T7+Y7+AD7+AI7</f>
        <v>550</v>
      </c>
      <c r="D7" s="177">
        <f t="shared" si="0"/>
        <v>446</v>
      </c>
      <c r="E7" s="27">
        <v>93</v>
      </c>
      <c r="F7" s="3">
        <v>47</v>
      </c>
      <c r="G7" s="3">
        <v>18</v>
      </c>
      <c r="H7" s="3">
        <v>29</v>
      </c>
      <c r="I7" s="37">
        <v>0</v>
      </c>
      <c r="J7" s="26">
        <v>53</v>
      </c>
      <c r="K7" s="3">
        <v>29</v>
      </c>
      <c r="L7" s="3">
        <v>11</v>
      </c>
      <c r="M7" s="3">
        <v>17</v>
      </c>
      <c r="N7" s="42">
        <v>1</v>
      </c>
      <c r="O7" s="26">
        <v>293</v>
      </c>
      <c r="P7" s="3">
        <v>280</v>
      </c>
      <c r="Q7" s="3">
        <v>31</v>
      </c>
      <c r="R7" s="3">
        <v>249</v>
      </c>
      <c r="S7" s="42">
        <v>0</v>
      </c>
      <c r="T7" s="26">
        <v>60</v>
      </c>
      <c r="U7" s="3">
        <v>47</v>
      </c>
      <c r="V7" s="3">
        <v>13</v>
      </c>
      <c r="W7" s="3">
        <v>34</v>
      </c>
      <c r="X7" s="42">
        <v>0</v>
      </c>
      <c r="Y7" s="26">
        <v>30</v>
      </c>
      <c r="Z7" s="3">
        <v>29</v>
      </c>
      <c r="AA7" s="3">
        <v>5</v>
      </c>
      <c r="AB7" s="3">
        <v>24</v>
      </c>
      <c r="AC7" s="42">
        <v>0</v>
      </c>
      <c r="AD7" s="26">
        <v>21</v>
      </c>
      <c r="AE7" s="3">
        <v>14</v>
      </c>
      <c r="AF7" s="3">
        <v>3</v>
      </c>
      <c r="AG7" s="3">
        <v>11</v>
      </c>
      <c r="AH7" s="42">
        <v>0</v>
      </c>
      <c r="AI7" s="26"/>
      <c r="AJ7" s="3"/>
      <c r="AK7" s="3"/>
      <c r="AL7" s="3"/>
      <c r="AM7" s="42"/>
    </row>
    <row r="8" spans="1:39" x14ac:dyDescent="0.15">
      <c r="A8" s="5">
        <f t="shared" ref="A8:A13" si="1">A7+1</f>
        <v>3</v>
      </c>
      <c r="B8" s="6" t="s">
        <v>69</v>
      </c>
      <c r="C8" s="177">
        <f t="shared" si="0"/>
        <v>1940</v>
      </c>
      <c r="D8" s="177">
        <f t="shared" si="0"/>
        <v>1709</v>
      </c>
      <c r="E8" s="27">
        <v>884</v>
      </c>
      <c r="F8" s="3">
        <v>752</v>
      </c>
      <c r="G8" s="3">
        <v>304</v>
      </c>
      <c r="H8" s="3">
        <v>448</v>
      </c>
      <c r="I8" s="37">
        <v>0</v>
      </c>
      <c r="J8" s="26">
        <v>1</v>
      </c>
      <c r="K8" s="3">
        <v>1</v>
      </c>
      <c r="L8" s="3">
        <v>1</v>
      </c>
      <c r="M8" s="3">
        <v>0</v>
      </c>
      <c r="N8" s="42">
        <v>0</v>
      </c>
      <c r="O8" s="26">
        <v>153</v>
      </c>
      <c r="P8" s="3">
        <v>110</v>
      </c>
      <c r="Q8" s="3">
        <v>110</v>
      </c>
      <c r="R8" s="3">
        <v>0</v>
      </c>
      <c r="S8" s="42">
        <v>0</v>
      </c>
      <c r="T8" s="26">
        <v>99</v>
      </c>
      <c r="U8" s="3">
        <v>90</v>
      </c>
      <c r="V8" s="3">
        <v>14</v>
      </c>
      <c r="W8" s="3">
        <v>76</v>
      </c>
      <c r="X8" s="42">
        <v>0</v>
      </c>
      <c r="Y8" s="26">
        <v>50</v>
      </c>
      <c r="Z8" s="3">
        <v>28</v>
      </c>
      <c r="AA8" s="3">
        <v>28</v>
      </c>
      <c r="AB8" s="3">
        <v>0</v>
      </c>
      <c r="AC8" s="42">
        <v>0</v>
      </c>
      <c r="AD8" s="26">
        <v>709</v>
      </c>
      <c r="AE8" s="3">
        <v>697</v>
      </c>
      <c r="AF8" s="3">
        <v>31</v>
      </c>
      <c r="AG8" s="3">
        <v>666</v>
      </c>
      <c r="AH8" s="42">
        <v>0</v>
      </c>
      <c r="AI8" s="26">
        <v>44</v>
      </c>
      <c r="AJ8" s="3">
        <v>31</v>
      </c>
      <c r="AK8" s="3">
        <v>31</v>
      </c>
      <c r="AL8" s="3">
        <v>0</v>
      </c>
      <c r="AM8" s="42">
        <v>0</v>
      </c>
    </row>
    <row r="9" spans="1:39" x14ac:dyDescent="0.15">
      <c r="A9" s="5">
        <f t="shared" si="1"/>
        <v>4</v>
      </c>
      <c r="B9" s="6" t="s">
        <v>70</v>
      </c>
      <c r="C9" s="177">
        <f t="shared" si="0"/>
        <v>15278</v>
      </c>
      <c r="D9" s="177">
        <f t="shared" si="0"/>
        <v>13929</v>
      </c>
      <c r="E9" s="27">
        <v>6769</v>
      </c>
      <c r="F9" s="3">
        <v>6315</v>
      </c>
      <c r="G9" s="3">
        <v>1055</v>
      </c>
      <c r="H9" s="3">
        <v>5257</v>
      </c>
      <c r="I9" s="37">
        <v>3</v>
      </c>
      <c r="J9" s="26">
        <v>4414</v>
      </c>
      <c r="K9" s="3">
        <v>4147</v>
      </c>
      <c r="L9" s="3">
        <v>1197</v>
      </c>
      <c r="M9" s="3">
        <v>2949</v>
      </c>
      <c r="N9" s="42">
        <v>1</v>
      </c>
      <c r="O9" s="26">
        <v>2561</v>
      </c>
      <c r="P9" s="3">
        <v>2209</v>
      </c>
      <c r="Q9" s="3">
        <v>363</v>
      </c>
      <c r="R9" s="3">
        <v>1846</v>
      </c>
      <c r="S9" s="42">
        <v>0</v>
      </c>
      <c r="T9" s="26">
        <v>899</v>
      </c>
      <c r="U9" s="3">
        <v>759</v>
      </c>
      <c r="V9" s="3">
        <v>171</v>
      </c>
      <c r="W9" s="3">
        <v>588</v>
      </c>
      <c r="X9" s="42">
        <v>0</v>
      </c>
      <c r="Y9" s="26">
        <v>121</v>
      </c>
      <c r="Z9" s="3">
        <v>67</v>
      </c>
      <c r="AA9" s="3">
        <v>48</v>
      </c>
      <c r="AB9" s="3">
        <v>19</v>
      </c>
      <c r="AC9" s="42">
        <v>0</v>
      </c>
      <c r="AD9" s="26">
        <v>255</v>
      </c>
      <c r="AE9" s="3">
        <v>202</v>
      </c>
      <c r="AF9" s="3">
        <v>89</v>
      </c>
      <c r="AG9" s="3">
        <v>113</v>
      </c>
      <c r="AH9" s="42">
        <v>0</v>
      </c>
      <c r="AI9" s="26">
        <v>259</v>
      </c>
      <c r="AJ9" s="3">
        <v>230</v>
      </c>
      <c r="AK9" s="3">
        <v>217</v>
      </c>
      <c r="AL9" s="3">
        <v>13</v>
      </c>
      <c r="AM9" s="42">
        <v>0</v>
      </c>
    </row>
    <row r="10" spans="1:39" x14ac:dyDescent="0.15">
      <c r="A10" s="5">
        <f t="shared" si="1"/>
        <v>5</v>
      </c>
      <c r="B10" s="6" t="s">
        <v>71</v>
      </c>
      <c r="C10" s="177">
        <f t="shared" si="0"/>
        <v>73</v>
      </c>
      <c r="D10" s="177">
        <f t="shared" si="0"/>
        <v>62</v>
      </c>
      <c r="E10" s="27">
        <v>37</v>
      </c>
      <c r="F10" s="3">
        <v>37</v>
      </c>
      <c r="G10" s="3">
        <v>4</v>
      </c>
      <c r="H10" s="3">
        <v>33</v>
      </c>
      <c r="I10" s="37">
        <v>0</v>
      </c>
      <c r="J10" s="26">
        <v>12</v>
      </c>
      <c r="K10" s="3">
        <v>10</v>
      </c>
      <c r="L10" s="3">
        <v>5</v>
      </c>
      <c r="M10" s="3">
        <v>5</v>
      </c>
      <c r="N10" s="42">
        <v>0</v>
      </c>
      <c r="O10" s="26">
        <v>7</v>
      </c>
      <c r="P10" s="3">
        <v>5</v>
      </c>
      <c r="Q10" s="3">
        <v>1</v>
      </c>
      <c r="R10" s="3">
        <v>4</v>
      </c>
      <c r="S10" s="42">
        <v>0</v>
      </c>
      <c r="T10" s="26">
        <v>5</v>
      </c>
      <c r="U10" s="3">
        <v>3</v>
      </c>
      <c r="V10" s="3">
        <v>0</v>
      </c>
      <c r="W10" s="3">
        <v>3</v>
      </c>
      <c r="X10" s="42">
        <v>0</v>
      </c>
      <c r="Y10" s="26">
        <v>5</v>
      </c>
      <c r="Z10" s="3">
        <v>2</v>
      </c>
      <c r="AA10" s="3">
        <v>2</v>
      </c>
      <c r="AB10" s="3">
        <v>0</v>
      </c>
      <c r="AC10" s="42">
        <v>0</v>
      </c>
      <c r="AD10" s="26">
        <v>6</v>
      </c>
      <c r="AE10" s="3">
        <v>5</v>
      </c>
      <c r="AF10" s="3">
        <v>1</v>
      </c>
      <c r="AG10" s="3">
        <v>4</v>
      </c>
      <c r="AH10" s="42">
        <v>0</v>
      </c>
      <c r="AI10" s="26">
        <v>1</v>
      </c>
      <c r="AJ10" s="3">
        <v>0</v>
      </c>
      <c r="AK10" s="3">
        <v>0</v>
      </c>
      <c r="AL10" s="3">
        <v>0</v>
      </c>
      <c r="AM10" s="42">
        <v>0</v>
      </c>
    </row>
    <row r="11" spans="1:39" x14ac:dyDescent="0.15">
      <c r="A11" s="5">
        <f t="shared" si="1"/>
        <v>6</v>
      </c>
      <c r="B11" s="6" t="s">
        <v>72</v>
      </c>
      <c r="C11" s="177">
        <f t="shared" si="0"/>
        <v>11</v>
      </c>
      <c r="D11" s="177">
        <f t="shared" si="0"/>
        <v>9</v>
      </c>
      <c r="E11" s="27">
        <v>6</v>
      </c>
      <c r="F11" s="3">
        <v>6</v>
      </c>
      <c r="G11" s="3">
        <v>3</v>
      </c>
      <c r="H11" s="3">
        <v>3</v>
      </c>
      <c r="I11" s="37">
        <v>0</v>
      </c>
      <c r="J11" s="26">
        <v>3</v>
      </c>
      <c r="K11" s="3">
        <v>3</v>
      </c>
      <c r="L11" s="3">
        <v>2</v>
      </c>
      <c r="M11" s="3">
        <v>1</v>
      </c>
      <c r="N11" s="42">
        <v>0</v>
      </c>
      <c r="O11" s="26">
        <v>2</v>
      </c>
      <c r="P11" s="3">
        <v>0</v>
      </c>
      <c r="Q11" s="3">
        <v>0</v>
      </c>
      <c r="R11" s="3">
        <v>0</v>
      </c>
      <c r="S11" s="42">
        <v>0</v>
      </c>
      <c r="T11" s="26"/>
      <c r="U11" s="3"/>
      <c r="V11" s="3"/>
      <c r="W11" s="3"/>
      <c r="X11" s="42"/>
      <c r="Y11" s="26"/>
      <c r="Z11" s="3"/>
      <c r="AA11" s="3"/>
      <c r="AB11" s="3"/>
      <c r="AC11" s="42"/>
      <c r="AD11" s="26"/>
      <c r="AE11" s="3"/>
      <c r="AF11" s="3"/>
      <c r="AG11" s="3"/>
      <c r="AH11" s="42"/>
      <c r="AI11" s="26"/>
      <c r="AJ11" s="3"/>
      <c r="AK11" s="3"/>
      <c r="AL11" s="3"/>
      <c r="AM11" s="42"/>
    </row>
    <row r="12" spans="1:39" x14ac:dyDescent="0.15">
      <c r="A12" s="5">
        <f t="shared" si="1"/>
        <v>7</v>
      </c>
      <c r="B12" s="6" t="s">
        <v>73</v>
      </c>
      <c r="C12" s="177">
        <f t="shared" si="0"/>
        <v>5</v>
      </c>
      <c r="D12" s="177">
        <f t="shared" si="0"/>
        <v>5</v>
      </c>
      <c r="E12" s="27">
        <v>1</v>
      </c>
      <c r="F12" s="3">
        <v>1</v>
      </c>
      <c r="G12" s="3">
        <v>1</v>
      </c>
      <c r="H12" s="3">
        <v>0</v>
      </c>
      <c r="I12" s="37">
        <v>0</v>
      </c>
      <c r="J12" s="26">
        <v>3</v>
      </c>
      <c r="K12" s="3">
        <v>3</v>
      </c>
      <c r="L12" s="3">
        <v>0</v>
      </c>
      <c r="M12" s="3">
        <v>3</v>
      </c>
      <c r="N12" s="42">
        <v>0</v>
      </c>
      <c r="O12" s="26"/>
      <c r="P12" s="3"/>
      <c r="Q12" s="3"/>
      <c r="R12" s="3"/>
      <c r="S12" s="42"/>
      <c r="T12" s="26"/>
      <c r="U12" s="3"/>
      <c r="V12" s="3"/>
      <c r="W12" s="3"/>
      <c r="X12" s="42"/>
      <c r="Y12" s="26"/>
      <c r="Z12" s="3"/>
      <c r="AA12" s="3"/>
      <c r="AB12" s="3"/>
      <c r="AC12" s="42"/>
      <c r="AD12" s="26">
        <v>1</v>
      </c>
      <c r="AE12" s="3">
        <v>1</v>
      </c>
      <c r="AF12" s="3">
        <v>1</v>
      </c>
      <c r="AG12" s="3">
        <v>0</v>
      </c>
      <c r="AH12" s="42">
        <v>0</v>
      </c>
      <c r="AI12" s="26"/>
      <c r="AJ12" s="3"/>
      <c r="AK12" s="3"/>
      <c r="AL12" s="3"/>
      <c r="AM12" s="42"/>
    </row>
    <row r="13" spans="1:39" ht="14.25" thickBot="1" x14ac:dyDescent="0.2">
      <c r="A13" s="16">
        <f t="shared" si="1"/>
        <v>8</v>
      </c>
      <c r="B13" s="17" t="s">
        <v>74</v>
      </c>
      <c r="C13" s="178">
        <f t="shared" si="0"/>
        <v>6</v>
      </c>
      <c r="D13" s="178">
        <f t="shared" si="0"/>
        <v>5</v>
      </c>
      <c r="E13" s="32"/>
      <c r="F13" s="33"/>
      <c r="G13" s="33"/>
      <c r="H13" s="33"/>
      <c r="I13" s="38"/>
      <c r="J13" s="43"/>
      <c r="K13" s="33"/>
      <c r="L13" s="33"/>
      <c r="M13" s="33"/>
      <c r="N13" s="44"/>
      <c r="O13" s="43"/>
      <c r="P13" s="33"/>
      <c r="Q13" s="33"/>
      <c r="R13" s="33"/>
      <c r="S13" s="44"/>
      <c r="T13" s="43"/>
      <c r="U13" s="33"/>
      <c r="V13" s="33"/>
      <c r="W13" s="33"/>
      <c r="X13" s="44"/>
      <c r="Y13" s="43"/>
      <c r="Z13" s="33"/>
      <c r="AA13" s="33"/>
      <c r="AB13" s="33"/>
      <c r="AC13" s="44"/>
      <c r="AD13" s="43">
        <v>6</v>
      </c>
      <c r="AE13" s="33">
        <v>5</v>
      </c>
      <c r="AF13" s="33">
        <v>1</v>
      </c>
      <c r="AG13" s="33">
        <v>4</v>
      </c>
      <c r="AH13" s="44">
        <v>0</v>
      </c>
      <c r="AI13" s="43"/>
      <c r="AJ13" s="33"/>
      <c r="AK13" s="33"/>
      <c r="AL13" s="33"/>
      <c r="AM13" s="44"/>
    </row>
    <row r="14" spans="1:39" ht="14.25" thickBot="1" x14ac:dyDescent="0.2">
      <c r="A14" s="204" t="s">
        <v>42</v>
      </c>
      <c r="B14" s="205"/>
      <c r="C14" s="179">
        <f t="shared" si="0"/>
        <v>19694</v>
      </c>
      <c r="D14" s="179">
        <f t="shared" si="0"/>
        <v>17739</v>
      </c>
      <c r="E14" s="34">
        <f>SUM(E6:E13)</f>
        <v>7812</v>
      </c>
      <c r="F14" s="24">
        <f t="shared" ref="F14:AM14" si="2">SUM(F6:F13)</f>
        <v>7177</v>
      </c>
      <c r="G14" s="24">
        <f t="shared" si="2"/>
        <v>1390</v>
      </c>
      <c r="H14" s="24">
        <f t="shared" si="2"/>
        <v>5777</v>
      </c>
      <c r="I14" s="39">
        <f t="shared" si="2"/>
        <v>10</v>
      </c>
      <c r="J14" s="23">
        <f t="shared" si="2"/>
        <v>4772</v>
      </c>
      <c r="K14" s="24">
        <f t="shared" si="2"/>
        <v>4414</v>
      </c>
      <c r="L14" s="24">
        <f t="shared" si="2"/>
        <v>1222</v>
      </c>
      <c r="M14" s="24">
        <f t="shared" si="2"/>
        <v>3190</v>
      </c>
      <c r="N14" s="25">
        <f t="shared" si="2"/>
        <v>2</v>
      </c>
      <c r="O14" s="23">
        <f t="shared" si="2"/>
        <v>3253</v>
      </c>
      <c r="P14" s="24">
        <f t="shared" si="2"/>
        <v>2824</v>
      </c>
      <c r="Q14" s="24">
        <f t="shared" si="2"/>
        <v>553</v>
      </c>
      <c r="R14" s="24">
        <f t="shared" si="2"/>
        <v>2271</v>
      </c>
      <c r="S14" s="25">
        <f t="shared" si="2"/>
        <v>0</v>
      </c>
      <c r="T14" s="23">
        <f t="shared" si="2"/>
        <v>1157</v>
      </c>
      <c r="U14" s="24">
        <f t="shared" si="2"/>
        <v>973</v>
      </c>
      <c r="V14" s="24">
        <f t="shared" si="2"/>
        <v>231</v>
      </c>
      <c r="W14" s="24">
        <f t="shared" si="2"/>
        <v>742</v>
      </c>
      <c r="X14" s="25">
        <f t="shared" si="2"/>
        <v>0</v>
      </c>
      <c r="Y14" s="23">
        <f t="shared" si="2"/>
        <v>1043</v>
      </c>
      <c r="Z14" s="24">
        <f t="shared" si="2"/>
        <v>906</v>
      </c>
      <c r="AA14" s="24">
        <f t="shared" si="2"/>
        <v>154</v>
      </c>
      <c r="AB14" s="24">
        <f t="shared" si="2"/>
        <v>752</v>
      </c>
      <c r="AC14" s="25">
        <f t="shared" si="2"/>
        <v>0</v>
      </c>
      <c r="AD14" s="23">
        <f t="shared" si="2"/>
        <v>1165</v>
      </c>
      <c r="AE14" s="24">
        <f t="shared" si="2"/>
        <v>1059</v>
      </c>
      <c r="AF14" s="24">
        <f t="shared" si="2"/>
        <v>173</v>
      </c>
      <c r="AG14" s="24">
        <f t="shared" si="2"/>
        <v>886</v>
      </c>
      <c r="AH14" s="25">
        <f t="shared" si="2"/>
        <v>0</v>
      </c>
      <c r="AI14" s="23">
        <f t="shared" si="2"/>
        <v>492</v>
      </c>
      <c r="AJ14" s="24">
        <f t="shared" si="2"/>
        <v>386</v>
      </c>
      <c r="AK14" s="24">
        <f t="shared" si="2"/>
        <v>304</v>
      </c>
      <c r="AL14" s="24">
        <f t="shared" si="2"/>
        <v>82</v>
      </c>
      <c r="AM14" s="25">
        <f t="shared" si="2"/>
        <v>0</v>
      </c>
    </row>
  </sheetData>
  <mergeCells count="11">
    <mergeCell ref="AD4:AH4"/>
    <mergeCell ref="AI4:AM4"/>
    <mergeCell ref="A14:B14"/>
    <mergeCell ref="A4:A5"/>
    <mergeCell ref="E4:I4"/>
    <mergeCell ref="J4:N4"/>
    <mergeCell ref="O4:S4"/>
    <mergeCell ref="T4:X4"/>
    <mergeCell ref="Y4:AC4"/>
    <mergeCell ref="D4:D5"/>
    <mergeCell ref="C4:C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view="pageBreakPreview" zoomScale="60" zoomScaleNormal="100" workbookViewId="0">
      <pane xSplit="4" ySplit="5" topLeftCell="I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8" width="7" customWidth="1"/>
    <col min="9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43</v>
      </c>
    </row>
    <row r="4" spans="1:39" x14ac:dyDescent="0.15">
      <c r="A4" s="202" t="s">
        <v>2</v>
      </c>
      <c r="B4" s="10" t="s">
        <v>27</v>
      </c>
      <c r="C4" s="215" t="s">
        <v>222</v>
      </c>
      <c r="D4" s="208" t="s">
        <v>220</v>
      </c>
      <c r="E4" s="199" t="s">
        <v>33</v>
      </c>
      <c r="F4" s="200"/>
      <c r="G4" s="200"/>
      <c r="H4" s="200"/>
      <c r="I4" s="201"/>
      <c r="J4" s="212" t="s">
        <v>35</v>
      </c>
      <c r="K4" s="213"/>
      <c r="L4" s="213"/>
      <c r="M4" s="213"/>
      <c r="N4" s="214"/>
      <c r="O4" s="199" t="s">
        <v>36</v>
      </c>
      <c r="P4" s="200"/>
      <c r="Q4" s="200"/>
      <c r="R4" s="200"/>
      <c r="S4" s="201"/>
      <c r="T4" s="210" t="s">
        <v>37</v>
      </c>
      <c r="U4" s="200"/>
      <c r="V4" s="200"/>
      <c r="W4" s="200"/>
      <c r="X4" s="211"/>
      <c r="Y4" s="199" t="s">
        <v>38</v>
      </c>
      <c r="Z4" s="200"/>
      <c r="AA4" s="200"/>
      <c r="AB4" s="200"/>
      <c r="AC4" s="20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16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49" t="s">
        <v>28</v>
      </c>
      <c r="K5" s="50" t="s">
        <v>29</v>
      </c>
      <c r="L5" s="50" t="s">
        <v>30</v>
      </c>
      <c r="M5" s="50" t="s">
        <v>31</v>
      </c>
      <c r="N5" s="57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31" t="s">
        <v>28</v>
      </c>
      <c r="U5" s="12" t="s">
        <v>29</v>
      </c>
      <c r="V5" s="12" t="s">
        <v>30</v>
      </c>
      <c r="W5" s="12" t="s">
        <v>31</v>
      </c>
      <c r="X5" s="35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75</v>
      </c>
      <c r="C6" s="180">
        <f>E6+J6+O6+T6+Y6+AD6+AI6</f>
        <v>6</v>
      </c>
      <c r="D6" s="181">
        <f>F6+K6+P6+U6+Z6+AE6+AJ6</f>
        <v>4</v>
      </c>
      <c r="E6" s="14">
        <v>2</v>
      </c>
      <c r="F6" s="9">
        <v>2</v>
      </c>
      <c r="G6" s="9">
        <v>2</v>
      </c>
      <c r="H6" s="9">
        <v>0</v>
      </c>
      <c r="I6" s="8">
        <v>0</v>
      </c>
      <c r="J6" s="51"/>
      <c r="K6" s="52"/>
      <c r="L6" s="52"/>
      <c r="M6" s="52"/>
      <c r="N6" s="58"/>
      <c r="O6" s="14">
        <v>1</v>
      </c>
      <c r="P6" s="9">
        <v>1</v>
      </c>
      <c r="Q6" s="9">
        <v>0</v>
      </c>
      <c r="R6" s="9">
        <v>0</v>
      </c>
      <c r="S6" s="8">
        <v>0</v>
      </c>
      <c r="T6" s="46"/>
      <c r="U6" s="9"/>
      <c r="V6" s="9"/>
      <c r="W6" s="9"/>
      <c r="X6" s="61"/>
      <c r="Y6" s="71">
        <v>3</v>
      </c>
      <c r="Z6" s="9">
        <v>1</v>
      </c>
      <c r="AA6" s="9">
        <v>0</v>
      </c>
      <c r="AB6" s="9">
        <v>1</v>
      </c>
      <c r="AC6" s="61">
        <v>0</v>
      </c>
      <c r="AD6" s="14"/>
      <c r="AE6" s="9"/>
      <c r="AF6" s="9"/>
      <c r="AG6" s="9"/>
      <c r="AH6" s="8"/>
      <c r="AI6" s="14"/>
      <c r="AJ6" s="9"/>
      <c r="AK6" s="9"/>
      <c r="AL6" s="9"/>
      <c r="AM6" s="8"/>
    </row>
    <row r="7" spans="1:39" x14ac:dyDescent="0.15">
      <c r="A7" s="5">
        <f>A6+1</f>
        <v>2</v>
      </c>
      <c r="B7" s="6" t="s">
        <v>76</v>
      </c>
      <c r="C7" s="180">
        <f t="shared" ref="C7:C25" si="0">E7+J7+O7+T7+Y7+AD7+AI7</f>
        <v>0</v>
      </c>
      <c r="D7" s="182">
        <f t="shared" ref="D7:D25" si="1">F7+K7+P7+U7+Z7+AE7+AJ7</f>
        <v>0</v>
      </c>
      <c r="E7" s="15"/>
      <c r="F7" s="2"/>
      <c r="G7" s="2"/>
      <c r="H7" s="2"/>
      <c r="I7" s="6"/>
      <c r="J7" s="53"/>
      <c r="K7" s="54"/>
      <c r="L7" s="54"/>
      <c r="M7" s="54"/>
      <c r="N7" s="59"/>
      <c r="O7" s="15"/>
      <c r="P7" s="2"/>
      <c r="Q7" s="2"/>
      <c r="R7" s="2"/>
      <c r="S7" s="6"/>
      <c r="T7" s="45"/>
      <c r="U7" s="2"/>
      <c r="V7" s="2"/>
      <c r="W7" s="2"/>
      <c r="X7" s="62"/>
      <c r="Y7" s="15"/>
      <c r="Z7" s="2"/>
      <c r="AA7" s="2"/>
      <c r="AB7" s="2"/>
      <c r="AC7" s="62"/>
      <c r="AD7" s="15"/>
      <c r="AE7" s="2"/>
      <c r="AF7" s="2"/>
      <c r="AG7" s="2"/>
      <c r="AH7" s="6"/>
      <c r="AI7" s="15"/>
      <c r="AJ7" s="2"/>
      <c r="AK7" s="2"/>
      <c r="AL7" s="2"/>
      <c r="AM7" s="6"/>
    </row>
    <row r="8" spans="1:39" x14ac:dyDescent="0.15">
      <c r="A8" s="5">
        <f t="shared" ref="A8:A25" si="2">A7+1</f>
        <v>3</v>
      </c>
      <c r="B8" s="6" t="s">
        <v>77</v>
      </c>
      <c r="C8" s="180">
        <f t="shared" si="0"/>
        <v>0</v>
      </c>
      <c r="D8" s="182">
        <f t="shared" si="1"/>
        <v>0</v>
      </c>
      <c r="E8" s="15"/>
      <c r="F8" s="2"/>
      <c r="G8" s="2"/>
      <c r="H8" s="2"/>
      <c r="I8" s="6"/>
      <c r="J8" s="53"/>
      <c r="K8" s="54"/>
      <c r="L8" s="54"/>
      <c r="M8" s="54"/>
      <c r="N8" s="59"/>
      <c r="O8" s="15"/>
      <c r="P8" s="2"/>
      <c r="Q8" s="2"/>
      <c r="R8" s="2"/>
      <c r="S8" s="6"/>
      <c r="T8" s="45"/>
      <c r="U8" s="2"/>
      <c r="V8" s="2"/>
      <c r="W8" s="2"/>
      <c r="X8" s="62"/>
      <c r="Y8" s="15"/>
      <c r="Z8" s="2"/>
      <c r="AA8" s="2"/>
      <c r="AB8" s="2"/>
      <c r="AC8" s="62"/>
      <c r="AD8" s="15"/>
      <c r="AE8" s="2"/>
      <c r="AF8" s="2"/>
      <c r="AG8" s="2"/>
      <c r="AH8" s="6"/>
      <c r="AI8" s="15"/>
      <c r="AJ8" s="2"/>
      <c r="AK8" s="2"/>
      <c r="AL8" s="2"/>
      <c r="AM8" s="6"/>
    </row>
    <row r="9" spans="1:39" x14ac:dyDescent="0.15">
      <c r="A9" s="5">
        <f t="shared" si="2"/>
        <v>4</v>
      </c>
      <c r="B9" s="6" t="s">
        <v>78</v>
      </c>
      <c r="C9" s="180">
        <f t="shared" si="0"/>
        <v>0</v>
      </c>
      <c r="D9" s="182">
        <f t="shared" si="1"/>
        <v>0</v>
      </c>
      <c r="E9" s="15"/>
      <c r="F9" s="2"/>
      <c r="G9" s="2"/>
      <c r="H9" s="2"/>
      <c r="I9" s="6"/>
      <c r="J9" s="53"/>
      <c r="K9" s="54"/>
      <c r="L9" s="54"/>
      <c r="M9" s="54"/>
      <c r="N9" s="59"/>
      <c r="O9" s="15"/>
      <c r="P9" s="2"/>
      <c r="Q9" s="2"/>
      <c r="R9" s="2"/>
      <c r="S9" s="6"/>
      <c r="T9" s="45"/>
      <c r="U9" s="2"/>
      <c r="V9" s="2"/>
      <c r="W9" s="2"/>
      <c r="X9" s="62"/>
      <c r="Y9" s="15"/>
      <c r="Z9" s="2"/>
      <c r="AA9" s="2"/>
      <c r="AB9" s="2"/>
      <c r="AC9" s="62"/>
      <c r="AD9" s="15"/>
      <c r="AE9" s="2"/>
      <c r="AF9" s="2"/>
      <c r="AG9" s="2"/>
      <c r="AH9" s="6"/>
      <c r="AI9" s="15"/>
      <c r="AJ9" s="2"/>
      <c r="AK9" s="2"/>
      <c r="AL9" s="2"/>
      <c r="AM9" s="6"/>
    </row>
    <row r="10" spans="1:39" x14ac:dyDescent="0.15">
      <c r="A10" s="5">
        <f t="shared" si="2"/>
        <v>5</v>
      </c>
      <c r="B10" s="6" t="s">
        <v>79</v>
      </c>
      <c r="C10" s="180">
        <f t="shared" si="0"/>
        <v>0</v>
      </c>
      <c r="D10" s="182">
        <f t="shared" si="1"/>
        <v>0</v>
      </c>
      <c r="E10" s="15"/>
      <c r="F10" s="2"/>
      <c r="G10" s="2"/>
      <c r="H10" s="2"/>
      <c r="I10" s="6"/>
      <c r="J10" s="53"/>
      <c r="K10" s="54"/>
      <c r="L10" s="54"/>
      <c r="M10" s="54"/>
      <c r="N10" s="59"/>
      <c r="O10" s="15"/>
      <c r="P10" s="2"/>
      <c r="Q10" s="2"/>
      <c r="R10" s="2"/>
      <c r="S10" s="6"/>
      <c r="T10" s="45"/>
      <c r="U10" s="2"/>
      <c r="V10" s="2"/>
      <c r="W10" s="2"/>
      <c r="X10" s="62"/>
      <c r="Y10" s="15"/>
      <c r="Z10" s="2"/>
      <c r="AA10" s="2"/>
      <c r="AB10" s="2"/>
      <c r="AC10" s="62"/>
      <c r="AD10" s="15"/>
      <c r="AE10" s="2"/>
      <c r="AF10" s="2"/>
      <c r="AG10" s="2"/>
      <c r="AH10" s="6"/>
      <c r="AI10" s="15"/>
      <c r="AJ10" s="2"/>
      <c r="AK10" s="2"/>
      <c r="AL10" s="2"/>
      <c r="AM10" s="6"/>
    </row>
    <row r="11" spans="1:39" x14ac:dyDescent="0.15">
      <c r="A11" s="5">
        <f t="shared" si="2"/>
        <v>6</v>
      </c>
      <c r="B11" s="6" t="s">
        <v>80</v>
      </c>
      <c r="C11" s="180">
        <f t="shared" si="0"/>
        <v>0</v>
      </c>
      <c r="D11" s="182">
        <f t="shared" si="1"/>
        <v>0</v>
      </c>
      <c r="E11" s="15"/>
      <c r="F11" s="2"/>
      <c r="G11" s="2"/>
      <c r="H11" s="2"/>
      <c r="I11" s="6"/>
      <c r="J11" s="53"/>
      <c r="K11" s="54"/>
      <c r="L11" s="54"/>
      <c r="M11" s="54"/>
      <c r="N11" s="59"/>
      <c r="O11" s="15"/>
      <c r="P11" s="2"/>
      <c r="Q11" s="2"/>
      <c r="R11" s="2"/>
      <c r="S11" s="6"/>
      <c r="T11" s="45"/>
      <c r="U11" s="2"/>
      <c r="V11" s="2"/>
      <c r="W11" s="2"/>
      <c r="X11" s="62"/>
      <c r="Y11" s="15"/>
      <c r="Z11" s="2"/>
      <c r="AA11" s="2"/>
      <c r="AB11" s="2"/>
      <c r="AC11" s="62"/>
      <c r="AD11" s="15"/>
      <c r="AE11" s="2"/>
      <c r="AF11" s="2"/>
      <c r="AG11" s="2"/>
      <c r="AH11" s="6"/>
      <c r="AI11" s="15"/>
      <c r="AJ11" s="2"/>
      <c r="AK11" s="2"/>
      <c r="AL11" s="2"/>
      <c r="AM11" s="6"/>
    </row>
    <row r="12" spans="1:39" x14ac:dyDescent="0.15">
      <c r="A12" s="5">
        <f t="shared" si="2"/>
        <v>7</v>
      </c>
      <c r="B12" s="6" t="s">
        <v>81</v>
      </c>
      <c r="C12" s="180">
        <f t="shared" si="0"/>
        <v>0</v>
      </c>
      <c r="D12" s="182">
        <f t="shared" si="1"/>
        <v>0</v>
      </c>
      <c r="E12" s="15"/>
      <c r="F12" s="2"/>
      <c r="G12" s="2"/>
      <c r="H12" s="2"/>
      <c r="I12" s="6"/>
      <c r="J12" s="53"/>
      <c r="K12" s="54"/>
      <c r="L12" s="54"/>
      <c r="M12" s="54"/>
      <c r="N12" s="59"/>
      <c r="O12" s="15"/>
      <c r="P12" s="2"/>
      <c r="Q12" s="2"/>
      <c r="R12" s="2"/>
      <c r="S12" s="6"/>
      <c r="T12" s="45"/>
      <c r="U12" s="2"/>
      <c r="V12" s="2"/>
      <c r="W12" s="2"/>
      <c r="X12" s="62"/>
      <c r="Y12" s="15"/>
      <c r="Z12" s="2"/>
      <c r="AA12" s="2"/>
      <c r="AB12" s="2"/>
      <c r="AC12" s="62"/>
      <c r="AD12" s="15"/>
      <c r="AE12" s="2"/>
      <c r="AF12" s="2"/>
      <c r="AG12" s="2"/>
      <c r="AH12" s="6"/>
      <c r="AI12" s="15"/>
      <c r="AJ12" s="2"/>
      <c r="AK12" s="2"/>
      <c r="AL12" s="2"/>
      <c r="AM12" s="6"/>
    </row>
    <row r="13" spans="1:39" x14ac:dyDescent="0.15">
      <c r="A13" s="5">
        <f t="shared" si="2"/>
        <v>8</v>
      </c>
      <c r="B13" s="6" t="s">
        <v>82</v>
      </c>
      <c r="C13" s="180">
        <f t="shared" si="0"/>
        <v>0</v>
      </c>
      <c r="D13" s="182">
        <f t="shared" si="1"/>
        <v>0</v>
      </c>
      <c r="E13" s="15"/>
      <c r="F13" s="2"/>
      <c r="G13" s="2"/>
      <c r="H13" s="2"/>
      <c r="I13" s="6"/>
      <c r="J13" s="53"/>
      <c r="K13" s="54"/>
      <c r="L13" s="54"/>
      <c r="M13" s="54"/>
      <c r="N13" s="59"/>
      <c r="O13" s="15"/>
      <c r="P13" s="2"/>
      <c r="Q13" s="2"/>
      <c r="R13" s="2"/>
      <c r="S13" s="6"/>
      <c r="T13" s="45"/>
      <c r="U13" s="2"/>
      <c r="V13" s="2"/>
      <c r="W13" s="2"/>
      <c r="X13" s="62"/>
      <c r="Y13" s="15"/>
      <c r="Z13" s="2"/>
      <c r="AA13" s="2"/>
      <c r="AB13" s="2"/>
      <c r="AC13" s="62"/>
      <c r="AD13" s="15"/>
      <c r="AE13" s="2"/>
      <c r="AF13" s="2"/>
      <c r="AG13" s="2"/>
      <c r="AH13" s="6"/>
      <c r="AI13" s="15"/>
      <c r="AJ13" s="2"/>
      <c r="AK13" s="2"/>
      <c r="AL13" s="2"/>
      <c r="AM13" s="6"/>
    </row>
    <row r="14" spans="1:39" x14ac:dyDescent="0.15">
      <c r="A14" s="5">
        <f t="shared" si="2"/>
        <v>9</v>
      </c>
      <c r="B14" s="6" t="s">
        <v>83</v>
      </c>
      <c r="C14" s="180">
        <f t="shared" si="0"/>
        <v>0</v>
      </c>
      <c r="D14" s="182">
        <f t="shared" si="1"/>
        <v>0</v>
      </c>
      <c r="E14" s="15"/>
      <c r="F14" s="2"/>
      <c r="G14" s="2"/>
      <c r="H14" s="2"/>
      <c r="I14" s="6"/>
      <c r="J14" s="53"/>
      <c r="K14" s="54"/>
      <c r="L14" s="54"/>
      <c r="M14" s="54"/>
      <c r="N14" s="59"/>
      <c r="O14" s="15"/>
      <c r="P14" s="2"/>
      <c r="Q14" s="2"/>
      <c r="R14" s="2"/>
      <c r="S14" s="6"/>
      <c r="T14" s="45"/>
      <c r="U14" s="2"/>
      <c r="V14" s="2"/>
      <c r="W14" s="2"/>
      <c r="X14" s="62"/>
      <c r="Y14" s="15"/>
      <c r="Z14" s="2"/>
      <c r="AA14" s="2"/>
      <c r="AB14" s="2"/>
      <c r="AC14" s="62"/>
      <c r="AD14" s="15"/>
      <c r="AE14" s="2"/>
      <c r="AF14" s="2"/>
      <c r="AG14" s="2"/>
      <c r="AH14" s="6"/>
      <c r="AI14" s="15"/>
      <c r="AJ14" s="2"/>
      <c r="AK14" s="2"/>
      <c r="AL14" s="2"/>
      <c r="AM14" s="6"/>
    </row>
    <row r="15" spans="1:39" x14ac:dyDescent="0.15">
      <c r="A15" s="5">
        <f t="shared" si="2"/>
        <v>10</v>
      </c>
      <c r="B15" s="6" t="s">
        <v>84</v>
      </c>
      <c r="C15" s="180">
        <f t="shared" si="0"/>
        <v>0</v>
      </c>
      <c r="D15" s="182">
        <f t="shared" si="1"/>
        <v>0</v>
      </c>
      <c r="E15" s="15"/>
      <c r="F15" s="2"/>
      <c r="G15" s="2"/>
      <c r="H15" s="2"/>
      <c r="I15" s="6"/>
      <c r="J15" s="53"/>
      <c r="K15" s="54"/>
      <c r="L15" s="54"/>
      <c r="M15" s="54"/>
      <c r="N15" s="59"/>
      <c r="O15" s="15"/>
      <c r="P15" s="2"/>
      <c r="Q15" s="2"/>
      <c r="R15" s="2"/>
      <c r="S15" s="6"/>
      <c r="T15" s="45"/>
      <c r="U15" s="2"/>
      <c r="V15" s="2"/>
      <c r="W15" s="2"/>
      <c r="X15" s="62"/>
      <c r="Y15" s="15"/>
      <c r="Z15" s="2"/>
      <c r="AA15" s="2"/>
      <c r="AB15" s="2"/>
      <c r="AC15" s="62"/>
      <c r="AD15" s="15"/>
      <c r="AE15" s="2"/>
      <c r="AF15" s="2"/>
      <c r="AG15" s="2"/>
      <c r="AH15" s="6"/>
      <c r="AI15" s="15"/>
      <c r="AJ15" s="2"/>
      <c r="AK15" s="2"/>
      <c r="AL15" s="2"/>
      <c r="AM15" s="6"/>
    </row>
    <row r="16" spans="1:39" x14ac:dyDescent="0.15">
      <c r="A16" s="5">
        <f t="shared" si="2"/>
        <v>11</v>
      </c>
      <c r="B16" s="6" t="s">
        <v>85</v>
      </c>
      <c r="C16" s="180">
        <f t="shared" si="0"/>
        <v>15</v>
      </c>
      <c r="D16" s="182">
        <f t="shared" si="1"/>
        <v>2</v>
      </c>
      <c r="E16" s="15"/>
      <c r="F16" s="2"/>
      <c r="G16" s="2"/>
      <c r="H16" s="2"/>
      <c r="I16" s="6"/>
      <c r="J16" s="53"/>
      <c r="K16" s="54"/>
      <c r="L16" s="54"/>
      <c r="M16" s="54"/>
      <c r="N16" s="59"/>
      <c r="O16" s="15"/>
      <c r="P16" s="2"/>
      <c r="Q16" s="2"/>
      <c r="R16" s="2"/>
      <c r="S16" s="6"/>
      <c r="T16" s="45"/>
      <c r="U16" s="2"/>
      <c r="V16" s="2"/>
      <c r="W16" s="2"/>
      <c r="X16" s="62"/>
      <c r="Y16" s="15">
        <v>10</v>
      </c>
      <c r="Z16" s="2">
        <v>2</v>
      </c>
      <c r="AA16" s="2">
        <v>0</v>
      </c>
      <c r="AB16" s="2">
        <v>2</v>
      </c>
      <c r="AC16" s="62">
        <v>0</v>
      </c>
      <c r="AD16" s="15">
        <v>5</v>
      </c>
      <c r="AE16" s="2">
        <v>0</v>
      </c>
      <c r="AF16" s="2">
        <v>0</v>
      </c>
      <c r="AG16" s="2">
        <v>0</v>
      </c>
      <c r="AH16" s="6">
        <v>0</v>
      </c>
      <c r="AI16" s="15"/>
      <c r="AJ16" s="2"/>
      <c r="AK16" s="2"/>
      <c r="AL16" s="2"/>
      <c r="AM16" s="6"/>
    </row>
    <row r="17" spans="1:39" x14ac:dyDescent="0.15">
      <c r="A17" s="5">
        <f t="shared" si="2"/>
        <v>12</v>
      </c>
      <c r="B17" s="6" t="s">
        <v>86</v>
      </c>
      <c r="C17" s="180">
        <f t="shared" si="0"/>
        <v>1</v>
      </c>
      <c r="D17" s="182">
        <f t="shared" si="1"/>
        <v>0</v>
      </c>
      <c r="E17" s="15"/>
      <c r="F17" s="2"/>
      <c r="G17" s="2"/>
      <c r="H17" s="2"/>
      <c r="I17" s="6"/>
      <c r="J17" s="53"/>
      <c r="K17" s="54"/>
      <c r="L17" s="54"/>
      <c r="M17" s="54"/>
      <c r="N17" s="59"/>
      <c r="O17" s="15">
        <v>1</v>
      </c>
      <c r="P17" s="2">
        <v>0</v>
      </c>
      <c r="Q17" s="2">
        <v>0</v>
      </c>
      <c r="R17" s="2">
        <v>0</v>
      </c>
      <c r="S17" s="6">
        <v>0</v>
      </c>
      <c r="T17" s="45"/>
      <c r="U17" s="2"/>
      <c r="V17" s="2"/>
      <c r="W17" s="2"/>
      <c r="X17" s="62"/>
      <c r="Y17" s="15"/>
      <c r="Z17" s="2"/>
      <c r="AA17" s="2"/>
      <c r="AB17" s="2"/>
      <c r="AC17" s="6"/>
      <c r="AD17" s="15"/>
      <c r="AE17" s="2"/>
      <c r="AF17" s="2"/>
      <c r="AG17" s="2"/>
      <c r="AH17" s="6"/>
      <c r="AI17" s="15"/>
      <c r="AJ17" s="2"/>
      <c r="AK17" s="2"/>
      <c r="AL17" s="2"/>
      <c r="AM17" s="6"/>
    </row>
    <row r="18" spans="1:39" x14ac:dyDescent="0.15">
      <c r="A18" s="5">
        <f t="shared" si="2"/>
        <v>13</v>
      </c>
      <c r="B18" s="6" t="s">
        <v>87</v>
      </c>
      <c r="C18" s="180">
        <f t="shared" si="0"/>
        <v>0</v>
      </c>
      <c r="D18" s="182">
        <f t="shared" si="1"/>
        <v>0</v>
      </c>
      <c r="E18" s="15"/>
      <c r="F18" s="2"/>
      <c r="G18" s="2"/>
      <c r="H18" s="2"/>
      <c r="I18" s="6"/>
      <c r="J18" s="53"/>
      <c r="K18" s="54"/>
      <c r="L18" s="54"/>
      <c r="M18" s="54"/>
      <c r="N18" s="59"/>
      <c r="O18" s="15"/>
      <c r="P18" s="2"/>
      <c r="Q18" s="2"/>
      <c r="R18" s="2"/>
      <c r="S18" s="6"/>
      <c r="T18" s="45"/>
      <c r="U18" s="2"/>
      <c r="V18" s="2"/>
      <c r="W18" s="2"/>
      <c r="X18" s="62"/>
      <c r="Y18" s="15"/>
      <c r="Z18" s="2"/>
      <c r="AA18" s="2"/>
      <c r="AB18" s="2"/>
      <c r="AC18" s="6"/>
      <c r="AD18" s="15"/>
      <c r="AE18" s="2"/>
      <c r="AF18" s="2"/>
      <c r="AG18" s="2"/>
      <c r="AH18" s="6"/>
      <c r="AI18" s="15"/>
      <c r="AJ18" s="2"/>
      <c r="AK18" s="2"/>
      <c r="AL18" s="2"/>
      <c r="AM18" s="6"/>
    </row>
    <row r="19" spans="1:39" x14ac:dyDescent="0.15">
      <c r="A19" s="5">
        <f t="shared" si="2"/>
        <v>14</v>
      </c>
      <c r="B19" s="6" t="s">
        <v>88</v>
      </c>
      <c r="C19" s="180">
        <f t="shared" si="0"/>
        <v>0</v>
      </c>
      <c r="D19" s="182">
        <f t="shared" si="1"/>
        <v>0</v>
      </c>
      <c r="E19" s="15"/>
      <c r="F19" s="2"/>
      <c r="G19" s="2"/>
      <c r="H19" s="2"/>
      <c r="I19" s="6"/>
      <c r="J19" s="53"/>
      <c r="K19" s="54"/>
      <c r="L19" s="54"/>
      <c r="M19" s="54"/>
      <c r="N19" s="59"/>
      <c r="O19" s="15"/>
      <c r="P19" s="2"/>
      <c r="Q19" s="2"/>
      <c r="R19" s="2"/>
      <c r="S19" s="6"/>
      <c r="T19" s="45"/>
      <c r="U19" s="2"/>
      <c r="V19" s="2"/>
      <c r="W19" s="2"/>
      <c r="X19" s="62"/>
      <c r="Y19" s="15"/>
      <c r="Z19" s="2"/>
      <c r="AA19" s="2"/>
      <c r="AB19" s="2"/>
      <c r="AC19" s="6"/>
      <c r="AD19" s="15"/>
      <c r="AE19" s="2"/>
      <c r="AF19" s="2"/>
      <c r="AG19" s="2"/>
      <c r="AH19" s="6"/>
      <c r="AI19" s="15"/>
      <c r="AJ19" s="2"/>
      <c r="AK19" s="2"/>
      <c r="AL19" s="2"/>
      <c r="AM19" s="6"/>
    </row>
    <row r="20" spans="1:39" x14ac:dyDescent="0.15">
      <c r="A20" s="5">
        <f t="shared" si="2"/>
        <v>15</v>
      </c>
      <c r="B20" s="6" t="s">
        <v>89</v>
      </c>
      <c r="C20" s="180">
        <f t="shared" si="0"/>
        <v>0</v>
      </c>
      <c r="D20" s="182">
        <f t="shared" si="1"/>
        <v>0</v>
      </c>
      <c r="E20" s="15"/>
      <c r="F20" s="2"/>
      <c r="G20" s="2"/>
      <c r="H20" s="2"/>
      <c r="I20" s="6"/>
      <c r="J20" s="53"/>
      <c r="K20" s="54"/>
      <c r="L20" s="54"/>
      <c r="M20" s="54"/>
      <c r="N20" s="59"/>
      <c r="O20" s="15"/>
      <c r="P20" s="2"/>
      <c r="Q20" s="2"/>
      <c r="R20" s="2"/>
      <c r="S20" s="6"/>
      <c r="T20" s="45"/>
      <c r="U20" s="2"/>
      <c r="V20" s="2"/>
      <c r="W20" s="2"/>
      <c r="X20" s="62"/>
      <c r="Y20" s="15"/>
      <c r="Z20" s="2"/>
      <c r="AA20" s="2"/>
      <c r="AB20" s="2"/>
      <c r="AC20" s="6"/>
      <c r="AD20" s="15"/>
      <c r="AE20" s="2"/>
      <c r="AF20" s="2"/>
      <c r="AG20" s="2"/>
      <c r="AH20" s="6"/>
      <c r="AI20" s="15"/>
      <c r="AJ20" s="2"/>
      <c r="AK20" s="2"/>
      <c r="AL20" s="2"/>
      <c r="AM20" s="6"/>
    </row>
    <row r="21" spans="1:39" x14ac:dyDescent="0.15">
      <c r="A21" s="5">
        <f t="shared" si="2"/>
        <v>16</v>
      </c>
      <c r="B21" s="6" t="s">
        <v>90</v>
      </c>
      <c r="C21" s="180">
        <f t="shared" si="0"/>
        <v>1</v>
      </c>
      <c r="D21" s="182">
        <f t="shared" si="1"/>
        <v>0</v>
      </c>
      <c r="E21" s="15"/>
      <c r="F21" s="2"/>
      <c r="G21" s="2"/>
      <c r="H21" s="2"/>
      <c r="I21" s="6"/>
      <c r="J21" s="53">
        <v>1</v>
      </c>
      <c r="K21" s="54">
        <v>0</v>
      </c>
      <c r="L21" s="54">
        <v>0</v>
      </c>
      <c r="M21" s="54">
        <v>0</v>
      </c>
      <c r="N21" s="59">
        <v>0</v>
      </c>
      <c r="O21" s="15"/>
      <c r="P21" s="2"/>
      <c r="Q21" s="2"/>
      <c r="R21" s="2"/>
      <c r="S21" s="6"/>
      <c r="T21" s="45"/>
      <c r="U21" s="2"/>
      <c r="V21" s="2"/>
      <c r="W21" s="2"/>
      <c r="X21" s="62"/>
      <c r="Y21" s="15"/>
      <c r="Z21" s="2"/>
      <c r="AA21" s="2"/>
      <c r="AB21" s="2"/>
      <c r="AC21" s="6"/>
      <c r="AD21" s="15"/>
      <c r="AE21" s="2"/>
      <c r="AF21" s="2"/>
      <c r="AG21" s="2"/>
      <c r="AH21" s="6"/>
      <c r="AI21" s="15"/>
      <c r="AJ21" s="2"/>
      <c r="AK21" s="2"/>
      <c r="AL21" s="2"/>
      <c r="AM21" s="6"/>
    </row>
    <row r="22" spans="1:39" x14ac:dyDescent="0.15">
      <c r="A22" s="5">
        <f t="shared" si="2"/>
        <v>17</v>
      </c>
      <c r="B22" s="6" t="s">
        <v>91</v>
      </c>
      <c r="C22" s="180">
        <f t="shared" si="0"/>
        <v>0</v>
      </c>
      <c r="D22" s="182">
        <f t="shared" si="1"/>
        <v>0</v>
      </c>
      <c r="E22" s="15"/>
      <c r="F22" s="2"/>
      <c r="G22" s="2"/>
      <c r="H22" s="2"/>
      <c r="I22" s="6"/>
      <c r="J22" s="53"/>
      <c r="K22" s="54"/>
      <c r="L22" s="54"/>
      <c r="M22" s="54"/>
      <c r="N22" s="59"/>
      <c r="O22" s="15"/>
      <c r="P22" s="2"/>
      <c r="Q22" s="2"/>
      <c r="R22" s="2"/>
      <c r="S22" s="6"/>
      <c r="T22" s="45"/>
      <c r="U22" s="2"/>
      <c r="V22" s="2"/>
      <c r="W22" s="2"/>
      <c r="X22" s="62"/>
      <c r="Y22" s="15"/>
      <c r="Z22" s="2"/>
      <c r="AA22" s="2"/>
      <c r="AB22" s="2"/>
      <c r="AC22" s="6"/>
      <c r="AD22" s="15"/>
      <c r="AE22" s="2"/>
      <c r="AF22" s="2"/>
      <c r="AG22" s="2"/>
      <c r="AH22" s="6"/>
      <c r="AI22" s="15"/>
      <c r="AJ22" s="2"/>
      <c r="AK22" s="2"/>
      <c r="AL22" s="2"/>
      <c r="AM22" s="6"/>
    </row>
    <row r="23" spans="1:39" x14ac:dyDescent="0.15">
      <c r="A23" s="5">
        <f t="shared" si="2"/>
        <v>18</v>
      </c>
      <c r="B23" s="6" t="s">
        <v>92</v>
      </c>
      <c r="C23" s="180">
        <f t="shared" si="0"/>
        <v>0</v>
      </c>
      <c r="D23" s="182">
        <f t="shared" si="1"/>
        <v>0</v>
      </c>
      <c r="E23" s="15"/>
      <c r="F23" s="2"/>
      <c r="G23" s="2"/>
      <c r="H23" s="2"/>
      <c r="I23" s="6"/>
      <c r="J23" s="53"/>
      <c r="K23" s="54"/>
      <c r="L23" s="54"/>
      <c r="M23" s="54"/>
      <c r="N23" s="59"/>
      <c r="O23" s="15"/>
      <c r="P23" s="2"/>
      <c r="Q23" s="2"/>
      <c r="R23" s="2"/>
      <c r="S23" s="6"/>
      <c r="T23" s="45"/>
      <c r="U23" s="2"/>
      <c r="V23" s="2"/>
      <c r="W23" s="2"/>
      <c r="X23" s="62"/>
      <c r="Y23" s="15"/>
      <c r="Z23" s="2"/>
      <c r="AA23" s="2"/>
      <c r="AB23" s="2"/>
      <c r="AC23" s="6"/>
      <c r="AD23" s="15"/>
      <c r="AE23" s="2"/>
      <c r="AF23" s="2"/>
      <c r="AG23" s="2"/>
      <c r="AH23" s="6"/>
      <c r="AI23" s="15"/>
      <c r="AJ23" s="2"/>
      <c r="AK23" s="2"/>
      <c r="AL23" s="2"/>
      <c r="AM23" s="6"/>
    </row>
    <row r="24" spans="1:39" x14ac:dyDescent="0.15">
      <c r="A24" s="5">
        <f t="shared" si="2"/>
        <v>19</v>
      </c>
      <c r="B24" s="6" t="s">
        <v>93</v>
      </c>
      <c r="C24" s="180">
        <f t="shared" si="0"/>
        <v>0</v>
      </c>
      <c r="D24" s="182">
        <f t="shared" si="1"/>
        <v>0</v>
      </c>
      <c r="E24" s="15"/>
      <c r="F24" s="2"/>
      <c r="G24" s="2"/>
      <c r="H24" s="2"/>
      <c r="I24" s="6"/>
      <c r="J24" s="53"/>
      <c r="K24" s="54"/>
      <c r="L24" s="54"/>
      <c r="M24" s="54"/>
      <c r="N24" s="59"/>
      <c r="O24" s="15"/>
      <c r="P24" s="2"/>
      <c r="Q24" s="2"/>
      <c r="R24" s="2"/>
      <c r="S24" s="6"/>
      <c r="T24" s="45"/>
      <c r="U24" s="2"/>
      <c r="V24" s="2"/>
      <c r="W24" s="2"/>
      <c r="X24" s="62"/>
      <c r="Y24" s="15"/>
      <c r="Z24" s="2"/>
      <c r="AA24" s="2"/>
      <c r="AB24" s="2"/>
      <c r="AC24" s="6"/>
      <c r="AD24" s="15"/>
      <c r="AE24" s="2"/>
      <c r="AF24" s="2"/>
      <c r="AG24" s="2"/>
      <c r="AH24" s="6"/>
      <c r="AI24" s="15"/>
      <c r="AJ24" s="2"/>
      <c r="AK24" s="2"/>
      <c r="AL24" s="2"/>
      <c r="AM24" s="6"/>
    </row>
    <row r="25" spans="1:39" ht="14.25" thickBot="1" x14ac:dyDescent="0.2">
      <c r="A25" s="16">
        <f t="shared" si="2"/>
        <v>20</v>
      </c>
      <c r="B25" s="17" t="s">
        <v>94</v>
      </c>
      <c r="C25" s="180">
        <f t="shared" si="0"/>
        <v>0</v>
      </c>
      <c r="D25" s="183">
        <f t="shared" si="1"/>
        <v>0</v>
      </c>
      <c r="E25" s="18"/>
      <c r="F25" s="19"/>
      <c r="G25" s="19"/>
      <c r="H25" s="19"/>
      <c r="I25" s="17"/>
      <c r="J25" s="55"/>
      <c r="K25" s="56"/>
      <c r="L25" s="56"/>
      <c r="M25" s="56"/>
      <c r="N25" s="60"/>
      <c r="O25" s="18"/>
      <c r="P25" s="19"/>
      <c r="Q25" s="19"/>
      <c r="R25" s="19"/>
      <c r="S25" s="17"/>
      <c r="T25" s="47"/>
      <c r="U25" s="19"/>
      <c r="V25" s="19"/>
      <c r="W25" s="19"/>
      <c r="X25" s="63"/>
      <c r="Y25" s="18"/>
      <c r="Z25" s="19"/>
      <c r="AA25" s="19"/>
      <c r="AB25" s="19"/>
      <c r="AC25" s="17"/>
      <c r="AD25" s="128"/>
      <c r="AE25" s="129"/>
      <c r="AF25" s="129"/>
      <c r="AG25" s="129"/>
      <c r="AH25" s="65"/>
      <c r="AI25" s="128"/>
      <c r="AJ25" s="19"/>
      <c r="AK25" s="19"/>
      <c r="AL25" s="19"/>
      <c r="AM25" s="17"/>
    </row>
    <row r="26" spans="1:39" ht="14.25" thickBot="1" x14ac:dyDescent="0.2">
      <c r="A26" s="204" t="s">
        <v>44</v>
      </c>
      <c r="B26" s="205"/>
      <c r="C26" s="184">
        <f>SUM(C6:C25)</f>
        <v>23</v>
      </c>
      <c r="D26" s="185">
        <f>SUM(D6:D25)</f>
        <v>6</v>
      </c>
      <c r="E26" s="20">
        <f>SUM(E6:E25)</f>
        <v>2</v>
      </c>
      <c r="F26" s="21">
        <f>SUM(F6:F25)</f>
        <v>2</v>
      </c>
      <c r="G26" s="21">
        <f t="shared" ref="G26:H26" si="3">SUM(G6:G25)</f>
        <v>2</v>
      </c>
      <c r="H26" s="21">
        <f t="shared" si="3"/>
        <v>0</v>
      </c>
      <c r="I26" s="22">
        <f>SUM(I6:I25)</f>
        <v>0</v>
      </c>
      <c r="J26" s="20">
        <f t="shared" ref="J26:K26" si="4">SUM(J6:J25)</f>
        <v>1</v>
      </c>
      <c r="K26" s="21">
        <f t="shared" si="4"/>
        <v>0</v>
      </c>
      <c r="L26" s="21">
        <f t="shared" ref="L26" si="5">SUM(L6:L25)</f>
        <v>0</v>
      </c>
      <c r="M26" s="21">
        <f t="shared" ref="M26:P26" si="6">SUM(M6:M25)</f>
        <v>0</v>
      </c>
      <c r="N26" s="22">
        <f t="shared" si="6"/>
        <v>0</v>
      </c>
      <c r="O26" s="20">
        <f t="shared" si="6"/>
        <v>2</v>
      </c>
      <c r="P26" s="21">
        <f t="shared" si="6"/>
        <v>1</v>
      </c>
      <c r="Q26" s="21">
        <f t="shared" ref="Q26" si="7">SUM(Q6:Q25)</f>
        <v>0</v>
      </c>
      <c r="R26" s="21">
        <f t="shared" ref="R26:U26" si="8">SUM(R6:R25)</f>
        <v>0</v>
      </c>
      <c r="S26" s="22">
        <f t="shared" si="8"/>
        <v>0</v>
      </c>
      <c r="T26" s="20">
        <f t="shared" si="8"/>
        <v>0</v>
      </c>
      <c r="U26" s="21">
        <f t="shared" si="8"/>
        <v>0</v>
      </c>
      <c r="V26" s="21">
        <f t="shared" ref="V26" si="9">SUM(V6:V25)</f>
        <v>0</v>
      </c>
      <c r="W26" s="21">
        <f t="shared" ref="W26:Z26" si="10">SUM(W6:W25)</f>
        <v>0</v>
      </c>
      <c r="X26" s="22">
        <f t="shared" si="10"/>
        <v>0</v>
      </c>
      <c r="Y26" s="20">
        <f t="shared" si="10"/>
        <v>13</v>
      </c>
      <c r="Z26" s="21">
        <f t="shared" si="10"/>
        <v>3</v>
      </c>
      <c r="AA26" s="21">
        <f t="shared" ref="AA26" si="11">SUM(AA6:AA25)</f>
        <v>0</v>
      </c>
      <c r="AB26" s="21">
        <f t="shared" ref="AB26:AE26" si="12">SUM(AB6:AB25)</f>
        <v>3</v>
      </c>
      <c r="AC26" s="22">
        <f t="shared" si="12"/>
        <v>0</v>
      </c>
      <c r="AD26" s="20">
        <f t="shared" si="12"/>
        <v>5</v>
      </c>
      <c r="AE26" s="21">
        <f t="shared" si="12"/>
        <v>0</v>
      </c>
      <c r="AF26" s="21">
        <f t="shared" ref="AF26" si="13">SUM(AF6:AF25)</f>
        <v>0</v>
      </c>
      <c r="AG26" s="21">
        <f t="shared" ref="AG26:AJ26" si="14">SUM(AG6:AG25)</f>
        <v>0</v>
      </c>
      <c r="AH26" s="22">
        <f t="shared" si="14"/>
        <v>0</v>
      </c>
      <c r="AI26" s="20">
        <f t="shared" si="14"/>
        <v>0</v>
      </c>
      <c r="AJ26" s="21">
        <f t="shared" si="14"/>
        <v>0</v>
      </c>
      <c r="AK26" s="21">
        <f t="shared" ref="AK26" si="15">SUM(AK6:AK25)</f>
        <v>0</v>
      </c>
      <c r="AL26" s="21">
        <f t="shared" ref="AL26:AM26" si="16">SUM(AL6:AL25)</f>
        <v>0</v>
      </c>
      <c r="AM26" s="22">
        <f t="shared" si="16"/>
        <v>0</v>
      </c>
    </row>
  </sheetData>
  <mergeCells count="11">
    <mergeCell ref="AD4:AH4"/>
    <mergeCell ref="AI4:AM4"/>
    <mergeCell ref="A26:B26"/>
    <mergeCell ref="A4:A5"/>
    <mergeCell ref="E4:I4"/>
    <mergeCell ref="J4:N4"/>
    <mergeCell ref="O4:S4"/>
    <mergeCell ref="T4:X4"/>
    <mergeCell ref="Y4:AC4"/>
    <mergeCell ref="D4:D5"/>
    <mergeCell ref="C4:C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view="pageBreakPreview" zoomScale="60" zoomScaleNormal="100" workbookViewId="0">
      <pane xSplit="4" ySplit="5" topLeftCell="I6" activePane="bottomRight" state="frozen"/>
      <selection pane="topRight" activeCell="E1" sqref="E1"/>
      <selection pane="bottomLeft" activeCell="A5" sqref="A5"/>
      <selection pane="bottomRight" activeCell="AF35" sqref="AF35"/>
    </sheetView>
  </sheetViews>
  <sheetFormatPr defaultRowHeight="13.5" x14ac:dyDescent="0.15"/>
  <cols>
    <col min="1" max="1" width="5.625" customWidth="1"/>
    <col min="2" max="2" width="12.75" customWidth="1"/>
    <col min="3" max="3" width="10.875" customWidth="1"/>
    <col min="4" max="4" width="11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45</v>
      </c>
    </row>
    <row r="4" spans="1:39" x14ac:dyDescent="0.15">
      <c r="A4" s="202" t="s">
        <v>2</v>
      </c>
      <c r="B4" s="10" t="s">
        <v>27</v>
      </c>
      <c r="C4" s="215" t="s">
        <v>222</v>
      </c>
      <c r="D4" s="208" t="s">
        <v>220</v>
      </c>
      <c r="E4" s="199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199" t="s">
        <v>36</v>
      </c>
      <c r="P4" s="200"/>
      <c r="Q4" s="200"/>
      <c r="R4" s="200"/>
      <c r="S4" s="201"/>
      <c r="T4" s="199" t="s">
        <v>37</v>
      </c>
      <c r="U4" s="200"/>
      <c r="V4" s="200"/>
      <c r="W4" s="200"/>
      <c r="X4" s="201"/>
      <c r="Y4" s="210" t="s">
        <v>38</v>
      </c>
      <c r="Z4" s="200"/>
      <c r="AA4" s="200"/>
      <c r="AB4" s="200"/>
      <c r="AC4" s="21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17"/>
      <c r="B5" s="28" t="s">
        <v>0</v>
      </c>
      <c r="C5" s="216"/>
      <c r="D5" s="209"/>
      <c r="E5" s="13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31" t="s">
        <v>28</v>
      </c>
      <c r="Z5" s="12" t="s">
        <v>29</v>
      </c>
      <c r="AA5" s="12" t="s">
        <v>30</v>
      </c>
      <c r="AB5" s="12" t="s">
        <v>31</v>
      </c>
      <c r="AC5" s="35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5">
        <v>1</v>
      </c>
      <c r="B6" s="6" t="s">
        <v>113</v>
      </c>
      <c r="C6" s="186">
        <f>E6+J6+O6+T6+Y6+AD6+AI6</f>
        <v>1719</v>
      </c>
      <c r="D6" s="176">
        <f>F6+K6+P6+U6+Z6+AE6+AJ6</f>
        <v>1274</v>
      </c>
      <c r="E6" s="46">
        <v>31</v>
      </c>
      <c r="F6" s="9">
        <v>30</v>
      </c>
      <c r="G6" s="9">
        <v>0</v>
      </c>
      <c r="H6" s="9">
        <v>30</v>
      </c>
      <c r="I6" s="61">
        <v>0</v>
      </c>
      <c r="J6" s="14">
        <v>46</v>
      </c>
      <c r="K6" s="9">
        <v>39</v>
      </c>
      <c r="L6" s="9">
        <v>13</v>
      </c>
      <c r="M6" s="9">
        <v>361</v>
      </c>
      <c r="N6" s="8">
        <v>0</v>
      </c>
      <c r="O6" s="14">
        <v>600</v>
      </c>
      <c r="P6" s="9">
        <v>361</v>
      </c>
      <c r="Q6" s="9">
        <v>230</v>
      </c>
      <c r="R6" s="9">
        <v>131</v>
      </c>
      <c r="S6" s="8">
        <v>0</v>
      </c>
      <c r="T6" s="14">
        <v>218</v>
      </c>
      <c r="U6" s="9">
        <v>134</v>
      </c>
      <c r="V6" s="9">
        <v>102</v>
      </c>
      <c r="W6" s="9">
        <v>32</v>
      </c>
      <c r="X6" s="8">
        <v>0</v>
      </c>
      <c r="Y6" s="46">
        <v>289</v>
      </c>
      <c r="Z6" s="9">
        <v>204</v>
      </c>
      <c r="AA6" s="9">
        <v>172</v>
      </c>
      <c r="AB6" s="9">
        <v>32</v>
      </c>
      <c r="AC6" s="61">
        <v>0</v>
      </c>
      <c r="AD6" s="14"/>
      <c r="AE6" s="9"/>
      <c r="AF6" s="9"/>
      <c r="AG6" s="9"/>
      <c r="AH6" s="8"/>
      <c r="AI6" s="14">
        <v>535</v>
      </c>
      <c r="AJ6" s="9">
        <v>506</v>
      </c>
      <c r="AK6" s="9">
        <v>5</v>
      </c>
      <c r="AL6" s="9">
        <v>501</v>
      </c>
      <c r="AM6" s="8">
        <v>0</v>
      </c>
    </row>
    <row r="7" spans="1:39" x14ac:dyDescent="0.15">
      <c r="A7" s="5">
        <f>A6+1</f>
        <v>2</v>
      </c>
      <c r="B7" s="6" t="s">
        <v>114</v>
      </c>
      <c r="C7" s="186">
        <f t="shared" ref="C7:C16" si="0">E7+J7+O7+T7+Y7+AD7+AI7</f>
        <v>436</v>
      </c>
      <c r="D7" s="187">
        <f t="shared" ref="D7:D16" si="1">F7+K7+P7+U7+Z7+AE7+AJ7</f>
        <v>311</v>
      </c>
      <c r="E7" s="45">
        <v>2</v>
      </c>
      <c r="F7" s="2">
        <v>1</v>
      </c>
      <c r="G7" s="2">
        <v>0</v>
      </c>
      <c r="H7" s="2">
        <v>1</v>
      </c>
      <c r="I7" s="62">
        <v>0</v>
      </c>
      <c r="J7" s="15">
        <v>6</v>
      </c>
      <c r="K7" s="2">
        <v>1</v>
      </c>
      <c r="L7" s="2">
        <v>1</v>
      </c>
      <c r="M7" s="2">
        <v>0</v>
      </c>
      <c r="N7" s="6">
        <v>0</v>
      </c>
      <c r="O7" s="15">
        <v>127</v>
      </c>
      <c r="P7" s="2">
        <v>79</v>
      </c>
      <c r="Q7" s="2">
        <v>14</v>
      </c>
      <c r="R7" s="2">
        <v>65</v>
      </c>
      <c r="S7" s="6">
        <v>0</v>
      </c>
      <c r="T7" s="15">
        <v>27</v>
      </c>
      <c r="U7" s="2">
        <v>10</v>
      </c>
      <c r="V7" s="2">
        <v>5</v>
      </c>
      <c r="W7" s="2">
        <v>5</v>
      </c>
      <c r="X7" s="6">
        <v>0</v>
      </c>
      <c r="Y7" s="45">
        <v>39</v>
      </c>
      <c r="Z7" s="2">
        <v>23</v>
      </c>
      <c r="AA7" s="2">
        <v>16</v>
      </c>
      <c r="AB7" s="2">
        <v>7</v>
      </c>
      <c r="AC7" s="62">
        <v>0</v>
      </c>
      <c r="AD7" s="15">
        <v>96</v>
      </c>
      <c r="AE7" s="2">
        <v>63</v>
      </c>
      <c r="AF7" s="2">
        <v>45</v>
      </c>
      <c r="AG7" s="2">
        <v>18</v>
      </c>
      <c r="AH7" s="6">
        <v>0</v>
      </c>
      <c r="AI7" s="15">
        <v>139</v>
      </c>
      <c r="AJ7" s="2">
        <v>134</v>
      </c>
      <c r="AK7" s="2">
        <v>116</v>
      </c>
      <c r="AL7" s="2">
        <v>18</v>
      </c>
      <c r="AM7" s="6">
        <v>0</v>
      </c>
    </row>
    <row r="8" spans="1:39" x14ac:dyDescent="0.15">
      <c r="A8" s="5">
        <f t="shared" ref="A8:A16" si="2">A7+1</f>
        <v>3</v>
      </c>
      <c r="B8" s="6" t="s">
        <v>115</v>
      </c>
      <c r="C8" s="186">
        <f t="shared" si="0"/>
        <v>0</v>
      </c>
      <c r="D8" s="187">
        <f t="shared" si="1"/>
        <v>0</v>
      </c>
      <c r="E8" s="45"/>
      <c r="F8" s="2"/>
      <c r="G8" s="2"/>
      <c r="H8" s="2"/>
      <c r="I8" s="62"/>
      <c r="J8" s="15"/>
      <c r="K8" s="2"/>
      <c r="L8" s="2"/>
      <c r="M8" s="2"/>
      <c r="N8" s="6"/>
      <c r="O8" s="15"/>
      <c r="P8" s="2"/>
      <c r="Q8" s="2"/>
      <c r="R8" s="2"/>
      <c r="S8" s="6"/>
      <c r="T8" s="15"/>
      <c r="U8" s="2"/>
      <c r="V8" s="2"/>
      <c r="W8" s="2"/>
      <c r="X8" s="6"/>
      <c r="Y8" s="45"/>
      <c r="Z8" s="2"/>
      <c r="AA8" s="2"/>
      <c r="AB8" s="2"/>
      <c r="AC8" s="62"/>
      <c r="AD8" s="15"/>
      <c r="AE8" s="2"/>
      <c r="AF8" s="2"/>
      <c r="AG8" s="2"/>
      <c r="AH8" s="6"/>
      <c r="AI8" s="15"/>
      <c r="AJ8" s="2"/>
      <c r="AK8" s="2"/>
      <c r="AL8" s="2"/>
      <c r="AM8" s="6"/>
    </row>
    <row r="9" spans="1:39" x14ac:dyDescent="0.15">
      <c r="A9" s="5">
        <f t="shared" si="2"/>
        <v>4</v>
      </c>
      <c r="B9" s="6" t="s">
        <v>116</v>
      </c>
      <c r="C9" s="186">
        <f t="shared" si="0"/>
        <v>0</v>
      </c>
      <c r="D9" s="187">
        <f t="shared" si="1"/>
        <v>0</v>
      </c>
      <c r="E9" s="45"/>
      <c r="F9" s="2"/>
      <c r="G9" s="2"/>
      <c r="H9" s="2"/>
      <c r="I9" s="62"/>
      <c r="J9" s="15"/>
      <c r="K9" s="2"/>
      <c r="L9" s="2"/>
      <c r="M9" s="2"/>
      <c r="N9" s="6"/>
      <c r="O9" s="15"/>
      <c r="P9" s="2"/>
      <c r="Q9" s="2"/>
      <c r="R9" s="2"/>
      <c r="S9" s="6"/>
      <c r="T9" s="15"/>
      <c r="U9" s="2"/>
      <c r="V9" s="2"/>
      <c r="W9" s="2"/>
      <c r="X9" s="6"/>
      <c r="Y9" s="45"/>
      <c r="Z9" s="2"/>
      <c r="AA9" s="2"/>
      <c r="AB9" s="2"/>
      <c r="AC9" s="62"/>
      <c r="AD9" s="15"/>
      <c r="AE9" s="2"/>
      <c r="AF9" s="2"/>
      <c r="AG9" s="2"/>
      <c r="AH9" s="6"/>
      <c r="AI9" s="15"/>
      <c r="AJ9" s="2"/>
      <c r="AK9" s="2"/>
      <c r="AL9" s="2"/>
      <c r="AM9" s="6"/>
    </row>
    <row r="10" spans="1:39" x14ac:dyDescent="0.15">
      <c r="A10" s="5">
        <f t="shared" si="2"/>
        <v>5</v>
      </c>
      <c r="B10" s="6" t="s">
        <v>117</v>
      </c>
      <c r="C10" s="186">
        <f t="shared" si="0"/>
        <v>0</v>
      </c>
      <c r="D10" s="187">
        <f t="shared" si="1"/>
        <v>0</v>
      </c>
      <c r="E10" s="45"/>
      <c r="F10" s="2"/>
      <c r="G10" s="2"/>
      <c r="H10" s="2"/>
      <c r="I10" s="62"/>
      <c r="J10" s="15"/>
      <c r="K10" s="2"/>
      <c r="L10" s="2"/>
      <c r="M10" s="2"/>
      <c r="N10" s="6"/>
      <c r="O10" s="15"/>
      <c r="P10" s="2"/>
      <c r="Q10" s="2"/>
      <c r="R10" s="2"/>
      <c r="S10" s="6"/>
      <c r="T10" s="15"/>
      <c r="U10" s="2"/>
      <c r="V10" s="2"/>
      <c r="W10" s="2"/>
      <c r="X10" s="6"/>
      <c r="Y10" s="45"/>
      <c r="Z10" s="2"/>
      <c r="AA10" s="2"/>
      <c r="AB10" s="2"/>
      <c r="AC10" s="62"/>
      <c r="AD10" s="15"/>
      <c r="AE10" s="2"/>
      <c r="AF10" s="2"/>
      <c r="AG10" s="2"/>
      <c r="AH10" s="6"/>
      <c r="AI10" s="15"/>
      <c r="AJ10" s="2"/>
      <c r="AK10" s="2"/>
      <c r="AL10" s="2"/>
      <c r="AM10" s="6"/>
    </row>
    <row r="11" spans="1:39" x14ac:dyDescent="0.15">
      <c r="A11" s="5">
        <f t="shared" si="2"/>
        <v>6</v>
      </c>
      <c r="B11" s="6" t="s">
        <v>118</v>
      </c>
      <c r="C11" s="186">
        <f t="shared" si="0"/>
        <v>0</v>
      </c>
      <c r="D11" s="187">
        <f t="shared" si="1"/>
        <v>0</v>
      </c>
      <c r="E11" s="45"/>
      <c r="F11" s="2"/>
      <c r="G11" s="2"/>
      <c r="H11" s="2"/>
      <c r="I11" s="62"/>
      <c r="J11" s="15"/>
      <c r="K11" s="2"/>
      <c r="L11" s="2"/>
      <c r="M11" s="2"/>
      <c r="N11" s="6"/>
      <c r="O11" s="15"/>
      <c r="P11" s="2"/>
      <c r="Q11" s="2"/>
      <c r="R11" s="2"/>
      <c r="S11" s="6"/>
      <c r="T11" s="15"/>
      <c r="U11" s="2"/>
      <c r="V11" s="2"/>
      <c r="W11" s="2"/>
      <c r="X11" s="6"/>
      <c r="Y11" s="45"/>
      <c r="Z11" s="2"/>
      <c r="AA11" s="2"/>
      <c r="AB11" s="2"/>
      <c r="AC11" s="62"/>
      <c r="AD11" s="15"/>
      <c r="AE11" s="2"/>
      <c r="AF11" s="2"/>
      <c r="AG11" s="2"/>
      <c r="AH11" s="6"/>
      <c r="AI11" s="15"/>
      <c r="AJ11" s="2"/>
      <c r="AK11" s="2"/>
      <c r="AL11" s="2"/>
      <c r="AM11" s="6"/>
    </row>
    <row r="12" spans="1:39" x14ac:dyDescent="0.15">
      <c r="A12" s="5">
        <f t="shared" si="2"/>
        <v>7</v>
      </c>
      <c r="B12" s="6" t="s">
        <v>119</v>
      </c>
      <c r="C12" s="186">
        <f t="shared" si="0"/>
        <v>5110</v>
      </c>
      <c r="D12" s="187">
        <f t="shared" si="1"/>
        <v>3046</v>
      </c>
      <c r="E12" s="133">
        <v>1363</v>
      </c>
      <c r="F12" s="2">
        <v>910</v>
      </c>
      <c r="G12" s="2">
        <v>45</v>
      </c>
      <c r="H12" s="2">
        <v>789</v>
      </c>
      <c r="I12" s="62">
        <v>76</v>
      </c>
      <c r="J12" s="15">
        <v>597</v>
      </c>
      <c r="K12" s="2">
        <v>374</v>
      </c>
      <c r="L12" s="2">
        <v>13</v>
      </c>
      <c r="M12" s="2">
        <v>361</v>
      </c>
      <c r="N12" s="6">
        <v>0</v>
      </c>
      <c r="O12" s="15">
        <v>843</v>
      </c>
      <c r="P12" s="2">
        <v>524</v>
      </c>
      <c r="Q12" s="2">
        <v>17</v>
      </c>
      <c r="R12" s="2">
        <v>507</v>
      </c>
      <c r="S12" s="6">
        <v>0</v>
      </c>
      <c r="T12" s="15">
        <v>230</v>
      </c>
      <c r="U12" s="2">
        <v>125</v>
      </c>
      <c r="V12" s="2">
        <v>6</v>
      </c>
      <c r="W12" s="2">
        <v>119</v>
      </c>
      <c r="X12" s="6">
        <v>0</v>
      </c>
      <c r="Y12" s="45">
        <v>309</v>
      </c>
      <c r="Z12" s="2">
        <v>150</v>
      </c>
      <c r="AA12" s="2">
        <v>12</v>
      </c>
      <c r="AB12" s="2">
        <v>138</v>
      </c>
      <c r="AC12" s="62">
        <v>0</v>
      </c>
      <c r="AD12" s="124">
        <v>1027</v>
      </c>
      <c r="AE12" s="2">
        <v>578</v>
      </c>
      <c r="AF12" s="2">
        <v>34</v>
      </c>
      <c r="AG12" s="2">
        <v>544</v>
      </c>
      <c r="AH12" s="6">
        <v>0</v>
      </c>
      <c r="AI12" s="15">
        <v>741</v>
      </c>
      <c r="AJ12" s="2">
        <v>385</v>
      </c>
      <c r="AK12" s="2">
        <v>100</v>
      </c>
      <c r="AL12" s="2">
        <v>285</v>
      </c>
      <c r="AM12" s="6">
        <v>0</v>
      </c>
    </row>
    <row r="13" spans="1:39" x14ac:dyDescent="0.15">
      <c r="A13" s="5">
        <f t="shared" si="2"/>
        <v>8</v>
      </c>
      <c r="B13" s="6" t="s">
        <v>120</v>
      </c>
      <c r="C13" s="186">
        <f t="shared" si="0"/>
        <v>0</v>
      </c>
      <c r="D13" s="187">
        <f t="shared" si="1"/>
        <v>0</v>
      </c>
      <c r="E13" s="133"/>
      <c r="F13" s="2"/>
      <c r="G13" s="2"/>
      <c r="H13" s="2"/>
      <c r="I13" s="62"/>
      <c r="J13" s="15"/>
      <c r="K13" s="2"/>
      <c r="L13" s="2"/>
      <c r="M13" s="2"/>
      <c r="N13" s="6"/>
      <c r="O13" s="15"/>
      <c r="P13" s="2"/>
      <c r="Q13" s="2"/>
      <c r="R13" s="2"/>
      <c r="S13" s="6"/>
      <c r="T13" s="15"/>
      <c r="U13" s="2"/>
      <c r="V13" s="2"/>
      <c r="W13" s="2"/>
      <c r="X13" s="6"/>
      <c r="Y13" s="45"/>
      <c r="Z13" s="2"/>
      <c r="AA13" s="2"/>
      <c r="AB13" s="2"/>
      <c r="AC13" s="62"/>
      <c r="AD13" s="124"/>
      <c r="AE13" s="2"/>
      <c r="AF13" s="2"/>
      <c r="AG13" s="2"/>
      <c r="AH13" s="6"/>
      <c r="AI13" s="15"/>
      <c r="AJ13" s="2"/>
      <c r="AK13" s="2"/>
      <c r="AL13" s="2"/>
      <c r="AM13" s="6"/>
    </row>
    <row r="14" spans="1:39" x14ac:dyDescent="0.15">
      <c r="A14" s="5">
        <f t="shared" si="2"/>
        <v>9</v>
      </c>
      <c r="B14" s="6" t="s">
        <v>121</v>
      </c>
      <c r="C14" s="186">
        <f t="shared" si="0"/>
        <v>1</v>
      </c>
      <c r="D14" s="187">
        <f t="shared" si="1"/>
        <v>0</v>
      </c>
      <c r="E14" s="133"/>
      <c r="F14" s="2"/>
      <c r="G14" s="2"/>
      <c r="H14" s="2"/>
      <c r="I14" s="62"/>
      <c r="J14" s="15"/>
      <c r="K14" s="2"/>
      <c r="L14" s="2"/>
      <c r="M14" s="2"/>
      <c r="N14" s="6"/>
      <c r="O14" s="15"/>
      <c r="P14" s="2"/>
      <c r="Q14" s="2"/>
      <c r="R14" s="2"/>
      <c r="S14" s="6"/>
      <c r="T14" s="15"/>
      <c r="U14" s="2"/>
      <c r="V14" s="2"/>
      <c r="W14" s="2"/>
      <c r="X14" s="6"/>
      <c r="Y14" s="45">
        <v>1</v>
      </c>
      <c r="Z14" s="2">
        <v>0</v>
      </c>
      <c r="AA14" s="2">
        <v>0</v>
      </c>
      <c r="AB14" s="2">
        <v>0</v>
      </c>
      <c r="AC14" s="62">
        <v>0</v>
      </c>
      <c r="AD14" s="124"/>
      <c r="AE14" s="2"/>
      <c r="AF14" s="2"/>
      <c r="AG14" s="2"/>
      <c r="AH14" s="6"/>
      <c r="AI14" s="15"/>
      <c r="AJ14" s="2"/>
      <c r="AK14" s="2"/>
      <c r="AL14" s="2"/>
      <c r="AM14" s="6"/>
    </row>
    <row r="15" spans="1:39" x14ac:dyDescent="0.15">
      <c r="A15" s="5">
        <f t="shared" si="2"/>
        <v>10</v>
      </c>
      <c r="B15" s="6" t="s">
        <v>122</v>
      </c>
      <c r="C15" s="186">
        <f t="shared" si="0"/>
        <v>0</v>
      </c>
      <c r="D15" s="187">
        <f t="shared" si="1"/>
        <v>0</v>
      </c>
      <c r="E15" s="133"/>
      <c r="F15" s="2"/>
      <c r="G15" s="2"/>
      <c r="H15" s="2"/>
      <c r="I15" s="62"/>
      <c r="J15" s="15"/>
      <c r="K15" s="2"/>
      <c r="L15" s="2"/>
      <c r="M15" s="2"/>
      <c r="N15" s="6"/>
      <c r="O15" s="15"/>
      <c r="P15" s="2"/>
      <c r="Q15" s="2"/>
      <c r="R15" s="2"/>
      <c r="S15" s="6"/>
      <c r="T15" s="15"/>
      <c r="U15" s="2"/>
      <c r="V15" s="2"/>
      <c r="W15" s="2"/>
      <c r="X15" s="6"/>
      <c r="Y15" s="45"/>
      <c r="Z15" s="2"/>
      <c r="AA15" s="2"/>
      <c r="AB15" s="2"/>
      <c r="AC15" s="62"/>
      <c r="AD15" s="124"/>
      <c r="AE15" s="2"/>
      <c r="AF15" s="2"/>
      <c r="AG15" s="2"/>
      <c r="AH15" s="6"/>
      <c r="AI15" s="15"/>
      <c r="AJ15" s="2"/>
      <c r="AK15" s="2"/>
      <c r="AL15" s="2"/>
      <c r="AM15" s="6"/>
    </row>
    <row r="16" spans="1:39" ht="14.25" thickBot="1" x14ac:dyDescent="0.2">
      <c r="A16" s="16">
        <f t="shared" si="2"/>
        <v>11</v>
      </c>
      <c r="B16" s="17" t="s">
        <v>123</v>
      </c>
      <c r="C16" s="186">
        <f t="shared" si="0"/>
        <v>0</v>
      </c>
      <c r="D16" s="188">
        <f t="shared" si="1"/>
        <v>0</v>
      </c>
      <c r="E16" s="134"/>
      <c r="F16" s="19"/>
      <c r="G16" s="19"/>
      <c r="H16" s="19"/>
      <c r="I16" s="63"/>
      <c r="J16" s="18"/>
      <c r="K16" s="19"/>
      <c r="L16" s="19"/>
      <c r="M16" s="19"/>
      <c r="N16" s="17"/>
      <c r="O16" s="18"/>
      <c r="P16" s="19"/>
      <c r="Q16" s="19"/>
      <c r="R16" s="19"/>
      <c r="S16" s="17"/>
      <c r="T16" s="18"/>
      <c r="U16" s="19"/>
      <c r="V16" s="19"/>
      <c r="W16" s="19"/>
      <c r="X16" s="17"/>
      <c r="Y16" s="47"/>
      <c r="Z16" s="19"/>
      <c r="AA16" s="19"/>
      <c r="AB16" s="19"/>
      <c r="AC16" s="63"/>
      <c r="AD16" s="132"/>
      <c r="AE16" s="19"/>
      <c r="AF16" s="19"/>
      <c r="AG16" s="19"/>
      <c r="AH16" s="17"/>
      <c r="AI16" s="18"/>
      <c r="AJ16" s="19"/>
      <c r="AK16" s="19"/>
      <c r="AL16" s="19"/>
      <c r="AM16" s="17"/>
    </row>
    <row r="17" spans="1:39" ht="14.25" thickBot="1" x14ac:dyDescent="0.2">
      <c r="A17" s="204" t="s">
        <v>46</v>
      </c>
      <c r="B17" s="205"/>
      <c r="C17" s="189">
        <f>SUM(C6:C16)</f>
        <v>7266</v>
      </c>
      <c r="D17" s="189">
        <f>SUM(D6:D16)</f>
        <v>4631</v>
      </c>
      <c r="E17" s="130">
        <f>SUM(E6:E16)</f>
        <v>1396</v>
      </c>
      <c r="F17" s="21">
        <f>SUM(F6:F16)</f>
        <v>941</v>
      </c>
      <c r="G17" s="21">
        <f t="shared" ref="G17:H17" si="3">SUM(G6:G16)</f>
        <v>45</v>
      </c>
      <c r="H17" s="21">
        <f t="shared" si="3"/>
        <v>820</v>
      </c>
      <c r="I17" s="64">
        <f>SUM(I6:I16)</f>
        <v>76</v>
      </c>
      <c r="J17" s="20">
        <f t="shared" ref="J17:K17" si="4">SUM(J6:J16)</f>
        <v>649</v>
      </c>
      <c r="K17" s="21">
        <f t="shared" si="4"/>
        <v>414</v>
      </c>
      <c r="L17" s="21">
        <f t="shared" ref="L17" si="5">SUM(L6:L16)</f>
        <v>27</v>
      </c>
      <c r="M17" s="21">
        <f t="shared" ref="M17:P17" si="6">SUM(M6:M16)</f>
        <v>722</v>
      </c>
      <c r="N17" s="22">
        <f t="shared" si="6"/>
        <v>0</v>
      </c>
      <c r="O17" s="131">
        <f t="shared" si="6"/>
        <v>1570</v>
      </c>
      <c r="P17" s="21">
        <f t="shared" si="6"/>
        <v>964</v>
      </c>
      <c r="Q17" s="21">
        <f t="shared" ref="Q17" si="7">SUM(Q6:Q16)</f>
        <v>261</v>
      </c>
      <c r="R17" s="21">
        <f t="shared" ref="R17:U17" si="8">SUM(R6:R16)</f>
        <v>703</v>
      </c>
      <c r="S17" s="22">
        <f t="shared" si="8"/>
        <v>0</v>
      </c>
      <c r="T17" s="20">
        <f t="shared" si="8"/>
        <v>475</v>
      </c>
      <c r="U17" s="21">
        <f t="shared" si="8"/>
        <v>269</v>
      </c>
      <c r="V17" s="21">
        <f t="shared" ref="V17" si="9">SUM(V6:V16)</f>
        <v>113</v>
      </c>
      <c r="W17" s="21">
        <f t="shared" ref="W17:Z17" si="10">SUM(W6:W16)</f>
        <v>156</v>
      </c>
      <c r="X17" s="22">
        <f t="shared" si="10"/>
        <v>0</v>
      </c>
      <c r="Y17" s="48">
        <f t="shared" si="10"/>
        <v>638</v>
      </c>
      <c r="Z17" s="21">
        <f t="shared" si="10"/>
        <v>377</v>
      </c>
      <c r="AA17" s="21">
        <f t="shared" ref="AA17" si="11">SUM(AA6:AA16)</f>
        <v>200</v>
      </c>
      <c r="AB17" s="21">
        <f t="shared" ref="AB17:AE17" si="12">SUM(AB6:AB16)</f>
        <v>177</v>
      </c>
      <c r="AC17" s="64">
        <f t="shared" si="12"/>
        <v>0</v>
      </c>
      <c r="AD17" s="131">
        <f t="shared" si="12"/>
        <v>1123</v>
      </c>
      <c r="AE17" s="21">
        <f t="shared" si="12"/>
        <v>641</v>
      </c>
      <c r="AF17" s="21">
        <f t="shared" ref="AF17" si="13">SUM(AF6:AF16)</f>
        <v>79</v>
      </c>
      <c r="AG17" s="21">
        <f t="shared" ref="AG17:AJ17" si="14">SUM(AG6:AG16)</f>
        <v>562</v>
      </c>
      <c r="AH17" s="22">
        <f t="shared" si="14"/>
        <v>0</v>
      </c>
      <c r="AI17" s="130">
        <f t="shared" si="14"/>
        <v>1415</v>
      </c>
      <c r="AJ17" s="123">
        <f t="shared" si="14"/>
        <v>1025</v>
      </c>
      <c r="AK17" s="21">
        <f t="shared" ref="AK17" si="15">SUM(AK6:AK16)</f>
        <v>221</v>
      </c>
      <c r="AL17" s="21">
        <f t="shared" ref="AL17:AM17" si="16">SUM(AL6:AL16)</f>
        <v>804</v>
      </c>
      <c r="AM17" s="22">
        <f t="shared" si="16"/>
        <v>0</v>
      </c>
    </row>
  </sheetData>
  <mergeCells count="11">
    <mergeCell ref="AD4:AH4"/>
    <mergeCell ref="AI4:AM4"/>
    <mergeCell ref="A17:B17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47</v>
      </c>
    </row>
    <row r="4" spans="1:39" x14ac:dyDescent="0.15">
      <c r="A4" s="202" t="s">
        <v>2</v>
      </c>
      <c r="B4" s="10" t="s">
        <v>27</v>
      </c>
      <c r="C4" s="215" t="s">
        <v>222</v>
      </c>
      <c r="D4" s="208" t="s">
        <v>220</v>
      </c>
      <c r="E4" s="210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218" t="s">
        <v>36</v>
      </c>
      <c r="P4" s="218"/>
      <c r="Q4" s="218"/>
      <c r="R4" s="218"/>
      <c r="S4" s="218"/>
      <c r="T4" s="218" t="s">
        <v>37</v>
      </c>
      <c r="U4" s="218"/>
      <c r="V4" s="218"/>
      <c r="W4" s="218"/>
      <c r="X4" s="218"/>
      <c r="Y4" s="210" t="s">
        <v>38</v>
      </c>
      <c r="Z4" s="200"/>
      <c r="AA4" s="200"/>
      <c r="AB4" s="200"/>
      <c r="AC4" s="21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16"/>
      <c r="D5" s="209"/>
      <c r="E5" s="31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31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31" t="s">
        <v>28</v>
      </c>
      <c r="Z5" s="12" t="s">
        <v>29</v>
      </c>
      <c r="AA5" s="12" t="s">
        <v>30</v>
      </c>
      <c r="AB5" s="12" t="s">
        <v>31</v>
      </c>
      <c r="AC5" s="35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124</v>
      </c>
      <c r="C6" s="180">
        <f>E6+J6+O6+T6+Y6+AD6+AI6</f>
        <v>0</v>
      </c>
      <c r="D6" s="181">
        <f>F6+K6+P6+U6+Z6+AE6+AJ6</f>
        <v>0</v>
      </c>
      <c r="E6" s="46"/>
      <c r="F6" s="9"/>
      <c r="G6" s="9"/>
      <c r="H6" s="9"/>
      <c r="I6" s="61"/>
      <c r="J6" s="14"/>
      <c r="K6" s="9"/>
      <c r="L6" s="9"/>
      <c r="M6" s="9"/>
      <c r="N6" s="8"/>
      <c r="O6" s="46"/>
      <c r="P6" s="9"/>
      <c r="Q6" s="9"/>
      <c r="R6" s="9"/>
      <c r="S6" s="8"/>
      <c r="T6" s="14"/>
      <c r="U6" s="9"/>
      <c r="V6" s="9"/>
      <c r="W6" s="9"/>
      <c r="X6" s="8"/>
      <c r="Y6" s="46"/>
      <c r="Z6" s="9"/>
      <c r="AA6" s="9"/>
      <c r="AB6" s="9"/>
      <c r="AC6" s="61"/>
      <c r="AD6" s="14"/>
      <c r="AE6" s="9"/>
      <c r="AF6" s="9"/>
      <c r="AG6" s="9"/>
      <c r="AH6" s="8"/>
      <c r="AI6" s="14"/>
      <c r="AJ6" s="9"/>
      <c r="AK6" s="9"/>
      <c r="AL6" s="9"/>
      <c r="AM6" s="8"/>
    </row>
    <row r="7" spans="1:39" x14ac:dyDescent="0.15">
      <c r="A7" s="5">
        <f>A6+1</f>
        <v>2</v>
      </c>
      <c r="B7" s="6" t="s">
        <v>125</v>
      </c>
      <c r="C7" s="180">
        <f t="shared" ref="C7:D12" si="0">E7+J7+O7+T7+Y7+AD7+AI7</f>
        <v>0</v>
      </c>
      <c r="D7" s="182">
        <f t="shared" si="0"/>
        <v>0</v>
      </c>
      <c r="E7" s="45"/>
      <c r="F7" s="2"/>
      <c r="G7" s="2"/>
      <c r="H7" s="2"/>
      <c r="I7" s="62"/>
      <c r="J7" s="15"/>
      <c r="K7" s="2"/>
      <c r="L7" s="2"/>
      <c r="M7" s="2"/>
      <c r="N7" s="6"/>
      <c r="O7" s="45"/>
      <c r="P7" s="2"/>
      <c r="Q7" s="2"/>
      <c r="R7" s="2"/>
      <c r="S7" s="6"/>
      <c r="T7" s="15"/>
      <c r="U7" s="2"/>
      <c r="V7" s="2"/>
      <c r="W7" s="2"/>
      <c r="X7" s="6"/>
      <c r="Y7" s="45"/>
      <c r="Z7" s="2"/>
      <c r="AA7" s="2"/>
      <c r="AB7" s="2"/>
      <c r="AC7" s="62"/>
      <c r="AD7" s="15"/>
      <c r="AE7" s="2"/>
      <c r="AF7" s="2"/>
      <c r="AG7" s="2"/>
      <c r="AH7" s="6"/>
      <c r="AI7" s="15"/>
      <c r="AJ7" s="2"/>
      <c r="AK7" s="2"/>
      <c r="AL7" s="2"/>
      <c r="AM7" s="6"/>
    </row>
    <row r="8" spans="1:39" x14ac:dyDescent="0.15">
      <c r="A8" s="5">
        <f t="shared" ref="A8:A12" si="1">A7+1</f>
        <v>3</v>
      </c>
      <c r="B8" s="6" t="s">
        <v>126</v>
      </c>
      <c r="C8" s="180">
        <f t="shared" si="0"/>
        <v>0</v>
      </c>
      <c r="D8" s="182">
        <f t="shared" si="0"/>
        <v>0</v>
      </c>
      <c r="E8" s="45"/>
      <c r="F8" s="2"/>
      <c r="G8" s="2"/>
      <c r="H8" s="2"/>
      <c r="I8" s="62"/>
      <c r="J8" s="15"/>
      <c r="K8" s="2"/>
      <c r="L8" s="2"/>
      <c r="M8" s="2"/>
      <c r="N8" s="6"/>
      <c r="O8" s="45"/>
      <c r="P8" s="2"/>
      <c r="Q8" s="2"/>
      <c r="R8" s="2"/>
      <c r="S8" s="6"/>
      <c r="T8" s="15"/>
      <c r="U8" s="2"/>
      <c r="V8" s="2"/>
      <c r="W8" s="2"/>
      <c r="X8" s="6"/>
      <c r="Y8" s="45"/>
      <c r="Z8" s="2"/>
      <c r="AA8" s="2"/>
      <c r="AB8" s="2"/>
      <c r="AC8" s="62"/>
      <c r="AD8" s="15"/>
      <c r="AE8" s="2"/>
      <c r="AF8" s="2"/>
      <c r="AG8" s="2"/>
      <c r="AH8" s="6"/>
      <c r="AI8" s="15"/>
      <c r="AJ8" s="2"/>
      <c r="AK8" s="2"/>
      <c r="AL8" s="2"/>
      <c r="AM8" s="6"/>
    </row>
    <row r="9" spans="1:39" x14ac:dyDescent="0.15">
      <c r="A9" s="5">
        <f t="shared" si="1"/>
        <v>4</v>
      </c>
      <c r="B9" s="6" t="s">
        <v>127</v>
      </c>
      <c r="C9" s="180">
        <f t="shared" si="0"/>
        <v>0</v>
      </c>
      <c r="D9" s="182">
        <f t="shared" si="0"/>
        <v>0</v>
      </c>
      <c r="E9" s="45"/>
      <c r="F9" s="2"/>
      <c r="G9" s="2"/>
      <c r="H9" s="2"/>
      <c r="I9" s="62"/>
      <c r="J9" s="15"/>
      <c r="K9" s="2"/>
      <c r="L9" s="2"/>
      <c r="M9" s="2"/>
      <c r="N9" s="6"/>
      <c r="O9" s="45"/>
      <c r="P9" s="2"/>
      <c r="Q9" s="2"/>
      <c r="R9" s="2"/>
      <c r="S9" s="6"/>
      <c r="T9" s="15"/>
      <c r="U9" s="2"/>
      <c r="V9" s="2"/>
      <c r="W9" s="2"/>
      <c r="X9" s="6"/>
      <c r="Y9" s="45"/>
      <c r="Z9" s="2"/>
      <c r="AA9" s="2"/>
      <c r="AB9" s="2"/>
      <c r="AC9" s="62"/>
      <c r="AD9" s="15"/>
      <c r="AE9" s="2"/>
      <c r="AF9" s="2"/>
      <c r="AG9" s="2"/>
      <c r="AH9" s="6"/>
      <c r="AI9" s="15"/>
      <c r="AJ9" s="2"/>
      <c r="AK9" s="2"/>
      <c r="AL9" s="2"/>
      <c r="AM9" s="6"/>
    </row>
    <row r="10" spans="1:39" x14ac:dyDescent="0.15">
      <c r="A10" s="5">
        <f t="shared" si="1"/>
        <v>5</v>
      </c>
      <c r="B10" s="6" t="s">
        <v>128</v>
      </c>
      <c r="C10" s="180">
        <f t="shared" si="0"/>
        <v>0</v>
      </c>
      <c r="D10" s="182">
        <f t="shared" si="0"/>
        <v>0</v>
      </c>
      <c r="E10" s="45"/>
      <c r="F10" s="2"/>
      <c r="G10" s="2"/>
      <c r="H10" s="2"/>
      <c r="I10" s="62"/>
      <c r="J10" s="15"/>
      <c r="K10" s="2"/>
      <c r="L10" s="2"/>
      <c r="M10" s="2"/>
      <c r="N10" s="6"/>
      <c r="O10" s="45"/>
      <c r="P10" s="2"/>
      <c r="Q10" s="2"/>
      <c r="R10" s="2"/>
      <c r="S10" s="6"/>
      <c r="T10" s="15"/>
      <c r="U10" s="2"/>
      <c r="V10" s="2"/>
      <c r="W10" s="2"/>
      <c r="X10" s="6"/>
      <c r="Y10" s="45"/>
      <c r="Z10" s="2"/>
      <c r="AA10" s="2"/>
      <c r="AB10" s="2"/>
      <c r="AC10" s="62"/>
      <c r="AD10" s="15"/>
      <c r="AE10" s="2"/>
      <c r="AF10" s="2"/>
      <c r="AG10" s="2"/>
      <c r="AH10" s="6"/>
      <c r="AI10" s="15"/>
      <c r="AJ10" s="2"/>
      <c r="AK10" s="2"/>
      <c r="AL10" s="2"/>
      <c r="AM10" s="6"/>
    </row>
    <row r="11" spans="1:39" x14ac:dyDescent="0.15">
      <c r="A11" s="5">
        <f t="shared" si="1"/>
        <v>6</v>
      </c>
      <c r="B11" s="6" t="s">
        <v>129</v>
      </c>
      <c r="C11" s="180">
        <f t="shared" si="0"/>
        <v>0</v>
      </c>
      <c r="D11" s="182">
        <f t="shared" si="0"/>
        <v>0</v>
      </c>
      <c r="E11" s="45"/>
      <c r="F11" s="2"/>
      <c r="G11" s="2"/>
      <c r="H11" s="2"/>
      <c r="I11" s="62"/>
      <c r="J11" s="15"/>
      <c r="K11" s="2"/>
      <c r="L11" s="2"/>
      <c r="M11" s="2"/>
      <c r="N11" s="6"/>
      <c r="O11" s="45"/>
      <c r="P11" s="2"/>
      <c r="Q11" s="2"/>
      <c r="R11" s="2"/>
      <c r="S11" s="6"/>
      <c r="T11" s="15"/>
      <c r="U11" s="2"/>
      <c r="V11" s="2"/>
      <c r="W11" s="2"/>
      <c r="X11" s="6"/>
      <c r="Y11" s="45"/>
      <c r="Z11" s="2"/>
      <c r="AA11" s="2"/>
      <c r="AB11" s="2"/>
      <c r="AC11" s="62"/>
      <c r="AD11" s="15"/>
      <c r="AE11" s="2"/>
      <c r="AF11" s="2"/>
      <c r="AG11" s="2"/>
      <c r="AH11" s="6"/>
      <c r="AI11" s="15"/>
      <c r="AJ11" s="2"/>
      <c r="AK11" s="2"/>
      <c r="AL11" s="2"/>
      <c r="AM11" s="6"/>
    </row>
    <row r="12" spans="1:39" ht="14.25" thickBot="1" x14ac:dyDescent="0.2">
      <c r="A12" s="16">
        <f t="shared" si="1"/>
        <v>7</v>
      </c>
      <c r="B12" s="17" t="s">
        <v>130</v>
      </c>
      <c r="C12" s="180">
        <f t="shared" si="0"/>
        <v>0</v>
      </c>
      <c r="D12" s="182">
        <f t="shared" si="0"/>
        <v>0</v>
      </c>
      <c r="E12" s="47"/>
      <c r="F12" s="19"/>
      <c r="G12" s="19"/>
      <c r="H12" s="19"/>
      <c r="I12" s="63"/>
      <c r="J12" s="18"/>
      <c r="K12" s="19"/>
      <c r="L12" s="19"/>
      <c r="M12" s="19"/>
      <c r="N12" s="17"/>
      <c r="O12" s="47"/>
      <c r="P12" s="19"/>
      <c r="Q12" s="19"/>
      <c r="R12" s="19"/>
      <c r="S12" s="17"/>
      <c r="T12" s="18"/>
      <c r="U12" s="19"/>
      <c r="V12" s="19"/>
      <c r="W12" s="19"/>
      <c r="X12" s="17"/>
      <c r="Y12" s="47"/>
      <c r="Z12" s="19"/>
      <c r="AA12" s="19"/>
      <c r="AB12" s="19"/>
      <c r="AC12" s="63"/>
      <c r="AD12" s="18"/>
      <c r="AE12" s="19"/>
      <c r="AF12" s="19"/>
      <c r="AG12" s="19"/>
      <c r="AH12" s="17"/>
      <c r="AI12" s="18"/>
      <c r="AJ12" s="19"/>
      <c r="AK12" s="19"/>
      <c r="AL12" s="19"/>
      <c r="AM12" s="17"/>
    </row>
    <row r="13" spans="1:39" ht="14.25" thickBot="1" x14ac:dyDescent="0.2">
      <c r="A13" s="204" t="s">
        <v>48</v>
      </c>
      <c r="B13" s="205"/>
      <c r="C13" s="185">
        <f>SUM(C6:C12)</f>
        <v>0</v>
      </c>
      <c r="D13" s="185">
        <f>SUM(D6:D12)</f>
        <v>0</v>
      </c>
      <c r="E13" s="48">
        <f>SUM(E6:E12)</f>
        <v>0</v>
      </c>
      <c r="F13" s="21">
        <f>SUM(F6:F12)</f>
        <v>0</v>
      </c>
      <c r="G13" s="21">
        <f t="shared" ref="G13:H13" si="2">SUM(G6:G12)</f>
        <v>0</v>
      </c>
      <c r="H13" s="21">
        <f t="shared" si="2"/>
        <v>0</v>
      </c>
      <c r="I13" s="64">
        <f>SUM(I6:I12)</f>
        <v>0</v>
      </c>
      <c r="J13" s="20">
        <f t="shared" ref="J13:K13" si="3">SUM(J6:J12)</f>
        <v>0</v>
      </c>
      <c r="K13" s="21">
        <f t="shared" si="3"/>
        <v>0</v>
      </c>
      <c r="L13" s="21">
        <f t="shared" ref="L13" si="4">SUM(L6:L12)</f>
        <v>0</v>
      </c>
      <c r="M13" s="21">
        <f t="shared" ref="M13:P13" si="5">SUM(M6:M12)</f>
        <v>0</v>
      </c>
      <c r="N13" s="22">
        <f t="shared" si="5"/>
        <v>0</v>
      </c>
      <c r="O13" s="48">
        <f t="shared" si="5"/>
        <v>0</v>
      </c>
      <c r="P13" s="21">
        <f t="shared" si="5"/>
        <v>0</v>
      </c>
      <c r="Q13" s="21">
        <f t="shared" ref="Q13" si="6">SUM(Q6:Q12)</f>
        <v>0</v>
      </c>
      <c r="R13" s="21">
        <f t="shared" ref="R13:U13" si="7">SUM(R6:R12)</f>
        <v>0</v>
      </c>
      <c r="S13" s="22">
        <f t="shared" si="7"/>
        <v>0</v>
      </c>
      <c r="T13" s="20">
        <f t="shared" si="7"/>
        <v>0</v>
      </c>
      <c r="U13" s="21">
        <f t="shared" si="7"/>
        <v>0</v>
      </c>
      <c r="V13" s="21">
        <f t="shared" ref="V13" si="8">SUM(V6:V12)</f>
        <v>0</v>
      </c>
      <c r="W13" s="21">
        <f t="shared" ref="W13:Z13" si="9">SUM(W6:W12)</f>
        <v>0</v>
      </c>
      <c r="X13" s="22">
        <f t="shared" si="9"/>
        <v>0</v>
      </c>
      <c r="Y13" s="48">
        <f t="shared" si="9"/>
        <v>0</v>
      </c>
      <c r="Z13" s="21">
        <f t="shared" si="9"/>
        <v>0</v>
      </c>
      <c r="AA13" s="21">
        <f t="shared" ref="AA13" si="10">SUM(AA6:AA12)</f>
        <v>0</v>
      </c>
      <c r="AB13" s="21">
        <f t="shared" ref="AB13:AE13" si="11">SUM(AB6:AB12)</f>
        <v>0</v>
      </c>
      <c r="AC13" s="64">
        <f t="shared" si="11"/>
        <v>0</v>
      </c>
      <c r="AD13" s="20">
        <f t="shared" si="11"/>
        <v>0</v>
      </c>
      <c r="AE13" s="21">
        <f t="shared" si="11"/>
        <v>0</v>
      </c>
      <c r="AF13" s="21">
        <f t="shared" ref="AF13" si="12">SUM(AF6:AF12)</f>
        <v>0</v>
      </c>
      <c r="AG13" s="21">
        <f t="shared" ref="AG13:AJ13" si="13">SUM(AG6:AG12)</f>
        <v>0</v>
      </c>
      <c r="AH13" s="22">
        <f t="shared" si="13"/>
        <v>0</v>
      </c>
      <c r="AI13" s="48">
        <f t="shared" si="13"/>
        <v>0</v>
      </c>
      <c r="AJ13" s="21">
        <f t="shared" si="13"/>
        <v>0</v>
      </c>
      <c r="AK13" s="21">
        <f t="shared" ref="AK13" si="14">SUM(AK6:AK12)</f>
        <v>0</v>
      </c>
      <c r="AL13" s="21">
        <f t="shared" ref="AL13:AM13" si="15">SUM(AL6:AL12)</f>
        <v>0</v>
      </c>
      <c r="AM13" s="22">
        <f t="shared" si="15"/>
        <v>0</v>
      </c>
    </row>
  </sheetData>
  <mergeCells count="11">
    <mergeCell ref="AD4:AH4"/>
    <mergeCell ref="AI4:AM4"/>
    <mergeCell ref="A13:B13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3" width="11.125" customWidth="1"/>
    <col min="4" max="4" width="11" customWidth="1"/>
    <col min="5" max="9" width="7" customWidth="1"/>
    <col min="10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49</v>
      </c>
    </row>
    <row r="4" spans="1:39" x14ac:dyDescent="0.15">
      <c r="A4" s="202" t="s">
        <v>2</v>
      </c>
      <c r="B4" s="10" t="s">
        <v>27</v>
      </c>
      <c r="C4" s="215" t="s">
        <v>222</v>
      </c>
      <c r="D4" s="208" t="s">
        <v>220</v>
      </c>
      <c r="E4" s="210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218" t="s">
        <v>36</v>
      </c>
      <c r="P4" s="218"/>
      <c r="Q4" s="218"/>
      <c r="R4" s="218"/>
      <c r="S4" s="218"/>
      <c r="T4" s="218" t="s">
        <v>37</v>
      </c>
      <c r="U4" s="218"/>
      <c r="V4" s="218"/>
      <c r="W4" s="218"/>
      <c r="X4" s="218"/>
      <c r="Y4" s="210" t="s">
        <v>38</v>
      </c>
      <c r="Z4" s="200"/>
      <c r="AA4" s="200"/>
      <c r="AB4" s="200"/>
      <c r="AC4" s="21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16"/>
      <c r="D5" s="209"/>
      <c r="E5" s="31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31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31" t="s">
        <v>28</v>
      </c>
      <c r="Z5" s="12" t="s">
        <v>29</v>
      </c>
      <c r="AA5" s="12" t="s">
        <v>30</v>
      </c>
      <c r="AB5" s="12" t="s">
        <v>31</v>
      </c>
      <c r="AC5" s="35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95</v>
      </c>
      <c r="C6" s="190">
        <f>E6+J6+O6+T6+Y6+AD6+AI6</f>
        <v>3</v>
      </c>
      <c r="D6" s="191">
        <f>F6+K6+P6+U6+Z6+AE6+AJ6</f>
        <v>0</v>
      </c>
      <c r="E6" s="29">
        <v>3</v>
      </c>
      <c r="F6" s="30">
        <v>0</v>
      </c>
      <c r="G6" s="30">
        <v>0</v>
      </c>
      <c r="H6" s="30">
        <v>0</v>
      </c>
      <c r="I6" s="36">
        <v>0</v>
      </c>
      <c r="J6" s="40"/>
      <c r="K6" s="30"/>
      <c r="L6" s="30"/>
      <c r="M6" s="30"/>
      <c r="N6" s="41"/>
      <c r="O6" s="29"/>
      <c r="P6" s="30"/>
      <c r="Q6" s="30"/>
      <c r="R6" s="30"/>
      <c r="S6" s="41"/>
      <c r="T6" s="40"/>
      <c r="U6" s="30"/>
      <c r="V6" s="30"/>
      <c r="W6" s="30"/>
      <c r="X6" s="41"/>
      <c r="Y6" s="29"/>
      <c r="Z6" s="30"/>
      <c r="AA6" s="30"/>
      <c r="AB6" s="30"/>
      <c r="AC6" s="36"/>
      <c r="AD6" s="40"/>
      <c r="AE6" s="30"/>
      <c r="AF6" s="30"/>
      <c r="AG6" s="30"/>
      <c r="AH6" s="41"/>
      <c r="AI6" s="40"/>
      <c r="AJ6" s="30"/>
      <c r="AK6" s="30"/>
      <c r="AL6" s="30"/>
      <c r="AM6" s="41"/>
    </row>
    <row r="7" spans="1:39" x14ac:dyDescent="0.15">
      <c r="A7" s="5">
        <f>A6+1</f>
        <v>2</v>
      </c>
      <c r="B7" s="6" t="s">
        <v>96</v>
      </c>
      <c r="C7" s="190">
        <f t="shared" ref="C7:D16" si="0">E7+J7+O7+T7+Y7+AD7+AI7</f>
        <v>934</v>
      </c>
      <c r="D7" s="177">
        <f t="shared" si="0"/>
        <v>803</v>
      </c>
      <c r="E7" s="27">
        <v>159</v>
      </c>
      <c r="F7" s="3">
        <v>106</v>
      </c>
      <c r="G7" s="3">
        <v>3</v>
      </c>
      <c r="H7" s="3">
        <v>103</v>
      </c>
      <c r="I7" s="37">
        <v>0</v>
      </c>
      <c r="J7" s="26">
        <v>486</v>
      </c>
      <c r="K7" s="3">
        <v>463</v>
      </c>
      <c r="L7" s="3">
        <v>18</v>
      </c>
      <c r="M7" s="3">
        <v>445</v>
      </c>
      <c r="N7" s="42">
        <v>0</v>
      </c>
      <c r="O7" s="27">
        <v>85</v>
      </c>
      <c r="P7" s="3">
        <v>67</v>
      </c>
      <c r="Q7" s="3">
        <v>32</v>
      </c>
      <c r="R7" s="3">
        <v>35</v>
      </c>
      <c r="S7" s="42">
        <v>0</v>
      </c>
      <c r="T7" s="26">
        <v>69</v>
      </c>
      <c r="U7" s="3">
        <v>55</v>
      </c>
      <c r="V7" s="3">
        <v>28</v>
      </c>
      <c r="W7" s="3">
        <v>27</v>
      </c>
      <c r="X7" s="42">
        <v>0</v>
      </c>
      <c r="Y7" s="27">
        <v>41</v>
      </c>
      <c r="Z7" s="3">
        <v>41</v>
      </c>
      <c r="AA7" s="3">
        <v>1</v>
      </c>
      <c r="AB7" s="3">
        <v>40</v>
      </c>
      <c r="AC7" s="37">
        <v>0</v>
      </c>
      <c r="AD7" s="26">
        <v>94</v>
      </c>
      <c r="AE7" s="3">
        <v>71</v>
      </c>
      <c r="AF7" s="3">
        <v>8</v>
      </c>
      <c r="AG7" s="3">
        <v>63</v>
      </c>
      <c r="AH7" s="42">
        <v>0</v>
      </c>
      <c r="AI7" s="26"/>
      <c r="AJ7" s="3"/>
      <c r="AK7" s="3"/>
      <c r="AL7" s="3"/>
      <c r="AM7" s="42"/>
    </row>
    <row r="8" spans="1:39" x14ac:dyDescent="0.15">
      <c r="A8" s="5">
        <f t="shared" ref="A8:A16" si="1">A7+1</f>
        <v>3</v>
      </c>
      <c r="B8" s="6" t="s">
        <v>97</v>
      </c>
      <c r="C8" s="190">
        <f t="shared" si="0"/>
        <v>1</v>
      </c>
      <c r="D8" s="177">
        <f t="shared" si="0"/>
        <v>0</v>
      </c>
      <c r="E8" s="27"/>
      <c r="F8" s="3"/>
      <c r="G8" s="3"/>
      <c r="H8" s="3"/>
      <c r="I8" s="37"/>
      <c r="J8" s="26"/>
      <c r="K8" s="3"/>
      <c r="L8" s="3"/>
      <c r="M8" s="3"/>
      <c r="N8" s="42"/>
      <c r="O8" s="27"/>
      <c r="P8" s="3"/>
      <c r="Q8" s="3"/>
      <c r="R8" s="3"/>
      <c r="S8" s="42"/>
      <c r="T8" s="26"/>
      <c r="U8" s="3"/>
      <c r="V8" s="3"/>
      <c r="W8" s="3"/>
      <c r="X8" s="42"/>
      <c r="Y8" s="27"/>
      <c r="Z8" s="3"/>
      <c r="AA8" s="3"/>
      <c r="AB8" s="3"/>
      <c r="AC8" s="37"/>
      <c r="AD8" s="26">
        <v>1</v>
      </c>
      <c r="AE8" s="3">
        <v>0</v>
      </c>
      <c r="AF8" s="3">
        <v>0</v>
      </c>
      <c r="AG8" s="3">
        <v>0</v>
      </c>
      <c r="AH8" s="42">
        <v>0</v>
      </c>
      <c r="AI8" s="26"/>
      <c r="AJ8" s="3"/>
      <c r="AK8" s="3"/>
      <c r="AL8" s="3"/>
      <c r="AM8" s="42"/>
    </row>
    <row r="9" spans="1:39" x14ac:dyDescent="0.15">
      <c r="A9" s="5">
        <f t="shared" si="1"/>
        <v>4</v>
      </c>
      <c r="B9" s="6" t="s">
        <v>98</v>
      </c>
      <c r="C9" s="190">
        <f t="shared" si="0"/>
        <v>0</v>
      </c>
      <c r="D9" s="177">
        <f t="shared" si="0"/>
        <v>0</v>
      </c>
      <c r="E9" s="27"/>
      <c r="F9" s="3"/>
      <c r="G9" s="3"/>
      <c r="H9" s="3"/>
      <c r="I9" s="37"/>
      <c r="J9" s="26"/>
      <c r="K9" s="3"/>
      <c r="L9" s="3"/>
      <c r="M9" s="3"/>
      <c r="N9" s="42"/>
      <c r="O9" s="27"/>
      <c r="P9" s="3"/>
      <c r="Q9" s="3"/>
      <c r="R9" s="3"/>
      <c r="S9" s="42"/>
      <c r="T9" s="26"/>
      <c r="U9" s="3"/>
      <c r="V9" s="3"/>
      <c r="W9" s="3"/>
      <c r="X9" s="42"/>
      <c r="Y9" s="27"/>
      <c r="Z9" s="3"/>
      <c r="AA9" s="3"/>
      <c r="AB9" s="3"/>
      <c r="AC9" s="37"/>
      <c r="AD9" s="26"/>
      <c r="AE9" s="3"/>
      <c r="AF9" s="3"/>
      <c r="AG9" s="3"/>
      <c r="AH9" s="42"/>
      <c r="AI9" s="26"/>
      <c r="AJ9" s="3"/>
      <c r="AK9" s="3"/>
      <c r="AL9" s="3"/>
      <c r="AM9" s="42"/>
    </row>
    <row r="10" spans="1:39" x14ac:dyDescent="0.15">
      <c r="A10" s="5">
        <f t="shared" si="1"/>
        <v>5</v>
      </c>
      <c r="B10" s="6" t="s">
        <v>99</v>
      </c>
      <c r="C10" s="190">
        <f t="shared" si="0"/>
        <v>0</v>
      </c>
      <c r="D10" s="177">
        <f t="shared" si="0"/>
        <v>0</v>
      </c>
      <c r="E10" s="27"/>
      <c r="F10" s="3"/>
      <c r="G10" s="3"/>
      <c r="H10" s="3"/>
      <c r="I10" s="37"/>
      <c r="J10" s="26"/>
      <c r="K10" s="3"/>
      <c r="L10" s="3"/>
      <c r="M10" s="3"/>
      <c r="N10" s="42"/>
      <c r="O10" s="27"/>
      <c r="P10" s="3"/>
      <c r="Q10" s="3"/>
      <c r="R10" s="3"/>
      <c r="S10" s="42"/>
      <c r="T10" s="26"/>
      <c r="U10" s="3"/>
      <c r="V10" s="3"/>
      <c r="W10" s="3"/>
      <c r="X10" s="42"/>
      <c r="Y10" s="27"/>
      <c r="Z10" s="3"/>
      <c r="AA10" s="3"/>
      <c r="AB10" s="3"/>
      <c r="AC10" s="37"/>
      <c r="AD10" s="26"/>
      <c r="AE10" s="3"/>
      <c r="AF10" s="3"/>
      <c r="AG10" s="3"/>
      <c r="AH10" s="42"/>
      <c r="AI10" s="26"/>
      <c r="AJ10" s="3"/>
      <c r="AK10" s="3"/>
      <c r="AL10" s="3"/>
      <c r="AM10" s="42"/>
    </row>
    <row r="11" spans="1:39" x14ac:dyDescent="0.15">
      <c r="A11" s="5">
        <f t="shared" si="1"/>
        <v>6</v>
      </c>
      <c r="B11" s="6" t="s">
        <v>100</v>
      </c>
      <c r="C11" s="190">
        <f t="shared" si="0"/>
        <v>0</v>
      </c>
      <c r="D11" s="177">
        <f t="shared" si="0"/>
        <v>0</v>
      </c>
      <c r="E11" s="27"/>
      <c r="F11" s="3"/>
      <c r="G11" s="3"/>
      <c r="H11" s="3"/>
      <c r="I11" s="37"/>
      <c r="J11" s="26"/>
      <c r="K11" s="3"/>
      <c r="L11" s="3"/>
      <c r="M11" s="3"/>
      <c r="N11" s="42"/>
      <c r="O11" s="27"/>
      <c r="P11" s="3"/>
      <c r="Q11" s="3"/>
      <c r="R11" s="3"/>
      <c r="S11" s="42"/>
      <c r="T11" s="26"/>
      <c r="U11" s="3"/>
      <c r="V11" s="3"/>
      <c r="W11" s="3"/>
      <c r="X11" s="42"/>
      <c r="Y11" s="27"/>
      <c r="Z11" s="3"/>
      <c r="AA11" s="3"/>
      <c r="AB11" s="3"/>
      <c r="AC11" s="37"/>
      <c r="AD11" s="26"/>
      <c r="AE11" s="3"/>
      <c r="AF11" s="3"/>
      <c r="AG11" s="3"/>
      <c r="AH11" s="42"/>
      <c r="AI11" s="26"/>
      <c r="AJ11" s="3"/>
      <c r="AK11" s="3"/>
      <c r="AL11" s="3"/>
      <c r="AM11" s="42"/>
    </row>
    <row r="12" spans="1:39" x14ac:dyDescent="0.15">
      <c r="A12" s="5">
        <f t="shared" si="1"/>
        <v>7</v>
      </c>
      <c r="B12" s="6" t="s">
        <v>101</v>
      </c>
      <c r="C12" s="190">
        <f t="shared" si="0"/>
        <v>0</v>
      </c>
      <c r="D12" s="177">
        <f t="shared" si="0"/>
        <v>0</v>
      </c>
      <c r="E12" s="27"/>
      <c r="F12" s="3"/>
      <c r="G12" s="3"/>
      <c r="H12" s="3"/>
      <c r="I12" s="37"/>
      <c r="J12" s="26"/>
      <c r="K12" s="3"/>
      <c r="L12" s="3"/>
      <c r="M12" s="3"/>
      <c r="N12" s="42"/>
      <c r="O12" s="27"/>
      <c r="P12" s="3"/>
      <c r="Q12" s="3"/>
      <c r="R12" s="3"/>
      <c r="S12" s="42"/>
      <c r="T12" s="26"/>
      <c r="U12" s="3"/>
      <c r="V12" s="3"/>
      <c r="W12" s="3"/>
      <c r="X12" s="42"/>
      <c r="Y12" s="27"/>
      <c r="Z12" s="3"/>
      <c r="AA12" s="3"/>
      <c r="AB12" s="3"/>
      <c r="AC12" s="37"/>
      <c r="AD12" s="26"/>
      <c r="AE12" s="3"/>
      <c r="AF12" s="3"/>
      <c r="AG12" s="3"/>
      <c r="AH12" s="42"/>
      <c r="AI12" s="26"/>
      <c r="AJ12" s="3"/>
      <c r="AK12" s="3"/>
      <c r="AL12" s="3"/>
      <c r="AM12" s="42"/>
    </row>
    <row r="13" spans="1:39" x14ac:dyDescent="0.15">
      <c r="A13" s="5">
        <f t="shared" si="1"/>
        <v>8</v>
      </c>
      <c r="B13" s="6" t="s">
        <v>102</v>
      </c>
      <c r="C13" s="190">
        <f t="shared" si="0"/>
        <v>0</v>
      </c>
      <c r="D13" s="177">
        <f t="shared" si="0"/>
        <v>0</v>
      </c>
      <c r="E13" s="27"/>
      <c r="F13" s="3"/>
      <c r="G13" s="3"/>
      <c r="H13" s="3"/>
      <c r="I13" s="37"/>
      <c r="J13" s="26"/>
      <c r="K13" s="3"/>
      <c r="L13" s="3"/>
      <c r="M13" s="3"/>
      <c r="N13" s="42"/>
      <c r="O13" s="27"/>
      <c r="P13" s="3"/>
      <c r="Q13" s="3"/>
      <c r="R13" s="3"/>
      <c r="S13" s="42"/>
      <c r="T13" s="26"/>
      <c r="U13" s="3"/>
      <c r="V13" s="3"/>
      <c r="W13" s="3"/>
      <c r="X13" s="42"/>
      <c r="Y13" s="27"/>
      <c r="Z13" s="3"/>
      <c r="AA13" s="3"/>
      <c r="AB13" s="3"/>
      <c r="AC13" s="37"/>
      <c r="AD13" s="26"/>
      <c r="AE13" s="3"/>
      <c r="AF13" s="3"/>
      <c r="AG13" s="3"/>
      <c r="AH13" s="42"/>
      <c r="AI13" s="26"/>
      <c r="AJ13" s="3"/>
      <c r="AK13" s="3"/>
      <c r="AL13" s="3"/>
      <c r="AM13" s="42"/>
    </row>
    <row r="14" spans="1:39" x14ac:dyDescent="0.15">
      <c r="A14" s="5">
        <f t="shared" si="1"/>
        <v>9</v>
      </c>
      <c r="B14" s="6" t="s">
        <v>103</v>
      </c>
      <c r="C14" s="190">
        <f t="shared" si="0"/>
        <v>3</v>
      </c>
      <c r="D14" s="177">
        <f t="shared" si="0"/>
        <v>3</v>
      </c>
      <c r="E14" s="27">
        <v>2</v>
      </c>
      <c r="F14" s="3">
        <v>2</v>
      </c>
      <c r="G14" s="3">
        <v>2</v>
      </c>
      <c r="H14" s="3">
        <v>0</v>
      </c>
      <c r="I14" s="37">
        <v>0</v>
      </c>
      <c r="J14" s="26">
        <v>1</v>
      </c>
      <c r="K14" s="3">
        <v>1</v>
      </c>
      <c r="L14" s="3">
        <v>1</v>
      </c>
      <c r="M14" s="3">
        <v>0</v>
      </c>
      <c r="N14" s="42">
        <v>0</v>
      </c>
      <c r="O14" s="27"/>
      <c r="P14" s="3"/>
      <c r="Q14" s="3"/>
      <c r="R14" s="3"/>
      <c r="S14" s="42"/>
      <c r="T14" s="26"/>
      <c r="U14" s="3"/>
      <c r="V14" s="3"/>
      <c r="W14" s="3"/>
      <c r="X14" s="42"/>
      <c r="Y14" s="27"/>
      <c r="Z14" s="3"/>
      <c r="AA14" s="3"/>
      <c r="AB14" s="3"/>
      <c r="AC14" s="37"/>
      <c r="AD14" s="26"/>
      <c r="AE14" s="3"/>
      <c r="AF14" s="3"/>
      <c r="AG14" s="3"/>
      <c r="AH14" s="42"/>
      <c r="AI14" s="26"/>
      <c r="AJ14" s="3"/>
      <c r="AK14" s="3"/>
      <c r="AL14" s="3"/>
      <c r="AM14" s="42"/>
    </row>
    <row r="15" spans="1:39" x14ac:dyDescent="0.15">
      <c r="A15" s="5">
        <f t="shared" si="1"/>
        <v>10</v>
      </c>
      <c r="B15" s="6" t="s">
        <v>104</v>
      </c>
      <c r="C15" s="190">
        <f t="shared" si="0"/>
        <v>10</v>
      </c>
      <c r="D15" s="177">
        <f t="shared" si="0"/>
        <v>2</v>
      </c>
      <c r="E15" s="27">
        <v>10</v>
      </c>
      <c r="F15" s="3">
        <v>2</v>
      </c>
      <c r="G15" s="3">
        <v>0</v>
      </c>
      <c r="H15" s="3">
        <v>2</v>
      </c>
      <c r="I15" s="37">
        <v>0</v>
      </c>
      <c r="J15" s="26"/>
      <c r="K15" s="3"/>
      <c r="L15" s="3"/>
      <c r="M15" s="3"/>
      <c r="N15" s="42"/>
      <c r="O15" s="27"/>
      <c r="P15" s="3"/>
      <c r="Q15" s="3"/>
      <c r="R15" s="3"/>
      <c r="S15" s="42"/>
      <c r="T15" s="26"/>
      <c r="U15" s="3"/>
      <c r="V15" s="3"/>
      <c r="W15" s="3"/>
      <c r="X15" s="42"/>
      <c r="Y15" s="27"/>
      <c r="Z15" s="3"/>
      <c r="AA15" s="3"/>
      <c r="AB15" s="3"/>
      <c r="AC15" s="37"/>
      <c r="AD15" s="26"/>
      <c r="AE15" s="3"/>
      <c r="AF15" s="3"/>
      <c r="AG15" s="3"/>
      <c r="AH15" s="42"/>
      <c r="AI15" s="26"/>
      <c r="AJ15" s="3"/>
      <c r="AK15" s="3"/>
      <c r="AL15" s="3"/>
      <c r="AM15" s="42"/>
    </row>
    <row r="16" spans="1:39" ht="14.25" thickBot="1" x14ac:dyDescent="0.2">
      <c r="A16" s="16">
        <f t="shared" si="1"/>
        <v>11</v>
      </c>
      <c r="B16" s="17" t="s">
        <v>105</v>
      </c>
      <c r="C16" s="190">
        <f t="shared" si="0"/>
        <v>77</v>
      </c>
      <c r="D16" s="192">
        <f t="shared" si="0"/>
        <v>59</v>
      </c>
      <c r="E16" s="32"/>
      <c r="F16" s="33"/>
      <c r="G16" s="33"/>
      <c r="H16" s="33"/>
      <c r="I16" s="38"/>
      <c r="J16" s="72"/>
      <c r="K16" s="73"/>
      <c r="L16" s="73"/>
      <c r="M16" s="73"/>
      <c r="N16" s="74"/>
      <c r="O16" s="32"/>
      <c r="P16" s="33"/>
      <c r="Q16" s="33"/>
      <c r="R16" s="33"/>
      <c r="S16" s="44"/>
      <c r="T16" s="43"/>
      <c r="U16" s="33"/>
      <c r="V16" s="33"/>
      <c r="W16" s="33"/>
      <c r="X16" s="44"/>
      <c r="Y16" s="32">
        <v>17</v>
      </c>
      <c r="Z16" s="33">
        <v>6</v>
      </c>
      <c r="AA16" s="33">
        <v>0</v>
      </c>
      <c r="AB16" s="33">
        <v>6</v>
      </c>
      <c r="AC16" s="38">
        <v>0</v>
      </c>
      <c r="AD16" s="43">
        <v>60</v>
      </c>
      <c r="AE16" s="33">
        <v>53</v>
      </c>
      <c r="AF16" s="33">
        <v>1</v>
      </c>
      <c r="AG16" s="33">
        <v>52</v>
      </c>
      <c r="AH16" s="44">
        <v>0</v>
      </c>
      <c r="AI16" s="43"/>
      <c r="AJ16" s="33"/>
      <c r="AK16" s="33"/>
      <c r="AL16" s="33"/>
      <c r="AM16" s="44"/>
    </row>
    <row r="17" spans="1:39" ht="14.25" thickBot="1" x14ac:dyDescent="0.2">
      <c r="A17" s="204" t="s">
        <v>50</v>
      </c>
      <c r="B17" s="205"/>
      <c r="C17" s="179">
        <f>SUM(C6:C16)</f>
        <v>1028</v>
      </c>
      <c r="D17" s="179">
        <f>SUM(D6:D16)</f>
        <v>867</v>
      </c>
      <c r="E17" s="34">
        <f t="shared" ref="E17:AM17" si="2">SUM(E6:E16)</f>
        <v>174</v>
      </c>
      <c r="F17" s="24">
        <f t="shared" si="2"/>
        <v>110</v>
      </c>
      <c r="G17" s="24">
        <f t="shared" si="2"/>
        <v>5</v>
      </c>
      <c r="H17" s="24">
        <f t="shared" si="2"/>
        <v>105</v>
      </c>
      <c r="I17" s="39">
        <f t="shared" si="2"/>
        <v>0</v>
      </c>
      <c r="J17" s="23">
        <f t="shared" si="2"/>
        <v>487</v>
      </c>
      <c r="K17" s="24">
        <f t="shared" si="2"/>
        <v>464</v>
      </c>
      <c r="L17" s="24">
        <f t="shared" si="2"/>
        <v>19</v>
      </c>
      <c r="M17" s="24">
        <f t="shared" si="2"/>
        <v>445</v>
      </c>
      <c r="N17" s="25">
        <f t="shared" si="2"/>
        <v>0</v>
      </c>
      <c r="O17" s="34">
        <f t="shared" si="2"/>
        <v>85</v>
      </c>
      <c r="P17" s="24">
        <f t="shared" si="2"/>
        <v>67</v>
      </c>
      <c r="Q17" s="24">
        <f t="shared" si="2"/>
        <v>32</v>
      </c>
      <c r="R17" s="24">
        <f t="shared" si="2"/>
        <v>35</v>
      </c>
      <c r="S17" s="25">
        <f t="shared" si="2"/>
        <v>0</v>
      </c>
      <c r="T17" s="23">
        <f t="shared" si="2"/>
        <v>69</v>
      </c>
      <c r="U17" s="24">
        <f t="shared" si="2"/>
        <v>55</v>
      </c>
      <c r="V17" s="24">
        <f t="shared" si="2"/>
        <v>28</v>
      </c>
      <c r="W17" s="24">
        <f t="shared" si="2"/>
        <v>27</v>
      </c>
      <c r="X17" s="25">
        <f t="shared" si="2"/>
        <v>0</v>
      </c>
      <c r="Y17" s="34">
        <f t="shared" si="2"/>
        <v>58</v>
      </c>
      <c r="Z17" s="24">
        <f t="shared" si="2"/>
        <v>47</v>
      </c>
      <c r="AA17" s="24">
        <f t="shared" si="2"/>
        <v>1</v>
      </c>
      <c r="AB17" s="24">
        <f t="shared" si="2"/>
        <v>46</v>
      </c>
      <c r="AC17" s="39">
        <f t="shared" si="2"/>
        <v>0</v>
      </c>
      <c r="AD17" s="23">
        <f t="shared" si="2"/>
        <v>155</v>
      </c>
      <c r="AE17" s="24">
        <f t="shared" si="2"/>
        <v>124</v>
      </c>
      <c r="AF17" s="24">
        <f t="shared" si="2"/>
        <v>9</v>
      </c>
      <c r="AG17" s="24">
        <f t="shared" si="2"/>
        <v>115</v>
      </c>
      <c r="AH17" s="25">
        <f t="shared" si="2"/>
        <v>0</v>
      </c>
      <c r="AI17" s="34">
        <f t="shared" si="2"/>
        <v>0</v>
      </c>
      <c r="AJ17" s="24">
        <f t="shared" si="2"/>
        <v>0</v>
      </c>
      <c r="AK17" s="24">
        <f t="shared" si="2"/>
        <v>0</v>
      </c>
      <c r="AL17" s="24">
        <f t="shared" si="2"/>
        <v>0</v>
      </c>
      <c r="AM17" s="25">
        <f t="shared" si="2"/>
        <v>0</v>
      </c>
    </row>
  </sheetData>
  <mergeCells count="11">
    <mergeCell ref="AD4:AH4"/>
    <mergeCell ref="AI4:AM4"/>
    <mergeCell ref="A17:B17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9" width="7" customWidth="1"/>
    <col min="10" max="39" width="7.1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51</v>
      </c>
    </row>
    <row r="4" spans="1:39" x14ac:dyDescent="0.15">
      <c r="A4" s="202" t="s">
        <v>2</v>
      </c>
      <c r="B4" s="10" t="s">
        <v>27</v>
      </c>
      <c r="C4" s="215" t="s">
        <v>222</v>
      </c>
      <c r="D4" s="208" t="s">
        <v>220</v>
      </c>
      <c r="E4" s="210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218" t="s">
        <v>36</v>
      </c>
      <c r="P4" s="218"/>
      <c r="Q4" s="218"/>
      <c r="R4" s="218"/>
      <c r="S4" s="218"/>
      <c r="T4" s="218" t="s">
        <v>37</v>
      </c>
      <c r="U4" s="218"/>
      <c r="V4" s="218"/>
      <c r="W4" s="218"/>
      <c r="X4" s="218"/>
      <c r="Y4" s="210" t="s">
        <v>38</v>
      </c>
      <c r="Z4" s="200"/>
      <c r="AA4" s="200"/>
      <c r="AB4" s="200"/>
      <c r="AC4" s="21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16"/>
      <c r="D5" s="209"/>
      <c r="E5" s="31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31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31" t="s">
        <v>28</v>
      </c>
      <c r="Z5" s="12" t="s">
        <v>29</v>
      </c>
      <c r="AA5" s="12" t="s">
        <v>30</v>
      </c>
      <c r="AB5" s="12" t="s">
        <v>31</v>
      </c>
      <c r="AC5" s="35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106</v>
      </c>
      <c r="C6" s="190">
        <f>E6+J6+O6+T6+Y6+AD6+AI6</f>
        <v>1441</v>
      </c>
      <c r="D6" s="191">
        <f>F6+K6+P6+U6+Z6+AE6+AJ6</f>
        <v>1284</v>
      </c>
      <c r="E6" s="29">
        <v>598</v>
      </c>
      <c r="F6" s="30">
        <v>573</v>
      </c>
      <c r="G6" s="30">
        <v>400</v>
      </c>
      <c r="H6" s="30">
        <v>173</v>
      </c>
      <c r="I6" s="36">
        <v>0</v>
      </c>
      <c r="J6" s="40">
        <v>443</v>
      </c>
      <c r="K6" s="30">
        <v>322</v>
      </c>
      <c r="L6" s="30">
        <v>282</v>
      </c>
      <c r="M6" s="30">
        <v>40</v>
      </c>
      <c r="N6" s="41">
        <v>0</v>
      </c>
      <c r="O6" s="29">
        <v>125</v>
      </c>
      <c r="P6" s="30">
        <v>121</v>
      </c>
      <c r="Q6" s="30">
        <v>119</v>
      </c>
      <c r="R6" s="30">
        <v>2</v>
      </c>
      <c r="S6" s="41">
        <v>0</v>
      </c>
      <c r="T6" s="40">
        <v>272</v>
      </c>
      <c r="U6" s="30">
        <v>268</v>
      </c>
      <c r="V6" s="30">
        <v>130</v>
      </c>
      <c r="W6" s="30">
        <v>138</v>
      </c>
      <c r="X6" s="41">
        <v>0</v>
      </c>
      <c r="Y6" s="29">
        <v>3</v>
      </c>
      <c r="Z6" s="30">
        <v>0</v>
      </c>
      <c r="AA6" s="30">
        <v>0</v>
      </c>
      <c r="AB6" s="30">
        <v>0</v>
      </c>
      <c r="AC6" s="36">
        <v>0</v>
      </c>
      <c r="AD6" s="40"/>
      <c r="AE6" s="30"/>
      <c r="AF6" s="30"/>
      <c r="AG6" s="30"/>
      <c r="AH6" s="41"/>
      <c r="AI6" s="40"/>
      <c r="AJ6" s="30"/>
      <c r="AK6" s="30"/>
      <c r="AL6" s="30"/>
      <c r="AM6" s="41"/>
    </row>
    <row r="7" spans="1:39" x14ac:dyDescent="0.15">
      <c r="A7" s="5">
        <f>A6+1</f>
        <v>2</v>
      </c>
      <c r="B7" s="6" t="s">
        <v>107</v>
      </c>
      <c r="C7" s="190">
        <f t="shared" ref="C7:D12" si="0">E7+J7+O7+T7+Y7+AD7+AI7</f>
        <v>1</v>
      </c>
      <c r="D7" s="177">
        <f t="shared" si="0"/>
        <v>1</v>
      </c>
      <c r="E7" s="27"/>
      <c r="F7" s="3"/>
      <c r="G7" s="3"/>
      <c r="H7" s="3"/>
      <c r="I7" s="37"/>
      <c r="J7" s="26">
        <v>1</v>
      </c>
      <c r="K7" s="3">
        <v>1</v>
      </c>
      <c r="L7" s="3">
        <v>0</v>
      </c>
      <c r="M7" s="3">
        <v>1</v>
      </c>
      <c r="N7" s="42">
        <v>0</v>
      </c>
      <c r="O7" s="27"/>
      <c r="P7" s="3"/>
      <c r="Q7" s="3"/>
      <c r="R7" s="3"/>
      <c r="S7" s="42"/>
      <c r="T7" s="26"/>
      <c r="U7" s="3"/>
      <c r="V7" s="3"/>
      <c r="W7" s="3"/>
      <c r="X7" s="42"/>
      <c r="Y7" s="27"/>
      <c r="Z7" s="3"/>
      <c r="AA7" s="3"/>
      <c r="AB7" s="3"/>
      <c r="AC7" s="37"/>
      <c r="AD7" s="26"/>
      <c r="AE7" s="3"/>
      <c r="AF7" s="3"/>
      <c r="AG7" s="3"/>
      <c r="AH7" s="42"/>
      <c r="AI7" s="26"/>
      <c r="AJ7" s="3"/>
      <c r="AK7" s="3"/>
      <c r="AL7" s="3"/>
      <c r="AM7" s="42"/>
    </row>
    <row r="8" spans="1:39" x14ac:dyDescent="0.15">
      <c r="A8" s="5">
        <f t="shared" ref="A8:A12" si="1">A7+1</f>
        <v>3</v>
      </c>
      <c r="B8" s="6" t="s">
        <v>108</v>
      </c>
      <c r="C8" s="190">
        <f t="shared" si="0"/>
        <v>2643</v>
      </c>
      <c r="D8" s="177">
        <f t="shared" si="0"/>
        <v>1859</v>
      </c>
      <c r="E8" s="27">
        <v>210</v>
      </c>
      <c r="F8" s="3">
        <v>205</v>
      </c>
      <c r="G8" s="3">
        <v>0</v>
      </c>
      <c r="H8" s="3">
        <v>205</v>
      </c>
      <c r="I8" s="37">
        <v>0</v>
      </c>
      <c r="J8" s="26">
        <v>47</v>
      </c>
      <c r="K8" s="3">
        <v>25</v>
      </c>
      <c r="L8" s="3">
        <v>2</v>
      </c>
      <c r="M8" s="3">
        <v>23</v>
      </c>
      <c r="N8" s="42">
        <v>0</v>
      </c>
      <c r="O8" s="27">
        <v>424</v>
      </c>
      <c r="P8" s="3">
        <v>310</v>
      </c>
      <c r="Q8" s="3">
        <v>9</v>
      </c>
      <c r="R8" s="3">
        <v>301</v>
      </c>
      <c r="S8" s="42">
        <v>0</v>
      </c>
      <c r="T8" s="26">
        <v>204</v>
      </c>
      <c r="U8" s="3">
        <v>165</v>
      </c>
      <c r="V8" s="3">
        <v>26</v>
      </c>
      <c r="W8" s="3">
        <v>139</v>
      </c>
      <c r="X8" s="42">
        <v>0</v>
      </c>
      <c r="Y8" s="27">
        <v>574</v>
      </c>
      <c r="Z8" s="3">
        <v>329</v>
      </c>
      <c r="AA8" s="3">
        <v>28</v>
      </c>
      <c r="AB8" s="3">
        <v>301</v>
      </c>
      <c r="AC8" s="37">
        <v>0</v>
      </c>
      <c r="AD8" s="26">
        <v>771</v>
      </c>
      <c r="AE8" s="3">
        <v>540</v>
      </c>
      <c r="AF8" s="3">
        <v>54</v>
      </c>
      <c r="AG8" s="3">
        <v>486</v>
      </c>
      <c r="AH8" s="42">
        <v>0</v>
      </c>
      <c r="AI8" s="26">
        <v>413</v>
      </c>
      <c r="AJ8" s="3">
        <v>285</v>
      </c>
      <c r="AK8" s="3">
        <v>39</v>
      </c>
      <c r="AL8" s="3">
        <v>246</v>
      </c>
      <c r="AM8" s="42">
        <v>0</v>
      </c>
    </row>
    <row r="9" spans="1:39" x14ac:dyDescent="0.15">
      <c r="A9" s="5">
        <f t="shared" si="1"/>
        <v>4</v>
      </c>
      <c r="B9" s="6" t="s">
        <v>109</v>
      </c>
      <c r="C9" s="190">
        <f t="shared" si="0"/>
        <v>53</v>
      </c>
      <c r="D9" s="177">
        <f t="shared" si="0"/>
        <v>27</v>
      </c>
      <c r="E9" s="27"/>
      <c r="F9" s="3"/>
      <c r="G9" s="3"/>
      <c r="H9" s="3"/>
      <c r="I9" s="37"/>
      <c r="J9" s="26"/>
      <c r="K9" s="3"/>
      <c r="L9" s="3"/>
      <c r="M9" s="3"/>
      <c r="N9" s="42"/>
      <c r="O9" s="27">
        <v>41</v>
      </c>
      <c r="P9" s="3">
        <v>20</v>
      </c>
      <c r="Q9" s="3">
        <v>5</v>
      </c>
      <c r="R9" s="3">
        <v>15</v>
      </c>
      <c r="S9" s="42">
        <v>0</v>
      </c>
      <c r="T9" s="26"/>
      <c r="U9" s="3"/>
      <c r="V9" s="3"/>
      <c r="W9" s="3"/>
      <c r="X9" s="42"/>
      <c r="Y9" s="27"/>
      <c r="Z9" s="3"/>
      <c r="AA9" s="3"/>
      <c r="AB9" s="3"/>
      <c r="AC9" s="37"/>
      <c r="AD9" s="26">
        <v>12</v>
      </c>
      <c r="AE9" s="3">
        <v>7</v>
      </c>
      <c r="AF9" s="3">
        <v>5</v>
      </c>
      <c r="AG9" s="3">
        <v>2</v>
      </c>
      <c r="AH9" s="42">
        <v>0</v>
      </c>
      <c r="AI9" s="26"/>
      <c r="AJ9" s="3"/>
      <c r="AK9" s="3"/>
      <c r="AL9" s="3"/>
      <c r="AM9" s="42"/>
    </row>
    <row r="10" spans="1:39" x14ac:dyDescent="0.15">
      <c r="A10" s="5">
        <f t="shared" si="1"/>
        <v>5</v>
      </c>
      <c r="B10" s="6" t="s">
        <v>110</v>
      </c>
      <c r="C10" s="190">
        <f t="shared" si="0"/>
        <v>15</v>
      </c>
      <c r="D10" s="177">
        <f t="shared" si="0"/>
        <v>12</v>
      </c>
      <c r="E10" s="27">
        <v>13</v>
      </c>
      <c r="F10" s="3">
        <v>11</v>
      </c>
      <c r="G10" s="3">
        <v>0</v>
      </c>
      <c r="H10" s="3">
        <v>11</v>
      </c>
      <c r="I10" s="37">
        <v>0</v>
      </c>
      <c r="J10" s="26"/>
      <c r="K10" s="3"/>
      <c r="L10" s="3"/>
      <c r="M10" s="3"/>
      <c r="N10" s="42"/>
      <c r="O10" s="27"/>
      <c r="P10" s="3"/>
      <c r="Q10" s="3"/>
      <c r="R10" s="3"/>
      <c r="S10" s="42"/>
      <c r="T10" s="26"/>
      <c r="U10" s="3"/>
      <c r="V10" s="3"/>
      <c r="W10" s="3"/>
      <c r="X10" s="42"/>
      <c r="Y10" s="27"/>
      <c r="Z10" s="3"/>
      <c r="AA10" s="3"/>
      <c r="AB10" s="3"/>
      <c r="AC10" s="37"/>
      <c r="AD10" s="26">
        <v>2</v>
      </c>
      <c r="AE10" s="3">
        <v>1</v>
      </c>
      <c r="AF10" s="3">
        <v>0</v>
      </c>
      <c r="AG10" s="3">
        <v>1</v>
      </c>
      <c r="AH10" s="42">
        <v>0</v>
      </c>
      <c r="AI10" s="26"/>
      <c r="AJ10" s="3"/>
      <c r="AK10" s="3"/>
      <c r="AL10" s="3"/>
      <c r="AM10" s="42"/>
    </row>
    <row r="11" spans="1:39" x14ac:dyDescent="0.15">
      <c r="A11" s="5">
        <f t="shared" si="1"/>
        <v>6</v>
      </c>
      <c r="B11" s="6" t="s">
        <v>111</v>
      </c>
      <c r="C11" s="190">
        <f t="shared" si="0"/>
        <v>681</v>
      </c>
      <c r="D11" s="177">
        <f t="shared" si="0"/>
        <v>660</v>
      </c>
      <c r="E11" s="27">
        <v>8</v>
      </c>
      <c r="F11" s="3">
        <v>7</v>
      </c>
      <c r="G11" s="3">
        <v>0</v>
      </c>
      <c r="H11" s="3">
        <v>6</v>
      </c>
      <c r="I11" s="37">
        <v>1</v>
      </c>
      <c r="J11" s="26"/>
      <c r="K11" s="3"/>
      <c r="L11" s="3"/>
      <c r="M11" s="3"/>
      <c r="N11" s="42"/>
      <c r="O11" s="27">
        <v>454</v>
      </c>
      <c r="P11" s="3">
        <v>454</v>
      </c>
      <c r="Q11" s="3">
        <v>13</v>
      </c>
      <c r="R11" s="3">
        <v>441</v>
      </c>
      <c r="S11" s="42">
        <v>0</v>
      </c>
      <c r="T11" s="26"/>
      <c r="U11" s="3"/>
      <c r="V11" s="3"/>
      <c r="W11" s="3"/>
      <c r="X11" s="42"/>
      <c r="Y11" s="27">
        <v>214</v>
      </c>
      <c r="Z11" s="3">
        <v>194</v>
      </c>
      <c r="AA11" s="3">
        <v>186</v>
      </c>
      <c r="AB11" s="3">
        <v>8</v>
      </c>
      <c r="AC11" s="37">
        <v>0</v>
      </c>
      <c r="AD11" s="26">
        <v>5</v>
      </c>
      <c r="AE11" s="3">
        <v>5</v>
      </c>
      <c r="AF11" s="3">
        <v>5</v>
      </c>
      <c r="AG11" s="3">
        <v>0</v>
      </c>
      <c r="AH11" s="42">
        <v>0</v>
      </c>
      <c r="AI11" s="26"/>
      <c r="AJ11" s="3"/>
      <c r="AK11" s="3"/>
      <c r="AL11" s="3"/>
      <c r="AM11" s="42"/>
    </row>
    <row r="12" spans="1:39" ht="14.25" thickBot="1" x14ac:dyDescent="0.2">
      <c r="A12" s="13">
        <f t="shared" si="1"/>
        <v>7</v>
      </c>
      <c r="B12" s="65" t="s">
        <v>112</v>
      </c>
      <c r="C12" s="190">
        <f t="shared" si="0"/>
        <v>443</v>
      </c>
      <c r="D12" s="177">
        <f t="shared" si="0"/>
        <v>251</v>
      </c>
      <c r="E12" s="32">
        <v>10</v>
      </c>
      <c r="F12" s="33">
        <v>10</v>
      </c>
      <c r="G12" s="33">
        <v>0</v>
      </c>
      <c r="H12" s="33">
        <v>10</v>
      </c>
      <c r="I12" s="38">
        <v>0</v>
      </c>
      <c r="J12" s="43">
        <v>46</v>
      </c>
      <c r="K12" s="33">
        <v>46</v>
      </c>
      <c r="L12" s="33">
        <v>1</v>
      </c>
      <c r="M12" s="33">
        <v>43</v>
      </c>
      <c r="N12" s="44">
        <v>2</v>
      </c>
      <c r="O12" s="32">
        <v>279</v>
      </c>
      <c r="P12" s="33">
        <v>87</v>
      </c>
      <c r="Q12" s="33">
        <v>11</v>
      </c>
      <c r="R12" s="33">
        <v>76</v>
      </c>
      <c r="S12" s="44">
        <v>0</v>
      </c>
      <c r="T12" s="43"/>
      <c r="U12" s="33"/>
      <c r="V12" s="33"/>
      <c r="W12" s="33"/>
      <c r="X12" s="44"/>
      <c r="Y12" s="32"/>
      <c r="Z12" s="33"/>
      <c r="AA12" s="33"/>
      <c r="AB12" s="33"/>
      <c r="AC12" s="38"/>
      <c r="AD12" s="43"/>
      <c r="AE12" s="33"/>
      <c r="AF12" s="33"/>
      <c r="AG12" s="33"/>
      <c r="AH12" s="44"/>
      <c r="AI12" s="43">
        <v>108</v>
      </c>
      <c r="AJ12" s="33">
        <v>108</v>
      </c>
      <c r="AK12" s="33">
        <v>104</v>
      </c>
      <c r="AL12" s="33">
        <v>4</v>
      </c>
      <c r="AM12" s="44">
        <v>0</v>
      </c>
    </row>
    <row r="13" spans="1:39" ht="14.25" thickBot="1" x14ac:dyDescent="0.2">
      <c r="A13" s="204" t="s">
        <v>52</v>
      </c>
      <c r="B13" s="219"/>
      <c r="C13" s="179">
        <f>SUM(C6:C12)</f>
        <v>5277</v>
      </c>
      <c r="D13" s="179">
        <f>SUM(D6:D12)</f>
        <v>4094</v>
      </c>
      <c r="E13" s="23">
        <f>SUM(E6:E12)</f>
        <v>839</v>
      </c>
      <c r="F13" s="24">
        <f>SUM(F6:F12)</f>
        <v>806</v>
      </c>
      <c r="G13" s="24">
        <f t="shared" ref="G13:H13" si="2">SUM(G6:G12)</f>
        <v>400</v>
      </c>
      <c r="H13" s="24">
        <f t="shared" si="2"/>
        <v>405</v>
      </c>
      <c r="I13" s="39">
        <f>SUM(I6:I12)</f>
        <v>1</v>
      </c>
      <c r="J13" s="23">
        <f>SUM(J6:J12)</f>
        <v>537</v>
      </c>
      <c r="K13" s="24">
        <f>SUM(K6:K12)</f>
        <v>394</v>
      </c>
      <c r="L13" s="24">
        <f t="shared" ref="L13" si="3">SUM(L6:L12)</f>
        <v>285</v>
      </c>
      <c r="M13" s="24">
        <f t="shared" ref="M13" si="4">SUM(M6:M12)</f>
        <v>107</v>
      </c>
      <c r="N13" s="39">
        <f>SUM(N6:N12)</f>
        <v>2</v>
      </c>
      <c r="O13" s="23">
        <f t="shared" ref="O13:P13" si="5">SUM(O6:O12)</f>
        <v>1323</v>
      </c>
      <c r="P13" s="24">
        <f t="shared" si="5"/>
        <v>992</v>
      </c>
      <c r="Q13" s="24">
        <f t="shared" ref="Q13" si="6">SUM(Q6:Q12)</f>
        <v>157</v>
      </c>
      <c r="R13" s="24">
        <f t="shared" ref="R13:U13" si="7">SUM(R6:R12)</f>
        <v>835</v>
      </c>
      <c r="S13" s="25">
        <f t="shared" si="7"/>
        <v>0</v>
      </c>
      <c r="T13" s="23">
        <f t="shared" si="7"/>
        <v>476</v>
      </c>
      <c r="U13" s="24">
        <f t="shared" si="7"/>
        <v>433</v>
      </c>
      <c r="V13" s="24">
        <f t="shared" ref="V13" si="8">SUM(V6:V12)</f>
        <v>156</v>
      </c>
      <c r="W13" s="24">
        <f t="shared" ref="W13:Z13" si="9">SUM(W6:W12)</f>
        <v>277</v>
      </c>
      <c r="X13" s="39">
        <f t="shared" si="9"/>
        <v>0</v>
      </c>
      <c r="Y13" s="23">
        <f t="shared" si="9"/>
        <v>791</v>
      </c>
      <c r="Z13" s="24">
        <f t="shared" si="9"/>
        <v>523</v>
      </c>
      <c r="AA13" s="24">
        <f t="shared" ref="AA13" si="10">SUM(AA6:AA12)</f>
        <v>214</v>
      </c>
      <c r="AB13" s="24">
        <f t="shared" ref="AB13:AE13" si="11">SUM(AB6:AB12)</f>
        <v>309</v>
      </c>
      <c r="AC13" s="39">
        <f t="shared" si="11"/>
        <v>0</v>
      </c>
      <c r="AD13" s="23">
        <f t="shared" si="11"/>
        <v>790</v>
      </c>
      <c r="AE13" s="24">
        <f t="shared" si="11"/>
        <v>553</v>
      </c>
      <c r="AF13" s="24">
        <f t="shared" ref="AF13" si="12">SUM(AF6:AF12)</f>
        <v>64</v>
      </c>
      <c r="AG13" s="24">
        <f t="shared" ref="AG13:AJ13" si="13">SUM(AG6:AG12)</f>
        <v>489</v>
      </c>
      <c r="AH13" s="39">
        <f t="shared" si="13"/>
        <v>0</v>
      </c>
      <c r="AI13" s="23">
        <f t="shared" si="13"/>
        <v>521</v>
      </c>
      <c r="AJ13" s="24">
        <f t="shared" si="13"/>
        <v>393</v>
      </c>
      <c r="AK13" s="24">
        <f t="shared" ref="AK13" si="14">SUM(AK6:AK12)</f>
        <v>143</v>
      </c>
      <c r="AL13" s="24">
        <f t="shared" ref="AL13:AM13" si="15">SUM(AL6:AL12)</f>
        <v>250</v>
      </c>
      <c r="AM13" s="25">
        <f t="shared" si="15"/>
        <v>0</v>
      </c>
    </row>
  </sheetData>
  <mergeCells count="11">
    <mergeCell ref="AD4:AH4"/>
    <mergeCell ref="AI4:AM4"/>
    <mergeCell ref="A13:B13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view="pageBreakPreview" zoomScale="60" zoomScaleNormal="100" workbookViewId="0">
      <pane xSplit="4" ySplit="5" topLeftCell="K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10" width="7.5" customWidth="1"/>
    <col min="11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53</v>
      </c>
    </row>
    <row r="4" spans="1:39" x14ac:dyDescent="0.15">
      <c r="A4" s="202" t="s">
        <v>2</v>
      </c>
      <c r="B4" s="4" t="s">
        <v>27</v>
      </c>
      <c r="C4" s="208" t="s">
        <v>221</v>
      </c>
      <c r="D4" s="206" t="s">
        <v>220</v>
      </c>
      <c r="E4" s="199" t="s">
        <v>33</v>
      </c>
      <c r="F4" s="200"/>
      <c r="G4" s="200"/>
      <c r="H4" s="200"/>
      <c r="I4" s="201"/>
      <c r="J4" s="199" t="s">
        <v>35</v>
      </c>
      <c r="K4" s="200"/>
      <c r="L4" s="200"/>
      <c r="M4" s="200"/>
      <c r="N4" s="201"/>
      <c r="O4" s="199" t="s">
        <v>36</v>
      </c>
      <c r="P4" s="200"/>
      <c r="Q4" s="200"/>
      <c r="R4" s="200"/>
      <c r="S4" s="201"/>
      <c r="T4" s="199" t="s">
        <v>37</v>
      </c>
      <c r="U4" s="200"/>
      <c r="V4" s="200"/>
      <c r="W4" s="200"/>
      <c r="X4" s="201"/>
      <c r="Y4" s="199" t="s">
        <v>38</v>
      </c>
      <c r="Z4" s="200"/>
      <c r="AA4" s="200"/>
      <c r="AB4" s="200"/>
      <c r="AC4" s="20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09"/>
      <c r="D5" s="207"/>
      <c r="E5" s="13" t="s">
        <v>28</v>
      </c>
      <c r="F5" s="12" t="s">
        <v>29</v>
      </c>
      <c r="G5" s="12" t="s">
        <v>30</v>
      </c>
      <c r="H5" s="12" t="s">
        <v>31</v>
      </c>
      <c r="I5" s="11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13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13" t="s">
        <v>28</v>
      </c>
      <c r="Z5" s="12" t="s">
        <v>29</v>
      </c>
      <c r="AA5" s="12" t="s">
        <v>30</v>
      </c>
      <c r="AB5" s="12" t="s">
        <v>31</v>
      </c>
      <c r="AC5" s="11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131</v>
      </c>
      <c r="C6" s="171">
        <f>E6+J6+O6+T6+Y6+AD6+AI6</f>
        <v>49642</v>
      </c>
      <c r="D6" s="172">
        <f>F6+K6+P6+U6+Z6+AE6+AJ6</f>
        <v>48238</v>
      </c>
      <c r="E6" s="40">
        <v>8031</v>
      </c>
      <c r="F6" s="30">
        <v>7950</v>
      </c>
      <c r="G6" s="30">
        <v>1583</v>
      </c>
      <c r="H6" s="30">
        <v>5859</v>
      </c>
      <c r="I6" s="41">
        <v>508</v>
      </c>
      <c r="J6" s="40">
        <v>26349</v>
      </c>
      <c r="K6" s="30">
        <v>26290</v>
      </c>
      <c r="L6" s="30">
        <v>2531</v>
      </c>
      <c r="M6" s="30">
        <v>23757</v>
      </c>
      <c r="N6" s="41">
        <v>2</v>
      </c>
      <c r="O6" s="40"/>
      <c r="P6" s="30"/>
      <c r="Q6" s="30"/>
      <c r="R6" s="30"/>
      <c r="S6" s="41"/>
      <c r="T6" s="40">
        <v>5467</v>
      </c>
      <c r="U6" s="30">
        <v>5043</v>
      </c>
      <c r="V6" s="30">
        <v>1087</v>
      </c>
      <c r="W6" s="30">
        <v>3956</v>
      </c>
      <c r="X6" s="41">
        <v>0</v>
      </c>
      <c r="Y6" s="40">
        <v>1864</v>
      </c>
      <c r="Z6" s="30">
        <v>1764</v>
      </c>
      <c r="AA6" s="30">
        <v>532</v>
      </c>
      <c r="AB6" s="30">
        <v>1232</v>
      </c>
      <c r="AC6" s="41">
        <v>0</v>
      </c>
      <c r="AD6" s="40">
        <v>4621</v>
      </c>
      <c r="AE6" s="30">
        <v>4296</v>
      </c>
      <c r="AF6" s="30">
        <v>734</v>
      </c>
      <c r="AG6" s="30">
        <v>3562</v>
      </c>
      <c r="AH6" s="41">
        <v>0</v>
      </c>
      <c r="AI6" s="40">
        <v>3310</v>
      </c>
      <c r="AJ6" s="30">
        <v>2895</v>
      </c>
      <c r="AK6" s="30">
        <v>2083</v>
      </c>
      <c r="AL6" s="30">
        <v>813</v>
      </c>
      <c r="AM6" s="41">
        <v>0</v>
      </c>
    </row>
    <row r="7" spans="1:39" x14ac:dyDescent="0.15">
      <c r="A7" s="5">
        <f>A6+1</f>
        <v>2</v>
      </c>
      <c r="B7" s="6" t="s">
        <v>132</v>
      </c>
      <c r="C7" s="171">
        <f t="shared" ref="C7:D28" si="0">E7+J7+O7+T7+Y7+AD7+AI7</f>
        <v>121</v>
      </c>
      <c r="D7" s="173">
        <f t="shared" si="0"/>
        <v>101</v>
      </c>
      <c r="E7" s="26">
        <v>22</v>
      </c>
      <c r="F7" s="3">
        <v>16</v>
      </c>
      <c r="G7" s="3">
        <v>5</v>
      </c>
      <c r="H7" s="3">
        <v>5</v>
      </c>
      <c r="I7" s="42">
        <v>6</v>
      </c>
      <c r="J7" s="26">
        <v>21</v>
      </c>
      <c r="K7" s="3">
        <v>21</v>
      </c>
      <c r="L7" s="3">
        <v>3</v>
      </c>
      <c r="M7" s="3">
        <v>18</v>
      </c>
      <c r="N7" s="42">
        <v>0</v>
      </c>
      <c r="O7" s="26">
        <v>7</v>
      </c>
      <c r="P7" s="3">
        <v>7</v>
      </c>
      <c r="Q7" s="3">
        <v>5</v>
      </c>
      <c r="R7" s="3">
        <v>2</v>
      </c>
      <c r="S7" s="42">
        <v>0</v>
      </c>
      <c r="T7" s="26">
        <v>36</v>
      </c>
      <c r="U7" s="3">
        <v>22</v>
      </c>
      <c r="V7" s="3">
        <v>18</v>
      </c>
      <c r="W7" s="3">
        <v>4</v>
      </c>
      <c r="X7" s="42">
        <v>0</v>
      </c>
      <c r="Y7" s="26"/>
      <c r="Z7" s="3"/>
      <c r="AA7" s="3"/>
      <c r="AB7" s="3"/>
      <c r="AC7" s="42"/>
      <c r="AD7" s="26">
        <v>14</v>
      </c>
      <c r="AE7" s="3">
        <v>14</v>
      </c>
      <c r="AF7" s="3">
        <v>1</v>
      </c>
      <c r="AG7" s="3">
        <v>13</v>
      </c>
      <c r="AH7" s="42">
        <v>0</v>
      </c>
      <c r="AI7" s="26">
        <v>21</v>
      </c>
      <c r="AJ7" s="3">
        <v>21</v>
      </c>
      <c r="AK7" s="3">
        <v>10</v>
      </c>
      <c r="AL7" s="3">
        <v>11</v>
      </c>
      <c r="AM7" s="42">
        <v>0</v>
      </c>
    </row>
    <row r="8" spans="1:39" x14ac:dyDescent="0.15">
      <c r="A8" s="5">
        <f t="shared" ref="A8:A28" si="1">A7+1</f>
        <v>3</v>
      </c>
      <c r="B8" s="6" t="s">
        <v>133</v>
      </c>
      <c r="C8" s="171">
        <f t="shared" si="0"/>
        <v>961</v>
      </c>
      <c r="D8" s="173">
        <f t="shared" si="0"/>
        <v>690</v>
      </c>
      <c r="E8" s="26">
        <v>116</v>
      </c>
      <c r="F8" s="3">
        <v>113</v>
      </c>
      <c r="G8" s="3">
        <v>105</v>
      </c>
      <c r="H8" s="3">
        <v>8</v>
      </c>
      <c r="I8" s="42">
        <v>0</v>
      </c>
      <c r="J8" s="26">
        <v>34</v>
      </c>
      <c r="K8" s="3">
        <v>32</v>
      </c>
      <c r="L8" s="3">
        <v>9</v>
      </c>
      <c r="M8" s="3">
        <v>22</v>
      </c>
      <c r="N8" s="42">
        <v>1</v>
      </c>
      <c r="O8" s="26">
        <v>112</v>
      </c>
      <c r="P8" s="3">
        <v>93</v>
      </c>
      <c r="Q8" s="3">
        <v>24</v>
      </c>
      <c r="R8" s="3">
        <v>69</v>
      </c>
      <c r="S8" s="42">
        <v>0</v>
      </c>
      <c r="T8" s="26">
        <v>286</v>
      </c>
      <c r="U8" s="3">
        <v>198</v>
      </c>
      <c r="V8" s="3">
        <v>124</v>
      </c>
      <c r="W8" s="3">
        <v>74</v>
      </c>
      <c r="X8" s="42">
        <v>0</v>
      </c>
      <c r="Y8" s="26">
        <v>99</v>
      </c>
      <c r="Z8" s="3">
        <v>51</v>
      </c>
      <c r="AA8" s="3">
        <v>37</v>
      </c>
      <c r="AB8" s="3">
        <v>19</v>
      </c>
      <c r="AC8" s="42">
        <v>0</v>
      </c>
      <c r="AD8" s="26">
        <v>144</v>
      </c>
      <c r="AE8" s="3">
        <v>95</v>
      </c>
      <c r="AF8" s="3">
        <v>89</v>
      </c>
      <c r="AG8" s="3">
        <v>6</v>
      </c>
      <c r="AH8" s="42">
        <v>0</v>
      </c>
      <c r="AI8" s="26">
        <v>170</v>
      </c>
      <c r="AJ8" s="3">
        <v>108</v>
      </c>
      <c r="AK8" s="3">
        <v>79</v>
      </c>
      <c r="AL8" s="3">
        <v>29</v>
      </c>
      <c r="AM8" s="42">
        <v>0</v>
      </c>
    </row>
    <row r="9" spans="1:39" x14ac:dyDescent="0.15">
      <c r="A9" s="5">
        <f t="shared" si="1"/>
        <v>4</v>
      </c>
      <c r="B9" s="6" t="s">
        <v>134</v>
      </c>
      <c r="C9" s="171">
        <f t="shared" si="0"/>
        <v>15701</v>
      </c>
      <c r="D9" s="174">
        <f t="shared" si="0"/>
        <v>15081</v>
      </c>
      <c r="E9" s="26">
        <v>10</v>
      </c>
      <c r="F9" s="3">
        <v>10</v>
      </c>
      <c r="G9" s="3">
        <v>1</v>
      </c>
      <c r="H9" s="3">
        <v>1</v>
      </c>
      <c r="I9" s="42">
        <v>8</v>
      </c>
      <c r="J9" s="26">
        <v>8</v>
      </c>
      <c r="K9" s="3">
        <v>8</v>
      </c>
      <c r="L9" s="3">
        <v>0</v>
      </c>
      <c r="M9" s="3">
        <v>8</v>
      </c>
      <c r="N9" s="42">
        <v>0</v>
      </c>
      <c r="O9" s="26">
        <v>14265</v>
      </c>
      <c r="P9" s="3">
        <v>13975</v>
      </c>
      <c r="Q9" s="3">
        <v>3651</v>
      </c>
      <c r="R9" s="3">
        <v>10324</v>
      </c>
      <c r="S9" s="42">
        <v>0</v>
      </c>
      <c r="T9" s="26">
        <v>1412</v>
      </c>
      <c r="U9" s="3">
        <v>1082</v>
      </c>
      <c r="V9" s="3">
        <v>57</v>
      </c>
      <c r="W9" s="3">
        <v>1025</v>
      </c>
      <c r="X9" s="42">
        <v>0</v>
      </c>
      <c r="Y9" s="26"/>
      <c r="Z9" s="3"/>
      <c r="AA9" s="3"/>
      <c r="AB9" s="3"/>
      <c r="AC9" s="42"/>
      <c r="AD9" s="26"/>
      <c r="AE9" s="3"/>
      <c r="AF9" s="3"/>
      <c r="AG9" s="3"/>
      <c r="AH9" s="42"/>
      <c r="AI9" s="26">
        <v>6</v>
      </c>
      <c r="AJ9" s="3">
        <v>6</v>
      </c>
      <c r="AK9" s="3">
        <v>6</v>
      </c>
      <c r="AL9" s="3">
        <v>0</v>
      </c>
      <c r="AM9" s="42">
        <v>0</v>
      </c>
    </row>
    <row r="10" spans="1:39" x14ac:dyDescent="0.15">
      <c r="A10" s="5">
        <f t="shared" si="1"/>
        <v>5</v>
      </c>
      <c r="B10" s="6" t="s">
        <v>135</v>
      </c>
      <c r="C10" s="171">
        <f>E10+J10+O10+T10+Y10+AD10+AI10</f>
        <v>158</v>
      </c>
      <c r="D10" s="174">
        <f t="shared" si="0"/>
        <v>139</v>
      </c>
      <c r="E10" s="26">
        <v>2</v>
      </c>
      <c r="F10" s="3">
        <v>2</v>
      </c>
      <c r="G10" s="3">
        <v>2</v>
      </c>
      <c r="H10" s="3">
        <v>0</v>
      </c>
      <c r="I10" s="42">
        <v>0</v>
      </c>
      <c r="J10" s="26">
        <v>5</v>
      </c>
      <c r="K10" s="3">
        <v>5</v>
      </c>
      <c r="L10" s="3">
        <v>1</v>
      </c>
      <c r="M10" s="3">
        <v>4</v>
      </c>
      <c r="N10" s="42">
        <v>0</v>
      </c>
      <c r="O10" s="26">
        <v>55</v>
      </c>
      <c r="P10" s="3">
        <v>55</v>
      </c>
      <c r="Q10" s="3">
        <v>20</v>
      </c>
      <c r="R10" s="3">
        <v>35</v>
      </c>
      <c r="S10" s="42">
        <v>0</v>
      </c>
      <c r="T10" s="26"/>
      <c r="U10" s="3"/>
      <c r="V10" s="3"/>
      <c r="W10" s="3"/>
      <c r="X10" s="42"/>
      <c r="Y10" s="26">
        <v>88</v>
      </c>
      <c r="Z10" s="3">
        <v>69</v>
      </c>
      <c r="AA10" s="3">
        <v>4</v>
      </c>
      <c r="AB10" s="3">
        <v>65</v>
      </c>
      <c r="AC10" s="42">
        <v>0</v>
      </c>
      <c r="AD10" s="26">
        <v>8</v>
      </c>
      <c r="AE10" s="3">
        <v>8</v>
      </c>
      <c r="AF10" s="3">
        <v>5</v>
      </c>
      <c r="AG10" s="3">
        <v>3</v>
      </c>
      <c r="AH10" s="42">
        <v>0</v>
      </c>
      <c r="AI10" s="26"/>
      <c r="AJ10" s="3"/>
      <c r="AK10" s="3"/>
      <c r="AL10" s="3"/>
      <c r="AM10" s="42"/>
    </row>
    <row r="11" spans="1:39" x14ac:dyDescent="0.15">
      <c r="A11" s="5">
        <f t="shared" si="1"/>
        <v>6</v>
      </c>
      <c r="B11" s="6" t="s">
        <v>136</v>
      </c>
      <c r="C11" s="171">
        <f t="shared" si="0"/>
        <v>6306</v>
      </c>
      <c r="D11" s="174">
        <f t="shared" si="0"/>
        <v>6290</v>
      </c>
      <c r="E11" s="26">
        <v>1617</v>
      </c>
      <c r="F11" s="3">
        <v>1617</v>
      </c>
      <c r="G11" s="3">
        <v>110</v>
      </c>
      <c r="H11" s="3">
        <v>1429</v>
      </c>
      <c r="I11" s="42">
        <v>78</v>
      </c>
      <c r="J11" s="26">
        <v>4326</v>
      </c>
      <c r="K11" s="3">
        <v>4326</v>
      </c>
      <c r="L11" s="3">
        <v>129</v>
      </c>
      <c r="M11" s="3">
        <v>4197</v>
      </c>
      <c r="N11" s="42">
        <v>0</v>
      </c>
      <c r="O11" s="26">
        <v>19</v>
      </c>
      <c r="P11" s="3">
        <v>17</v>
      </c>
      <c r="Q11" s="3">
        <v>7</v>
      </c>
      <c r="R11" s="3">
        <v>10</v>
      </c>
      <c r="S11" s="42">
        <v>0</v>
      </c>
      <c r="T11" s="26">
        <v>101</v>
      </c>
      <c r="U11" s="3">
        <v>101</v>
      </c>
      <c r="V11" s="3">
        <v>1</v>
      </c>
      <c r="W11" s="3">
        <v>100</v>
      </c>
      <c r="X11" s="42">
        <v>0</v>
      </c>
      <c r="Y11" s="26">
        <v>11</v>
      </c>
      <c r="Z11" s="3">
        <v>2</v>
      </c>
      <c r="AA11" s="3">
        <v>1</v>
      </c>
      <c r="AB11" s="3">
        <v>1</v>
      </c>
      <c r="AC11" s="42">
        <v>0</v>
      </c>
      <c r="AD11" s="26">
        <v>11</v>
      </c>
      <c r="AE11" s="3">
        <v>10</v>
      </c>
      <c r="AF11" s="3">
        <v>8</v>
      </c>
      <c r="AG11" s="3">
        <v>2</v>
      </c>
      <c r="AH11" s="42">
        <v>0</v>
      </c>
      <c r="AI11" s="26">
        <v>221</v>
      </c>
      <c r="AJ11" s="3">
        <v>217</v>
      </c>
      <c r="AK11" s="3">
        <v>212</v>
      </c>
      <c r="AL11" s="3">
        <v>5</v>
      </c>
      <c r="AM11" s="42">
        <v>0</v>
      </c>
    </row>
    <row r="12" spans="1:39" x14ac:dyDescent="0.15">
      <c r="A12" s="5">
        <f t="shared" si="1"/>
        <v>7</v>
      </c>
      <c r="B12" s="6" t="s">
        <v>223</v>
      </c>
      <c r="C12" s="171">
        <f t="shared" si="0"/>
        <v>1170</v>
      </c>
      <c r="D12" s="174">
        <f t="shared" si="0"/>
        <v>1079</v>
      </c>
      <c r="E12" s="26">
        <v>43</v>
      </c>
      <c r="F12" s="3">
        <v>42</v>
      </c>
      <c r="G12" s="3">
        <v>22</v>
      </c>
      <c r="H12" s="3">
        <v>15</v>
      </c>
      <c r="I12" s="42">
        <v>5</v>
      </c>
      <c r="J12" s="26">
        <v>7</v>
      </c>
      <c r="K12" s="3">
        <v>5</v>
      </c>
      <c r="L12" s="3">
        <v>1</v>
      </c>
      <c r="M12" s="3">
        <v>4</v>
      </c>
      <c r="N12" s="42">
        <v>0</v>
      </c>
      <c r="O12" s="26">
        <v>834</v>
      </c>
      <c r="P12" s="3">
        <v>834</v>
      </c>
      <c r="Q12" s="3">
        <v>332</v>
      </c>
      <c r="R12" s="3">
        <v>502</v>
      </c>
      <c r="S12" s="42">
        <v>0</v>
      </c>
      <c r="T12" s="26">
        <v>286</v>
      </c>
      <c r="U12" s="3">
        <v>198</v>
      </c>
      <c r="V12" s="3">
        <v>124</v>
      </c>
      <c r="W12" s="3">
        <v>74</v>
      </c>
      <c r="X12" s="42">
        <v>0</v>
      </c>
      <c r="Y12" s="26"/>
      <c r="Z12" s="3"/>
      <c r="AA12" s="3"/>
      <c r="AB12" s="3"/>
      <c r="AC12" s="42"/>
      <c r="AD12" s="26"/>
      <c r="AE12" s="3"/>
      <c r="AF12" s="3"/>
      <c r="AG12" s="3"/>
      <c r="AH12" s="42"/>
      <c r="AI12" s="26"/>
      <c r="AJ12" s="3"/>
      <c r="AK12" s="3"/>
      <c r="AL12" s="3"/>
      <c r="AM12" s="42"/>
    </row>
    <row r="13" spans="1:39" x14ac:dyDescent="0.15">
      <c r="A13" s="5">
        <f>A12+1</f>
        <v>8</v>
      </c>
      <c r="B13" s="6" t="s">
        <v>224</v>
      </c>
      <c r="C13" s="171">
        <f t="shared" ref="C13" si="2">E13+J13+O13+T13+Y13+AD13+AI13</f>
        <v>1298</v>
      </c>
      <c r="D13" s="174">
        <f t="shared" ref="D13" si="3">F13+K13+P13+U13+Z13+AE13+AJ13</f>
        <v>1298</v>
      </c>
      <c r="E13" s="26">
        <v>325</v>
      </c>
      <c r="F13" s="3">
        <v>325</v>
      </c>
      <c r="G13" s="3">
        <v>6</v>
      </c>
      <c r="H13" s="3">
        <v>287</v>
      </c>
      <c r="I13" s="42">
        <v>32</v>
      </c>
      <c r="J13" s="26">
        <v>610</v>
      </c>
      <c r="K13" s="3">
        <v>610</v>
      </c>
      <c r="L13" s="3">
        <v>135</v>
      </c>
      <c r="M13" s="3">
        <v>475</v>
      </c>
      <c r="N13" s="42">
        <v>0</v>
      </c>
      <c r="O13" s="26">
        <v>43</v>
      </c>
      <c r="P13" s="3">
        <v>43</v>
      </c>
      <c r="Q13" s="3">
        <v>43</v>
      </c>
      <c r="R13" s="3">
        <v>0</v>
      </c>
      <c r="S13" s="42">
        <v>0</v>
      </c>
      <c r="T13" s="26">
        <v>11</v>
      </c>
      <c r="U13" s="3">
        <v>11</v>
      </c>
      <c r="V13" s="3">
        <v>0</v>
      </c>
      <c r="W13" s="3">
        <v>11</v>
      </c>
      <c r="X13" s="42">
        <v>0</v>
      </c>
      <c r="Y13" s="26">
        <v>52</v>
      </c>
      <c r="Z13" s="3">
        <v>52</v>
      </c>
      <c r="AA13" s="3">
        <v>51</v>
      </c>
      <c r="AB13" s="3">
        <v>1</v>
      </c>
      <c r="AC13" s="42">
        <v>0</v>
      </c>
      <c r="AD13" s="26">
        <v>252</v>
      </c>
      <c r="AE13" s="3">
        <v>252</v>
      </c>
      <c r="AF13" s="3">
        <v>241</v>
      </c>
      <c r="AG13" s="3">
        <v>11</v>
      </c>
      <c r="AH13" s="42">
        <v>0</v>
      </c>
      <c r="AI13" s="26">
        <v>5</v>
      </c>
      <c r="AJ13" s="3">
        <v>5</v>
      </c>
      <c r="AK13" s="3">
        <v>5</v>
      </c>
      <c r="AL13" s="3">
        <v>0</v>
      </c>
      <c r="AM13" s="42">
        <v>0</v>
      </c>
    </row>
    <row r="14" spans="1:39" x14ac:dyDescent="0.15">
      <c r="A14" s="5">
        <f>A13+1</f>
        <v>9</v>
      </c>
      <c r="B14" s="6" t="s">
        <v>137</v>
      </c>
      <c r="C14" s="171">
        <f t="shared" si="0"/>
        <v>400</v>
      </c>
      <c r="D14" s="174">
        <f t="shared" si="0"/>
        <v>400</v>
      </c>
      <c r="E14" s="26"/>
      <c r="F14" s="3"/>
      <c r="G14" s="3"/>
      <c r="H14" s="3"/>
      <c r="I14" s="42"/>
      <c r="J14" s="26">
        <v>12</v>
      </c>
      <c r="K14" s="3">
        <v>12</v>
      </c>
      <c r="L14" s="3">
        <v>1</v>
      </c>
      <c r="M14" s="3">
        <v>11</v>
      </c>
      <c r="N14" s="42">
        <v>0</v>
      </c>
      <c r="O14" s="26">
        <v>53</v>
      </c>
      <c r="P14" s="3">
        <v>53</v>
      </c>
      <c r="Q14" s="3">
        <v>24</v>
      </c>
      <c r="R14" s="3">
        <v>29</v>
      </c>
      <c r="S14" s="42">
        <v>0</v>
      </c>
      <c r="T14" s="26">
        <v>5</v>
      </c>
      <c r="U14" s="3">
        <v>5</v>
      </c>
      <c r="V14" s="3">
        <v>0</v>
      </c>
      <c r="W14" s="3">
        <v>5</v>
      </c>
      <c r="X14" s="42">
        <v>0</v>
      </c>
      <c r="Y14" s="26">
        <v>25</v>
      </c>
      <c r="Z14" s="3">
        <v>25</v>
      </c>
      <c r="AA14" s="3">
        <v>8</v>
      </c>
      <c r="AB14" s="3">
        <v>17</v>
      </c>
      <c r="AC14" s="42">
        <v>0</v>
      </c>
      <c r="AD14" s="26">
        <v>157</v>
      </c>
      <c r="AE14" s="3">
        <v>157</v>
      </c>
      <c r="AF14" s="3">
        <v>10</v>
      </c>
      <c r="AG14" s="3">
        <v>147</v>
      </c>
      <c r="AH14" s="42">
        <v>0</v>
      </c>
      <c r="AI14" s="26">
        <v>148</v>
      </c>
      <c r="AJ14" s="3">
        <v>148</v>
      </c>
      <c r="AK14" s="3">
        <v>91</v>
      </c>
      <c r="AL14" s="3">
        <v>57</v>
      </c>
      <c r="AM14" s="42">
        <v>0</v>
      </c>
    </row>
    <row r="15" spans="1:39" x14ac:dyDescent="0.15">
      <c r="A15" s="5">
        <f t="shared" si="1"/>
        <v>10</v>
      </c>
      <c r="B15" s="6" t="s">
        <v>138</v>
      </c>
      <c r="C15" s="171">
        <f t="shared" si="0"/>
        <v>44</v>
      </c>
      <c r="D15" s="174">
        <f t="shared" si="0"/>
        <v>39</v>
      </c>
      <c r="E15" s="26">
        <v>1</v>
      </c>
      <c r="F15" s="3">
        <v>1</v>
      </c>
      <c r="G15" s="3">
        <v>0</v>
      </c>
      <c r="H15" s="3">
        <v>0</v>
      </c>
      <c r="I15" s="42">
        <v>1</v>
      </c>
      <c r="J15" s="26">
        <v>2</v>
      </c>
      <c r="K15" s="3">
        <v>1</v>
      </c>
      <c r="L15" s="3">
        <v>0</v>
      </c>
      <c r="M15" s="3">
        <v>1</v>
      </c>
      <c r="N15" s="42">
        <v>0</v>
      </c>
      <c r="O15" s="26">
        <v>7</v>
      </c>
      <c r="P15" s="3">
        <v>6</v>
      </c>
      <c r="Q15" s="3">
        <v>2</v>
      </c>
      <c r="R15" s="3">
        <v>4</v>
      </c>
      <c r="S15" s="42">
        <v>0</v>
      </c>
      <c r="T15" s="26">
        <v>2</v>
      </c>
      <c r="U15" s="3">
        <v>2</v>
      </c>
      <c r="V15" s="3">
        <v>0</v>
      </c>
      <c r="W15" s="3">
        <v>2</v>
      </c>
      <c r="X15" s="42">
        <v>0</v>
      </c>
      <c r="Y15" s="26"/>
      <c r="Z15" s="3"/>
      <c r="AA15" s="3"/>
      <c r="AB15" s="3"/>
      <c r="AC15" s="42"/>
      <c r="AD15" s="26">
        <v>4</v>
      </c>
      <c r="AE15" s="3">
        <v>4</v>
      </c>
      <c r="AF15" s="3">
        <v>1</v>
      </c>
      <c r="AG15" s="3">
        <v>3</v>
      </c>
      <c r="AH15" s="42">
        <v>0</v>
      </c>
      <c r="AI15" s="26">
        <v>28</v>
      </c>
      <c r="AJ15" s="3">
        <v>25</v>
      </c>
      <c r="AK15" s="3">
        <v>0</v>
      </c>
      <c r="AL15" s="3">
        <v>25</v>
      </c>
      <c r="AM15" s="42">
        <v>0</v>
      </c>
    </row>
    <row r="16" spans="1:39" x14ac:dyDescent="0.15">
      <c r="A16" s="5">
        <f t="shared" si="1"/>
        <v>11</v>
      </c>
      <c r="B16" s="6" t="s">
        <v>139</v>
      </c>
      <c r="C16" s="171">
        <f t="shared" si="0"/>
        <v>12118</v>
      </c>
      <c r="D16" s="174">
        <f t="shared" si="0"/>
        <v>12075</v>
      </c>
      <c r="E16" s="26">
        <v>3186</v>
      </c>
      <c r="F16" s="3">
        <v>3168</v>
      </c>
      <c r="G16" s="3">
        <v>2023</v>
      </c>
      <c r="H16" s="3">
        <v>1112</v>
      </c>
      <c r="I16" s="42">
        <v>19</v>
      </c>
      <c r="J16" s="26">
        <v>2779</v>
      </c>
      <c r="K16" s="3">
        <v>2776</v>
      </c>
      <c r="L16" s="3">
        <v>696</v>
      </c>
      <c r="M16" s="3">
        <v>2076</v>
      </c>
      <c r="N16" s="42">
        <v>4</v>
      </c>
      <c r="O16" s="26">
        <v>1828</v>
      </c>
      <c r="P16" s="3">
        <v>1825</v>
      </c>
      <c r="Q16" s="3">
        <v>768</v>
      </c>
      <c r="R16" s="3">
        <v>1057</v>
      </c>
      <c r="S16" s="42">
        <v>0</v>
      </c>
      <c r="T16" s="26">
        <v>1391</v>
      </c>
      <c r="U16" s="3">
        <v>1389</v>
      </c>
      <c r="V16" s="3">
        <v>229</v>
      </c>
      <c r="W16" s="3">
        <v>1160</v>
      </c>
      <c r="X16" s="42">
        <v>0</v>
      </c>
      <c r="Y16" s="26">
        <v>532</v>
      </c>
      <c r="Z16" s="3">
        <v>528</v>
      </c>
      <c r="AA16" s="3">
        <v>47</v>
      </c>
      <c r="AB16" s="3">
        <v>482</v>
      </c>
      <c r="AC16" s="42">
        <v>0</v>
      </c>
      <c r="AD16" s="26">
        <v>1361</v>
      </c>
      <c r="AE16" s="3">
        <v>1360</v>
      </c>
      <c r="AF16" s="3">
        <v>62</v>
      </c>
      <c r="AG16" s="3">
        <v>1298</v>
      </c>
      <c r="AH16" s="42">
        <v>0</v>
      </c>
      <c r="AI16" s="26">
        <v>1041</v>
      </c>
      <c r="AJ16" s="3">
        <v>1029</v>
      </c>
      <c r="AK16" s="3">
        <v>264</v>
      </c>
      <c r="AL16" s="3">
        <v>769</v>
      </c>
      <c r="AM16" s="42">
        <v>0</v>
      </c>
    </row>
    <row r="17" spans="1:39" x14ac:dyDescent="0.15">
      <c r="A17" s="5">
        <f t="shared" si="1"/>
        <v>12</v>
      </c>
      <c r="B17" s="6" t="s">
        <v>140</v>
      </c>
      <c r="C17" s="171">
        <f t="shared" si="0"/>
        <v>6773</v>
      </c>
      <c r="D17" s="168">
        <f t="shared" si="0"/>
        <v>6228</v>
      </c>
      <c r="E17" s="26">
        <v>165</v>
      </c>
      <c r="F17" s="3">
        <v>165</v>
      </c>
      <c r="G17" s="3">
        <v>159</v>
      </c>
      <c r="H17" s="3">
        <v>6</v>
      </c>
      <c r="I17" s="42">
        <v>0</v>
      </c>
      <c r="J17" s="26">
        <v>12</v>
      </c>
      <c r="K17" s="3">
        <v>12</v>
      </c>
      <c r="L17" s="3">
        <v>6</v>
      </c>
      <c r="M17" s="3">
        <v>6</v>
      </c>
      <c r="N17" s="42">
        <v>0</v>
      </c>
      <c r="O17" s="26">
        <v>46</v>
      </c>
      <c r="P17" s="3">
        <v>45</v>
      </c>
      <c r="Q17" s="3">
        <v>42</v>
      </c>
      <c r="R17" s="3">
        <v>3</v>
      </c>
      <c r="S17" s="42">
        <v>0</v>
      </c>
      <c r="T17" s="26">
        <v>105</v>
      </c>
      <c r="U17" s="3">
        <v>93</v>
      </c>
      <c r="V17" s="3">
        <v>17</v>
      </c>
      <c r="W17" s="3">
        <v>76</v>
      </c>
      <c r="X17" s="42">
        <v>0</v>
      </c>
      <c r="Y17" s="26">
        <v>941</v>
      </c>
      <c r="Z17" s="3">
        <v>780</v>
      </c>
      <c r="AA17" s="3">
        <v>282</v>
      </c>
      <c r="AB17" s="3">
        <v>498</v>
      </c>
      <c r="AC17" s="42">
        <v>0</v>
      </c>
      <c r="AD17" s="26">
        <v>4804</v>
      </c>
      <c r="AE17" s="3">
        <v>4503</v>
      </c>
      <c r="AF17" s="3">
        <v>434</v>
      </c>
      <c r="AG17" s="3">
        <v>4069</v>
      </c>
      <c r="AH17" s="42">
        <v>0</v>
      </c>
      <c r="AI17" s="26">
        <v>700</v>
      </c>
      <c r="AJ17" s="3">
        <v>630</v>
      </c>
      <c r="AK17" s="3">
        <v>602</v>
      </c>
      <c r="AL17" s="3">
        <v>28</v>
      </c>
      <c r="AM17" s="42">
        <v>0</v>
      </c>
    </row>
    <row r="18" spans="1:39" x14ac:dyDescent="0.15">
      <c r="A18" s="5">
        <f t="shared" si="1"/>
        <v>13</v>
      </c>
      <c r="B18" s="6" t="s">
        <v>141</v>
      </c>
      <c r="C18" s="171">
        <f t="shared" si="0"/>
        <v>13024</v>
      </c>
      <c r="D18" s="174">
        <f t="shared" si="0"/>
        <v>11541</v>
      </c>
      <c r="E18" s="26">
        <v>394</v>
      </c>
      <c r="F18" s="3">
        <v>326</v>
      </c>
      <c r="G18" s="3">
        <v>44</v>
      </c>
      <c r="H18" s="3">
        <v>282</v>
      </c>
      <c r="I18" s="42">
        <v>0</v>
      </c>
      <c r="J18" s="26">
        <v>3114</v>
      </c>
      <c r="K18" s="3">
        <v>2819</v>
      </c>
      <c r="L18" s="3">
        <v>96</v>
      </c>
      <c r="M18" s="3">
        <v>2723</v>
      </c>
      <c r="N18" s="42">
        <v>0</v>
      </c>
      <c r="O18" s="26">
        <v>2873</v>
      </c>
      <c r="P18" s="3">
        <v>2591</v>
      </c>
      <c r="Q18" s="3">
        <v>575</v>
      </c>
      <c r="R18" s="3">
        <v>2016</v>
      </c>
      <c r="S18" s="42">
        <v>0</v>
      </c>
      <c r="T18" s="26">
        <v>946</v>
      </c>
      <c r="U18" s="3">
        <v>775</v>
      </c>
      <c r="V18" s="3">
        <v>282</v>
      </c>
      <c r="W18" s="3">
        <v>493</v>
      </c>
      <c r="X18" s="42">
        <v>0</v>
      </c>
      <c r="Y18" s="26">
        <v>948</v>
      </c>
      <c r="Z18" s="3">
        <v>774</v>
      </c>
      <c r="AA18" s="3">
        <v>163</v>
      </c>
      <c r="AB18" s="3">
        <v>631</v>
      </c>
      <c r="AC18" s="42">
        <v>0</v>
      </c>
      <c r="AD18" s="26">
        <v>3360</v>
      </c>
      <c r="AE18" s="3">
        <v>3089</v>
      </c>
      <c r="AF18" s="3">
        <v>312</v>
      </c>
      <c r="AG18" s="3">
        <v>2777</v>
      </c>
      <c r="AH18" s="42">
        <v>0</v>
      </c>
      <c r="AI18" s="26">
        <v>1389</v>
      </c>
      <c r="AJ18" s="3">
        <v>1167</v>
      </c>
      <c r="AK18" s="3">
        <v>421</v>
      </c>
      <c r="AL18" s="3">
        <v>746</v>
      </c>
      <c r="AM18" s="42">
        <v>0</v>
      </c>
    </row>
    <row r="19" spans="1:39" x14ac:dyDescent="0.15">
      <c r="A19" s="5">
        <f t="shared" si="1"/>
        <v>14</v>
      </c>
      <c r="B19" s="6" t="s">
        <v>142</v>
      </c>
      <c r="C19" s="171">
        <f t="shared" si="0"/>
        <v>17</v>
      </c>
      <c r="D19" s="174">
        <f t="shared" si="0"/>
        <v>16</v>
      </c>
      <c r="E19" s="26">
        <v>2</v>
      </c>
      <c r="F19" s="3">
        <v>2</v>
      </c>
      <c r="G19" s="3">
        <v>1</v>
      </c>
      <c r="H19" s="3">
        <v>1</v>
      </c>
      <c r="I19" s="42">
        <v>0</v>
      </c>
      <c r="J19" s="26"/>
      <c r="K19" s="3"/>
      <c r="L19" s="3"/>
      <c r="M19" s="3"/>
      <c r="N19" s="42"/>
      <c r="O19" s="26">
        <v>10</v>
      </c>
      <c r="P19" s="3">
        <v>10</v>
      </c>
      <c r="Q19" s="3">
        <v>0</v>
      </c>
      <c r="R19" s="3">
        <v>10</v>
      </c>
      <c r="S19" s="42">
        <v>0</v>
      </c>
      <c r="T19" s="26">
        <v>1</v>
      </c>
      <c r="U19" s="3">
        <v>0</v>
      </c>
      <c r="V19" s="3">
        <v>0</v>
      </c>
      <c r="W19" s="3">
        <v>0</v>
      </c>
      <c r="X19" s="42">
        <v>0</v>
      </c>
      <c r="Y19" s="26">
        <v>4</v>
      </c>
      <c r="Z19" s="3">
        <v>4</v>
      </c>
      <c r="AA19" s="3">
        <v>4</v>
      </c>
      <c r="AB19" s="3">
        <v>0</v>
      </c>
      <c r="AC19" s="42">
        <v>0</v>
      </c>
      <c r="AD19" s="26"/>
      <c r="AE19" s="3"/>
      <c r="AF19" s="3"/>
      <c r="AG19" s="3"/>
      <c r="AH19" s="42"/>
      <c r="AI19" s="26"/>
      <c r="AJ19" s="3"/>
      <c r="AK19" s="3"/>
      <c r="AL19" s="3"/>
      <c r="AM19" s="42"/>
    </row>
    <row r="20" spans="1:39" x14ac:dyDescent="0.15">
      <c r="A20" s="5">
        <f t="shared" si="1"/>
        <v>15</v>
      </c>
      <c r="B20" s="6" t="s">
        <v>143</v>
      </c>
      <c r="C20" s="171">
        <f t="shared" si="0"/>
        <v>0</v>
      </c>
      <c r="D20" s="174">
        <f t="shared" si="0"/>
        <v>0</v>
      </c>
      <c r="E20" s="26"/>
      <c r="F20" s="3"/>
      <c r="G20" s="3"/>
      <c r="H20" s="3"/>
      <c r="I20" s="42"/>
      <c r="J20" s="26"/>
      <c r="K20" s="3"/>
      <c r="L20" s="3"/>
      <c r="M20" s="3"/>
      <c r="N20" s="42"/>
      <c r="O20" s="26"/>
      <c r="P20" s="3"/>
      <c r="Q20" s="3"/>
      <c r="R20" s="3"/>
      <c r="S20" s="42"/>
      <c r="T20" s="26"/>
      <c r="U20" s="3"/>
      <c r="V20" s="3"/>
      <c r="W20" s="3"/>
      <c r="X20" s="42"/>
      <c r="Y20" s="26"/>
      <c r="Z20" s="3"/>
      <c r="AA20" s="3"/>
      <c r="AB20" s="3"/>
      <c r="AC20" s="42"/>
      <c r="AD20" s="26"/>
      <c r="AE20" s="3"/>
      <c r="AF20" s="3"/>
      <c r="AG20" s="3"/>
      <c r="AH20" s="42"/>
      <c r="AI20" s="26"/>
      <c r="AJ20" s="3"/>
      <c r="AK20" s="3"/>
      <c r="AL20" s="3"/>
      <c r="AM20" s="42"/>
    </row>
    <row r="21" spans="1:39" x14ac:dyDescent="0.15">
      <c r="A21" s="5">
        <f t="shared" si="1"/>
        <v>16</v>
      </c>
      <c r="B21" s="6" t="s">
        <v>144</v>
      </c>
      <c r="C21" s="171">
        <f t="shared" si="0"/>
        <v>0</v>
      </c>
      <c r="D21" s="174">
        <f t="shared" si="0"/>
        <v>0</v>
      </c>
      <c r="E21" s="26"/>
      <c r="F21" s="3"/>
      <c r="G21" s="3"/>
      <c r="H21" s="3"/>
      <c r="I21" s="42"/>
      <c r="J21" s="26"/>
      <c r="K21" s="3"/>
      <c r="L21" s="3"/>
      <c r="M21" s="3"/>
      <c r="N21" s="42"/>
      <c r="O21" s="26"/>
      <c r="P21" s="3"/>
      <c r="Q21" s="3"/>
      <c r="R21" s="3"/>
      <c r="S21" s="42"/>
      <c r="T21" s="26"/>
      <c r="U21" s="3"/>
      <c r="V21" s="3"/>
      <c r="W21" s="3"/>
      <c r="X21" s="42"/>
      <c r="Y21" s="26"/>
      <c r="Z21" s="3"/>
      <c r="AA21" s="3"/>
      <c r="AB21" s="3"/>
      <c r="AC21" s="42"/>
      <c r="AD21" s="26"/>
      <c r="AE21" s="3"/>
      <c r="AF21" s="3"/>
      <c r="AG21" s="3"/>
      <c r="AH21" s="42"/>
      <c r="AI21" s="26"/>
      <c r="AJ21" s="3"/>
      <c r="AK21" s="3"/>
      <c r="AL21" s="3"/>
      <c r="AM21" s="42"/>
    </row>
    <row r="22" spans="1:39" x14ac:dyDescent="0.15">
      <c r="A22" s="5">
        <f t="shared" si="1"/>
        <v>17</v>
      </c>
      <c r="B22" s="6" t="s">
        <v>145</v>
      </c>
      <c r="C22" s="171">
        <f t="shared" si="0"/>
        <v>407</v>
      </c>
      <c r="D22" s="174">
        <f t="shared" si="0"/>
        <v>402</v>
      </c>
      <c r="E22" s="26"/>
      <c r="F22" s="3"/>
      <c r="G22" s="3"/>
      <c r="H22" s="3"/>
      <c r="I22" s="42"/>
      <c r="J22" s="26">
        <v>27</v>
      </c>
      <c r="K22" s="3">
        <v>27</v>
      </c>
      <c r="L22" s="3">
        <v>27</v>
      </c>
      <c r="M22" s="3">
        <v>0</v>
      </c>
      <c r="N22" s="42">
        <v>0</v>
      </c>
      <c r="O22" s="26">
        <v>118</v>
      </c>
      <c r="P22" s="3">
        <v>118</v>
      </c>
      <c r="Q22" s="3">
        <v>118</v>
      </c>
      <c r="R22" s="3">
        <v>0</v>
      </c>
      <c r="S22" s="42">
        <v>0</v>
      </c>
      <c r="T22" s="26">
        <v>140</v>
      </c>
      <c r="U22" s="3">
        <v>137</v>
      </c>
      <c r="V22" s="3">
        <v>137</v>
      </c>
      <c r="W22" s="3">
        <v>0</v>
      </c>
      <c r="X22" s="42">
        <v>0</v>
      </c>
      <c r="Y22" s="26"/>
      <c r="Z22" s="3"/>
      <c r="AA22" s="3"/>
      <c r="AB22" s="3"/>
      <c r="AC22" s="42"/>
      <c r="AD22" s="26">
        <v>54</v>
      </c>
      <c r="AE22" s="3">
        <v>52</v>
      </c>
      <c r="AF22" s="3">
        <v>52</v>
      </c>
      <c r="AG22" s="3">
        <v>0</v>
      </c>
      <c r="AH22" s="42">
        <v>0</v>
      </c>
      <c r="AI22" s="26">
        <v>68</v>
      </c>
      <c r="AJ22" s="3">
        <v>68</v>
      </c>
      <c r="AK22" s="3">
        <v>68</v>
      </c>
      <c r="AL22" s="3">
        <v>0</v>
      </c>
      <c r="AM22" s="42">
        <v>0</v>
      </c>
    </row>
    <row r="23" spans="1:39" x14ac:dyDescent="0.15">
      <c r="A23" s="5">
        <f t="shared" si="1"/>
        <v>18</v>
      </c>
      <c r="B23" s="6" t="s">
        <v>146</v>
      </c>
      <c r="C23" s="171">
        <f t="shared" si="0"/>
        <v>3</v>
      </c>
      <c r="D23" s="174">
        <f t="shared" si="0"/>
        <v>3</v>
      </c>
      <c r="E23" s="26">
        <v>3</v>
      </c>
      <c r="F23" s="3">
        <v>3</v>
      </c>
      <c r="G23" s="3">
        <v>2</v>
      </c>
      <c r="H23" s="3">
        <v>1</v>
      </c>
      <c r="I23" s="42">
        <v>0</v>
      </c>
      <c r="J23" s="26"/>
      <c r="K23" s="3"/>
      <c r="L23" s="3"/>
      <c r="M23" s="3"/>
      <c r="N23" s="42"/>
      <c r="O23" s="26"/>
      <c r="P23" s="3"/>
      <c r="Q23" s="3"/>
      <c r="R23" s="3"/>
      <c r="S23" s="42"/>
      <c r="T23" s="26"/>
      <c r="U23" s="3"/>
      <c r="V23" s="3"/>
      <c r="W23" s="3"/>
      <c r="X23" s="42"/>
      <c r="Y23" s="26"/>
      <c r="Z23" s="3"/>
      <c r="AA23" s="3"/>
      <c r="AB23" s="3"/>
      <c r="AC23" s="42"/>
      <c r="AD23" s="26"/>
      <c r="AE23" s="3"/>
      <c r="AF23" s="3"/>
      <c r="AG23" s="3"/>
      <c r="AH23" s="42"/>
      <c r="AI23" s="26"/>
      <c r="AJ23" s="3"/>
      <c r="AK23" s="3"/>
      <c r="AL23" s="3"/>
      <c r="AM23" s="42"/>
    </row>
    <row r="24" spans="1:39" x14ac:dyDescent="0.15">
      <c r="A24" s="5">
        <f t="shared" si="1"/>
        <v>19</v>
      </c>
      <c r="B24" s="6" t="s">
        <v>147</v>
      </c>
      <c r="C24" s="171">
        <f t="shared" si="0"/>
        <v>0</v>
      </c>
      <c r="D24" s="174">
        <f t="shared" si="0"/>
        <v>0</v>
      </c>
      <c r="E24" s="26"/>
      <c r="F24" s="3"/>
      <c r="G24" s="3"/>
      <c r="H24" s="3"/>
      <c r="I24" s="42"/>
      <c r="J24" s="26"/>
      <c r="K24" s="3"/>
      <c r="L24" s="3"/>
      <c r="M24" s="3"/>
      <c r="N24" s="42"/>
      <c r="O24" s="26"/>
      <c r="P24" s="3"/>
      <c r="Q24" s="3"/>
      <c r="R24" s="3"/>
      <c r="S24" s="42"/>
      <c r="T24" s="26"/>
      <c r="U24" s="3"/>
      <c r="V24" s="3"/>
      <c r="W24" s="3"/>
      <c r="X24" s="42"/>
      <c r="Y24" s="26"/>
      <c r="Z24" s="3"/>
      <c r="AA24" s="3"/>
      <c r="AB24" s="3"/>
      <c r="AC24" s="42"/>
      <c r="AD24" s="26"/>
      <c r="AE24" s="3"/>
      <c r="AF24" s="3"/>
      <c r="AG24" s="3"/>
      <c r="AH24" s="42"/>
      <c r="AI24" s="26"/>
      <c r="AJ24" s="3"/>
      <c r="AK24" s="3"/>
      <c r="AL24" s="3"/>
      <c r="AM24" s="42"/>
    </row>
    <row r="25" spans="1:39" x14ac:dyDescent="0.15">
      <c r="A25" s="5">
        <f t="shared" si="1"/>
        <v>20</v>
      </c>
      <c r="B25" s="6" t="s">
        <v>151</v>
      </c>
      <c r="C25" s="171">
        <f t="shared" si="0"/>
        <v>281</v>
      </c>
      <c r="D25" s="174">
        <f t="shared" si="0"/>
        <v>227</v>
      </c>
      <c r="E25" s="26"/>
      <c r="F25" s="3"/>
      <c r="G25" s="3"/>
      <c r="H25" s="3"/>
      <c r="I25" s="42"/>
      <c r="J25" s="26">
        <v>5</v>
      </c>
      <c r="K25" s="3">
        <v>5</v>
      </c>
      <c r="L25" s="3">
        <v>0</v>
      </c>
      <c r="M25" s="3">
        <v>5</v>
      </c>
      <c r="N25" s="42">
        <v>0</v>
      </c>
      <c r="O25" s="26">
        <v>3</v>
      </c>
      <c r="P25" s="3">
        <v>37</v>
      </c>
      <c r="Q25" s="3">
        <v>2</v>
      </c>
      <c r="R25" s="3">
        <v>35</v>
      </c>
      <c r="S25" s="42">
        <v>0</v>
      </c>
      <c r="T25" s="26">
        <v>34</v>
      </c>
      <c r="U25" s="3">
        <v>16</v>
      </c>
      <c r="V25" s="3">
        <v>1</v>
      </c>
      <c r="W25" s="3">
        <v>15</v>
      </c>
      <c r="X25" s="42">
        <v>0</v>
      </c>
      <c r="Y25" s="26">
        <v>13</v>
      </c>
      <c r="Z25" s="3">
        <v>12</v>
      </c>
      <c r="AA25" s="3">
        <v>1</v>
      </c>
      <c r="AB25" s="3">
        <v>11</v>
      </c>
      <c r="AC25" s="42">
        <v>0</v>
      </c>
      <c r="AD25" s="26">
        <v>164</v>
      </c>
      <c r="AE25" s="3">
        <v>95</v>
      </c>
      <c r="AF25" s="3">
        <v>89</v>
      </c>
      <c r="AG25" s="3">
        <v>6</v>
      </c>
      <c r="AH25" s="42">
        <v>0</v>
      </c>
      <c r="AI25" s="26">
        <v>62</v>
      </c>
      <c r="AJ25" s="3">
        <v>62</v>
      </c>
      <c r="AK25" s="3">
        <v>3</v>
      </c>
      <c r="AL25" s="3">
        <v>59</v>
      </c>
      <c r="AM25" s="42">
        <v>0</v>
      </c>
    </row>
    <row r="26" spans="1:39" x14ac:dyDescent="0.15">
      <c r="A26" s="5">
        <f t="shared" si="1"/>
        <v>21</v>
      </c>
      <c r="B26" s="6" t="s">
        <v>148</v>
      </c>
      <c r="C26" s="171">
        <f t="shared" si="0"/>
        <v>0</v>
      </c>
      <c r="D26" s="174">
        <f t="shared" si="0"/>
        <v>0</v>
      </c>
      <c r="E26" s="26"/>
      <c r="F26" s="3"/>
      <c r="G26" s="3"/>
      <c r="H26" s="3"/>
      <c r="I26" s="42"/>
      <c r="J26" s="26"/>
      <c r="K26" s="3"/>
      <c r="L26" s="3"/>
      <c r="M26" s="3"/>
      <c r="N26" s="42"/>
      <c r="O26" s="26"/>
      <c r="P26" s="3"/>
      <c r="Q26" s="3"/>
      <c r="R26" s="3"/>
      <c r="S26" s="42"/>
      <c r="T26" s="26"/>
      <c r="U26" s="3"/>
      <c r="V26" s="3"/>
      <c r="W26" s="3"/>
      <c r="X26" s="42"/>
      <c r="Y26" s="26"/>
      <c r="Z26" s="3"/>
      <c r="AA26" s="3"/>
      <c r="AB26" s="3"/>
      <c r="AC26" s="42"/>
      <c r="AD26" s="26"/>
      <c r="AE26" s="3"/>
      <c r="AF26" s="3"/>
      <c r="AG26" s="3"/>
      <c r="AH26" s="42"/>
      <c r="AI26" s="26"/>
      <c r="AJ26" s="3"/>
      <c r="AK26" s="3"/>
      <c r="AL26" s="3"/>
      <c r="AM26" s="42"/>
    </row>
    <row r="27" spans="1:39" x14ac:dyDescent="0.15">
      <c r="A27" s="5">
        <f t="shared" si="1"/>
        <v>22</v>
      </c>
      <c r="B27" s="6" t="s">
        <v>149</v>
      </c>
      <c r="C27" s="171">
        <f t="shared" si="0"/>
        <v>0</v>
      </c>
      <c r="D27" s="174">
        <f t="shared" si="0"/>
        <v>0</v>
      </c>
      <c r="E27" s="26"/>
      <c r="F27" s="3"/>
      <c r="G27" s="3"/>
      <c r="H27" s="3"/>
      <c r="I27" s="42"/>
      <c r="J27" s="26"/>
      <c r="K27" s="3"/>
      <c r="L27" s="3"/>
      <c r="M27" s="3"/>
      <c r="N27" s="42"/>
      <c r="O27" s="26"/>
      <c r="P27" s="3"/>
      <c r="Q27" s="3"/>
      <c r="R27" s="3"/>
      <c r="S27" s="42"/>
      <c r="T27" s="26"/>
      <c r="U27" s="3"/>
      <c r="V27" s="3"/>
      <c r="W27" s="3"/>
      <c r="X27" s="42"/>
      <c r="Y27" s="26"/>
      <c r="Z27" s="3"/>
      <c r="AA27" s="3"/>
      <c r="AB27" s="3"/>
      <c r="AC27" s="42"/>
      <c r="AD27" s="26"/>
      <c r="AE27" s="3"/>
      <c r="AF27" s="3"/>
      <c r="AG27" s="3"/>
      <c r="AH27" s="42"/>
      <c r="AI27" s="26"/>
      <c r="AJ27" s="3"/>
      <c r="AK27" s="3"/>
      <c r="AL27" s="3"/>
      <c r="AM27" s="42"/>
    </row>
    <row r="28" spans="1:39" ht="14.25" thickBot="1" x14ac:dyDescent="0.2">
      <c r="A28" s="16">
        <f t="shared" si="1"/>
        <v>23</v>
      </c>
      <c r="B28" s="17" t="s">
        <v>150</v>
      </c>
      <c r="C28" s="171">
        <f t="shared" si="0"/>
        <v>650</v>
      </c>
      <c r="D28" s="173">
        <f t="shared" si="0"/>
        <v>318</v>
      </c>
      <c r="E28" s="43"/>
      <c r="F28" s="33"/>
      <c r="G28" s="33"/>
      <c r="H28" s="33"/>
      <c r="I28" s="44"/>
      <c r="J28" s="43">
        <v>330</v>
      </c>
      <c r="K28" s="33">
        <v>144</v>
      </c>
      <c r="L28" s="33">
        <v>8</v>
      </c>
      <c r="M28" s="33">
        <v>136</v>
      </c>
      <c r="N28" s="44">
        <v>0</v>
      </c>
      <c r="O28" s="43">
        <v>171</v>
      </c>
      <c r="P28" s="33">
        <v>73</v>
      </c>
      <c r="Q28" s="33">
        <v>7</v>
      </c>
      <c r="R28" s="33">
        <v>66</v>
      </c>
      <c r="S28" s="44">
        <v>0</v>
      </c>
      <c r="T28" s="43">
        <v>146</v>
      </c>
      <c r="U28" s="33">
        <v>98</v>
      </c>
      <c r="V28" s="33">
        <v>7</v>
      </c>
      <c r="W28" s="33">
        <v>91</v>
      </c>
      <c r="X28" s="44">
        <v>0</v>
      </c>
      <c r="Y28" s="43">
        <v>3</v>
      </c>
      <c r="Z28" s="33">
        <v>3</v>
      </c>
      <c r="AA28" s="33">
        <v>0</v>
      </c>
      <c r="AB28" s="33">
        <v>3</v>
      </c>
      <c r="AC28" s="44">
        <v>0</v>
      </c>
      <c r="AD28" s="43"/>
      <c r="AE28" s="33"/>
      <c r="AF28" s="33"/>
      <c r="AG28" s="33"/>
      <c r="AH28" s="44"/>
      <c r="AI28" s="43"/>
      <c r="AJ28" s="33"/>
      <c r="AK28" s="33"/>
      <c r="AL28" s="33"/>
      <c r="AM28" s="44"/>
    </row>
    <row r="29" spans="1:39" ht="14.25" thickBot="1" x14ac:dyDescent="0.2">
      <c r="A29" s="204" t="s">
        <v>54</v>
      </c>
      <c r="B29" s="205"/>
      <c r="C29" s="196">
        <f>SUM(C6:C28)</f>
        <v>109074</v>
      </c>
      <c r="D29" s="196">
        <f>SUM(D6:D28)</f>
        <v>104165</v>
      </c>
      <c r="E29" s="23">
        <f>SUM(E6:E28)</f>
        <v>13917</v>
      </c>
      <c r="F29" s="24">
        <f>SUM(F6:F28)</f>
        <v>13740</v>
      </c>
      <c r="G29" s="24">
        <f t="shared" ref="G29:H29" si="4">SUM(G6:G28)</f>
        <v>4063</v>
      </c>
      <c r="H29" s="24">
        <f t="shared" si="4"/>
        <v>9006</v>
      </c>
      <c r="I29" s="25">
        <f>SUM(I6:I28)</f>
        <v>657</v>
      </c>
      <c r="J29" s="23">
        <f t="shared" ref="J29:K29" si="5">SUM(J6:J28)</f>
        <v>37641</v>
      </c>
      <c r="K29" s="24">
        <f t="shared" si="5"/>
        <v>37093</v>
      </c>
      <c r="L29" s="24">
        <f t="shared" ref="L29" si="6">SUM(L6:L28)</f>
        <v>3643</v>
      </c>
      <c r="M29" s="24">
        <f t="shared" ref="M29:P29" si="7">SUM(M6:M28)</f>
        <v>33443</v>
      </c>
      <c r="N29" s="25">
        <f t="shared" si="7"/>
        <v>7</v>
      </c>
      <c r="O29" s="23">
        <f t="shared" si="7"/>
        <v>20444</v>
      </c>
      <c r="P29" s="24">
        <f t="shared" si="7"/>
        <v>19782</v>
      </c>
      <c r="Q29" s="24">
        <f t="shared" ref="Q29" si="8">SUM(Q6:Q28)</f>
        <v>5620</v>
      </c>
      <c r="R29" s="24">
        <f t="shared" ref="R29:U29" si="9">SUM(R6:R28)</f>
        <v>14162</v>
      </c>
      <c r="S29" s="25">
        <f t="shared" si="9"/>
        <v>0</v>
      </c>
      <c r="T29" s="23">
        <f t="shared" si="9"/>
        <v>10369</v>
      </c>
      <c r="U29" s="24">
        <f t="shared" si="9"/>
        <v>9170</v>
      </c>
      <c r="V29" s="24">
        <f t="shared" ref="V29" si="10">SUM(V6:V28)</f>
        <v>2084</v>
      </c>
      <c r="W29" s="24">
        <f t="shared" ref="W29:Z29" si="11">SUM(W6:W28)</f>
        <v>7086</v>
      </c>
      <c r="X29" s="25">
        <f t="shared" si="11"/>
        <v>0</v>
      </c>
      <c r="Y29" s="23">
        <f t="shared" si="11"/>
        <v>4580</v>
      </c>
      <c r="Z29" s="24">
        <f t="shared" si="11"/>
        <v>4064</v>
      </c>
      <c r="AA29" s="24">
        <f t="shared" ref="AA29" si="12">SUM(AA6:AA28)</f>
        <v>1130</v>
      </c>
      <c r="AB29" s="24">
        <f t="shared" ref="AB29:AE29" si="13">SUM(AB6:AB28)</f>
        <v>2960</v>
      </c>
      <c r="AC29" s="25">
        <f t="shared" si="13"/>
        <v>0</v>
      </c>
      <c r="AD29" s="23">
        <f t="shared" si="13"/>
        <v>14954</v>
      </c>
      <c r="AE29" s="24">
        <f t="shared" si="13"/>
        <v>13935</v>
      </c>
      <c r="AF29" s="24">
        <f t="shared" ref="AF29" si="14">SUM(AF6:AF28)</f>
        <v>2038</v>
      </c>
      <c r="AG29" s="24">
        <f t="shared" ref="AG29:AJ29" si="15">SUM(AG6:AG28)</f>
        <v>11897</v>
      </c>
      <c r="AH29" s="25">
        <f t="shared" si="15"/>
        <v>0</v>
      </c>
      <c r="AI29" s="23">
        <f t="shared" si="15"/>
        <v>7169</v>
      </c>
      <c r="AJ29" s="24">
        <f t="shared" si="15"/>
        <v>6381</v>
      </c>
      <c r="AK29" s="24">
        <f t="shared" ref="AK29" si="16">SUM(AK6:AK28)</f>
        <v>3844</v>
      </c>
      <c r="AL29" s="24">
        <f t="shared" ref="AL29:AM29" si="17">SUM(AL6:AL28)</f>
        <v>2542</v>
      </c>
      <c r="AM29" s="25">
        <f t="shared" si="17"/>
        <v>0</v>
      </c>
    </row>
  </sheetData>
  <mergeCells count="11">
    <mergeCell ref="AD4:AH4"/>
    <mergeCell ref="AI4:AM4"/>
    <mergeCell ref="A29:B29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J10" sqref="J10"/>
    </sheetView>
  </sheetViews>
  <sheetFormatPr defaultRowHeight="13.5" x14ac:dyDescent="0.15"/>
  <cols>
    <col min="1" max="1" width="5.625" customWidth="1"/>
    <col min="2" max="2" width="12.75" customWidth="1"/>
    <col min="3" max="4" width="11.125" customWidth="1"/>
    <col min="5" max="39" width="7.25" customWidth="1"/>
  </cols>
  <sheetData>
    <row r="1" spans="1:39" x14ac:dyDescent="0.15">
      <c r="A1" t="s">
        <v>244</v>
      </c>
      <c r="T1" t="s">
        <v>249</v>
      </c>
    </row>
    <row r="2" spans="1:39" x14ac:dyDescent="0.15">
      <c r="A2" t="s">
        <v>248</v>
      </c>
    </row>
    <row r="3" spans="1:39" ht="14.25" thickBot="1" x14ac:dyDescent="0.2">
      <c r="A3" t="s">
        <v>55</v>
      </c>
    </row>
    <row r="4" spans="1:39" x14ac:dyDescent="0.15">
      <c r="A4" s="202" t="s">
        <v>2</v>
      </c>
      <c r="B4" s="10" t="s">
        <v>27</v>
      </c>
      <c r="C4" s="208" t="s">
        <v>221</v>
      </c>
      <c r="D4" s="208" t="s">
        <v>220</v>
      </c>
      <c r="E4" s="210" t="s">
        <v>33</v>
      </c>
      <c r="F4" s="200"/>
      <c r="G4" s="200"/>
      <c r="H4" s="200"/>
      <c r="I4" s="211"/>
      <c r="J4" s="199" t="s">
        <v>35</v>
      </c>
      <c r="K4" s="200"/>
      <c r="L4" s="200"/>
      <c r="M4" s="200"/>
      <c r="N4" s="201"/>
      <c r="O4" s="218" t="s">
        <v>36</v>
      </c>
      <c r="P4" s="218"/>
      <c r="Q4" s="218"/>
      <c r="R4" s="218"/>
      <c r="S4" s="218"/>
      <c r="T4" s="218" t="s">
        <v>37</v>
      </c>
      <c r="U4" s="218"/>
      <c r="V4" s="218"/>
      <c r="W4" s="218"/>
      <c r="X4" s="218"/>
      <c r="Y4" s="210" t="s">
        <v>38</v>
      </c>
      <c r="Z4" s="200"/>
      <c r="AA4" s="200"/>
      <c r="AB4" s="200"/>
      <c r="AC4" s="211"/>
      <c r="AD4" s="199" t="s">
        <v>39</v>
      </c>
      <c r="AE4" s="200"/>
      <c r="AF4" s="200"/>
      <c r="AG4" s="200"/>
      <c r="AH4" s="201"/>
      <c r="AI4" s="199" t="s">
        <v>40</v>
      </c>
      <c r="AJ4" s="200"/>
      <c r="AK4" s="200"/>
      <c r="AL4" s="200"/>
      <c r="AM4" s="201"/>
    </row>
    <row r="5" spans="1:39" s="1" customFormat="1" ht="14.25" thickBot="1" x14ac:dyDescent="0.2">
      <c r="A5" s="203"/>
      <c r="B5" s="11" t="s">
        <v>0</v>
      </c>
      <c r="C5" s="209"/>
      <c r="D5" s="209"/>
      <c r="E5" s="31" t="s">
        <v>28</v>
      </c>
      <c r="F5" s="12" t="s">
        <v>29</v>
      </c>
      <c r="G5" s="12" t="s">
        <v>30</v>
      </c>
      <c r="H5" s="12" t="s">
        <v>31</v>
      </c>
      <c r="I5" s="35" t="s">
        <v>32</v>
      </c>
      <c r="J5" s="13" t="s">
        <v>28</v>
      </c>
      <c r="K5" s="12" t="s">
        <v>29</v>
      </c>
      <c r="L5" s="12" t="s">
        <v>30</v>
      </c>
      <c r="M5" s="12" t="s">
        <v>31</v>
      </c>
      <c r="N5" s="11" t="s">
        <v>32</v>
      </c>
      <c r="O5" s="31" t="s">
        <v>28</v>
      </c>
      <c r="P5" s="12" t="s">
        <v>29</v>
      </c>
      <c r="Q5" s="12" t="s">
        <v>30</v>
      </c>
      <c r="R5" s="12" t="s">
        <v>31</v>
      </c>
      <c r="S5" s="11" t="s">
        <v>32</v>
      </c>
      <c r="T5" s="13" t="s">
        <v>28</v>
      </c>
      <c r="U5" s="12" t="s">
        <v>29</v>
      </c>
      <c r="V5" s="12" t="s">
        <v>30</v>
      </c>
      <c r="W5" s="12" t="s">
        <v>31</v>
      </c>
      <c r="X5" s="11" t="s">
        <v>32</v>
      </c>
      <c r="Y5" s="31" t="s">
        <v>28</v>
      </c>
      <c r="Z5" s="12" t="s">
        <v>29</v>
      </c>
      <c r="AA5" s="12" t="s">
        <v>30</v>
      </c>
      <c r="AB5" s="12" t="s">
        <v>31</v>
      </c>
      <c r="AC5" s="35" t="s">
        <v>32</v>
      </c>
      <c r="AD5" s="13" t="s">
        <v>28</v>
      </c>
      <c r="AE5" s="12" t="s">
        <v>29</v>
      </c>
      <c r="AF5" s="12" t="s">
        <v>30</v>
      </c>
      <c r="AG5" s="12" t="s">
        <v>31</v>
      </c>
      <c r="AH5" s="11" t="s">
        <v>32</v>
      </c>
      <c r="AI5" s="13" t="s">
        <v>28</v>
      </c>
      <c r="AJ5" s="12" t="s">
        <v>29</v>
      </c>
      <c r="AK5" s="12" t="s">
        <v>30</v>
      </c>
      <c r="AL5" s="12" t="s">
        <v>31</v>
      </c>
      <c r="AM5" s="11" t="s">
        <v>32</v>
      </c>
    </row>
    <row r="6" spans="1:39" x14ac:dyDescent="0.15">
      <c r="A6" s="7">
        <v>1</v>
      </c>
      <c r="B6" s="8" t="s">
        <v>152</v>
      </c>
      <c r="C6" s="180">
        <f t="shared" ref="C6:D6" si="0">E6+J6+O6+T6+Y6+AD6+AI6</f>
        <v>33</v>
      </c>
      <c r="D6" s="181">
        <f t="shared" si="0"/>
        <v>27</v>
      </c>
      <c r="E6" s="46"/>
      <c r="F6" s="9"/>
      <c r="G6" s="9"/>
      <c r="H6" s="9"/>
      <c r="I6" s="61"/>
      <c r="J6" s="14"/>
      <c r="K6" s="9"/>
      <c r="L6" s="9"/>
      <c r="M6" s="9"/>
      <c r="N6" s="8"/>
      <c r="O6" s="14"/>
      <c r="P6" s="9"/>
      <c r="Q6" s="9"/>
      <c r="R6" s="9"/>
      <c r="S6" s="8"/>
      <c r="T6" s="14">
        <v>33</v>
      </c>
      <c r="U6" s="9">
        <v>27</v>
      </c>
      <c r="V6" s="9">
        <v>0</v>
      </c>
      <c r="W6" s="9">
        <v>27</v>
      </c>
      <c r="X6" s="61">
        <v>0</v>
      </c>
      <c r="Y6" s="14"/>
      <c r="Z6" s="9"/>
      <c r="AA6" s="9"/>
      <c r="AB6" s="9"/>
      <c r="AC6" s="8"/>
      <c r="AD6" s="14"/>
      <c r="AE6" s="9"/>
      <c r="AF6" s="9"/>
      <c r="AG6" s="9"/>
      <c r="AH6" s="8"/>
      <c r="AI6" s="14"/>
      <c r="AJ6" s="9"/>
      <c r="AK6" s="9"/>
      <c r="AL6" s="9"/>
      <c r="AM6" s="8"/>
    </row>
    <row r="7" spans="1:39" x14ac:dyDescent="0.15">
      <c r="A7" s="5">
        <f>A6+1</f>
        <v>2</v>
      </c>
      <c r="B7" s="6" t="s">
        <v>153</v>
      </c>
      <c r="C7" s="180">
        <f t="shared" ref="C7:C13" si="1">E7+J7+O7+T7+Y7+AD7+AI7</f>
        <v>7</v>
      </c>
      <c r="D7" s="182">
        <f t="shared" ref="D7:D13" si="2">F7+K7+P7+U7+Z7+AE7+AJ7</f>
        <v>4</v>
      </c>
      <c r="E7" s="45">
        <v>1</v>
      </c>
      <c r="F7" s="2">
        <v>1</v>
      </c>
      <c r="G7" s="2">
        <v>1</v>
      </c>
      <c r="H7" s="2">
        <v>0</v>
      </c>
      <c r="I7" s="62">
        <v>0</v>
      </c>
      <c r="J7" s="15"/>
      <c r="K7" s="2"/>
      <c r="L7" s="2"/>
      <c r="M7" s="2"/>
      <c r="N7" s="6"/>
      <c r="O7" s="15">
        <v>1</v>
      </c>
      <c r="P7" s="2">
        <v>1</v>
      </c>
      <c r="Q7" s="2">
        <v>1</v>
      </c>
      <c r="R7" s="2">
        <v>0</v>
      </c>
      <c r="S7" s="6">
        <v>0</v>
      </c>
      <c r="T7" s="15"/>
      <c r="U7" s="2"/>
      <c r="V7" s="2"/>
      <c r="W7" s="2"/>
      <c r="X7" s="62"/>
      <c r="Y7" s="15"/>
      <c r="Z7" s="2"/>
      <c r="AA7" s="2"/>
      <c r="AB7" s="2"/>
      <c r="AC7" s="6"/>
      <c r="AD7" s="15">
        <v>4</v>
      </c>
      <c r="AE7" s="2">
        <v>1</v>
      </c>
      <c r="AF7" s="2">
        <v>0</v>
      </c>
      <c r="AG7" s="54">
        <v>1</v>
      </c>
      <c r="AH7" s="6">
        <v>0</v>
      </c>
      <c r="AI7" s="15">
        <v>1</v>
      </c>
      <c r="AJ7" s="2">
        <v>1</v>
      </c>
      <c r="AK7" s="2">
        <v>1</v>
      </c>
      <c r="AL7" s="2">
        <v>0</v>
      </c>
      <c r="AM7" s="6">
        <v>0</v>
      </c>
    </row>
    <row r="8" spans="1:39" x14ac:dyDescent="0.15">
      <c r="A8" s="5">
        <f t="shared" ref="A8:A13" si="3">A7+1</f>
        <v>3</v>
      </c>
      <c r="B8" s="6" t="s">
        <v>154</v>
      </c>
      <c r="C8" s="180">
        <f t="shared" si="1"/>
        <v>1</v>
      </c>
      <c r="D8" s="182">
        <f t="shared" si="2"/>
        <v>0</v>
      </c>
      <c r="E8" s="45"/>
      <c r="F8" s="2"/>
      <c r="G8" s="2"/>
      <c r="H8" s="2"/>
      <c r="I8" s="62"/>
      <c r="J8" s="15"/>
      <c r="K8" s="2"/>
      <c r="L8" s="2"/>
      <c r="M8" s="2"/>
      <c r="N8" s="6"/>
      <c r="O8" s="15"/>
      <c r="P8" s="2"/>
      <c r="Q8" s="2"/>
      <c r="R8" s="2"/>
      <c r="S8" s="6"/>
      <c r="T8" s="15">
        <v>1</v>
      </c>
      <c r="U8" s="2">
        <v>0</v>
      </c>
      <c r="V8" s="2">
        <v>0</v>
      </c>
      <c r="W8" s="2">
        <v>0</v>
      </c>
      <c r="X8" s="62">
        <v>0</v>
      </c>
      <c r="Y8" s="15"/>
      <c r="Z8" s="2"/>
      <c r="AA8" s="2"/>
      <c r="AB8" s="2"/>
      <c r="AC8" s="6"/>
      <c r="AD8" s="15"/>
      <c r="AE8" s="2"/>
      <c r="AF8" s="2"/>
      <c r="AG8" s="2"/>
      <c r="AH8" s="6"/>
      <c r="AI8" s="15"/>
      <c r="AJ8" s="2"/>
      <c r="AK8" s="2"/>
      <c r="AL8" s="2"/>
      <c r="AM8" s="6"/>
    </row>
    <row r="9" spans="1:39" x14ac:dyDescent="0.15">
      <c r="A9" s="5">
        <f t="shared" si="3"/>
        <v>4</v>
      </c>
      <c r="B9" s="6" t="s">
        <v>155</v>
      </c>
      <c r="C9" s="180">
        <f t="shared" si="1"/>
        <v>0</v>
      </c>
      <c r="D9" s="182">
        <f t="shared" si="2"/>
        <v>0</v>
      </c>
      <c r="E9" s="45"/>
      <c r="F9" s="2"/>
      <c r="G9" s="2"/>
      <c r="H9" s="2"/>
      <c r="I9" s="62"/>
      <c r="J9" s="15"/>
      <c r="K9" s="2"/>
      <c r="L9" s="2"/>
      <c r="M9" s="2"/>
      <c r="N9" s="6"/>
      <c r="O9" s="15"/>
      <c r="P9" s="2"/>
      <c r="Q9" s="2"/>
      <c r="R9" s="2"/>
      <c r="S9" s="6"/>
      <c r="T9" s="15"/>
      <c r="U9" s="2"/>
      <c r="V9" s="2"/>
      <c r="W9" s="2"/>
      <c r="X9" s="62"/>
      <c r="Y9" s="15"/>
      <c r="Z9" s="2"/>
      <c r="AA9" s="2"/>
      <c r="AB9" s="2"/>
      <c r="AC9" s="6"/>
      <c r="AD9" s="15"/>
      <c r="AE9" s="2"/>
      <c r="AF9" s="2"/>
      <c r="AG9" s="2"/>
      <c r="AH9" s="6"/>
      <c r="AI9" s="15"/>
      <c r="AJ9" s="2"/>
      <c r="AK9" s="2"/>
      <c r="AL9" s="2"/>
      <c r="AM9" s="6"/>
    </row>
    <row r="10" spans="1:39" x14ac:dyDescent="0.15">
      <c r="A10" s="5">
        <f t="shared" si="3"/>
        <v>5</v>
      </c>
      <c r="B10" s="6" t="s">
        <v>156</v>
      </c>
      <c r="C10" s="180">
        <f t="shared" si="1"/>
        <v>580</v>
      </c>
      <c r="D10" s="182">
        <f t="shared" si="2"/>
        <v>464</v>
      </c>
      <c r="E10" s="45"/>
      <c r="F10" s="2"/>
      <c r="G10" s="2"/>
      <c r="H10" s="2"/>
      <c r="I10" s="62"/>
      <c r="J10" s="15"/>
      <c r="K10" s="2"/>
      <c r="L10" s="2"/>
      <c r="M10" s="2"/>
      <c r="N10" s="6"/>
      <c r="O10" s="15"/>
      <c r="P10" s="2"/>
      <c r="Q10" s="2"/>
      <c r="R10" s="2"/>
      <c r="S10" s="6"/>
      <c r="T10" s="15">
        <v>120</v>
      </c>
      <c r="U10" s="2">
        <v>80</v>
      </c>
      <c r="V10" s="2">
        <v>2</v>
      </c>
      <c r="W10" s="2">
        <v>78</v>
      </c>
      <c r="X10" s="62">
        <v>0</v>
      </c>
      <c r="Y10" s="15">
        <v>82</v>
      </c>
      <c r="Z10" s="2">
        <v>64</v>
      </c>
      <c r="AA10" s="2">
        <v>61</v>
      </c>
      <c r="AB10" s="2">
        <v>3</v>
      </c>
      <c r="AC10" s="6">
        <v>0</v>
      </c>
      <c r="AD10" s="15">
        <v>83</v>
      </c>
      <c r="AE10" s="2">
        <v>67</v>
      </c>
      <c r="AF10" s="2">
        <v>29</v>
      </c>
      <c r="AG10" s="2">
        <v>38</v>
      </c>
      <c r="AH10" s="6">
        <v>0</v>
      </c>
      <c r="AI10" s="15">
        <v>295</v>
      </c>
      <c r="AJ10" s="2">
        <v>253</v>
      </c>
      <c r="AK10" s="2">
        <v>253</v>
      </c>
      <c r="AL10" s="2">
        <v>0</v>
      </c>
      <c r="AM10" s="6">
        <v>0</v>
      </c>
    </row>
    <row r="11" spans="1:39" x14ac:dyDescent="0.15">
      <c r="A11" s="5">
        <f t="shared" si="3"/>
        <v>6</v>
      </c>
      <c r="B11" s="6" t="s">
        <v>157</v>
      </c>
      <c r="C11" s="180">
        <f t="shared" si="1"/>
        <v>0</v>
      </c>
      <c r="D11" s="182">
        <f t="shared" si="2"/>
        <v>0</v>
      </c>
      <c r="E11" s="45"/>
      <c r="F11" s="2"/>
      <c r="G11" s="2"/>
      <c r="H11" s="2"/>
      <c r="I11" s="62"/>
      <c r="J11" s="15"/>
      <c r="K11" s="2"/>
      <c r="L11" s="2"/>
      <c r="M11" s="2"/>
      <c r="N11" s="6"/>
      <c r="O11" s="15"/>
      <c r="P11" s="2"/>
      <c r="Q11" s="2"/>
      <c r="R11" s="2"/>
      <c r="S11" s="6"/>
      <c r="T11" s="15"/>
      <c r="U11" s="2"/>
      <c r="V11" s="2"/>
      <c r="W11" s="2"/>
      <c r="X11" s="62"/>
      <c r="Y11" s="15"/>
      <c r="Z11" s="2"/>
      <c r="AA11" s="2"/>
      <c r="AB11" s="2"/>
      <c r="AC11" s="6"/>
      <c r="AD11" s="15"/>
      <c r="AE11" s="2"/>
      <c r="AF11" s="2"/>
      <c r="AG11" s="2"/>
      <c r="AH11" s="6"/>
      <c r="AI11" s="15"/>
      <c r="AJ11" s="2"/>
      <c r="AK11" s="2"/>
      <c r="AL11" s="2"/>
      <c r="AM11" s="6"/>
    </row>
    <row r="12" spans="1:39" x14ac:dyDescent="0.15">
      <c r="A12" s="5">
        <f t="shared" si="3"/>
        <v>7</v>
      </c>
      <c r="B12" s="6" t="s">
        <v>158</v>
      </c>
      <c r="C12" s="180">
        <f t="shared" si="1"/>
        <v>1</v>
      </c>
      <c r="D12" s="182">
        <f t="shared" si="2"/>
        <v>1</v>
      </c>
      <c r="E12" s="45"/>
      <c r="F12" s="2"/>
      <c r="G12" s="2"/>
      <c r="H12" s="2"/>
      <c r="I12" s="62"/>
      <c r="J12" s="15"/>
      <c r="K12" s="2"/>
      <c r="L12" s="2"/>
      <c r="M12" s="2"/>
      <c r="N12" s="6"/>
      <c r="O12" s="15"/>
      <c r="P12" s="2"/>
      <c r="Q12" s="2"/>
      <c r="R12" s="2"/>
      <c r="S12" s="6"/>
      <c r="T12" s="15"/>
      <c r="U12" s="2"/>
      <c r="V12" s="2"/>
      <c r="W12" s="2"/>
      <c r="X12" s="62"/>
      <c r="Y12" s="15">
        <v>1</v>
      </c>
      <c r="Z12" s="2">
        <v>1</v>
      </c>
      <c r="AA12" s="2">
        <v>0</v>
      </c>
      <c r="AB12" s="2">
        <v>1</v>
      </c>
      <c r="AC12" s="6">
        <v>0</v>
      </c>
      <c r="AD12" s="15"/>
      <c r="AE12" s="2"/>
      <c r="AF12" s="2"/>
      <c r="AG12" s="2"/>
      <c r="AH12" s="6"/>
      <c r="AI12" s="15"/>
      <c r="AJ12" s="2"/>
      <c r="AK12" s="2"/>
      <c r="AL12" s="2"/>
      <c r="AM12" s="6"/>
    </row>
    <row r="13" spans="1:39" ht="14.25" thickBot="1" x14ac:dyDescent="0.2">
      <c r="A13" s="16">
        <f t="shared" si="3"/>
        <v>8</v>
      </c>
      <c r="B13" s="17" t="s">
        <v>160</v>
      </c>
      <c r="C13" s="180">
        <f t="shared" si="1"/>
        <v>13</v>
      </c>
      <c r="D13" s="183">
        <f t="shared" si="2"/>
        <v>13</v>
      </c>
      <c r="E13" s="47"/>
      <c r="F13" s="19"/>
      <c r="G13" s="19"/>
      <c r="H13" s="19"/>
      <c r="I13" s="63"/>
      <c r="J13" s="18"/>
      <c r="K13" s="19"/>
      <c r="L13" s="19"/>
      <c r="M13" s="19"/>
      <c r="N13" s="17"/>
      <c r="O13" s="18">
        <v>13</v>
      </c>
      <c r="P13" s="19">
        <v>13</v>
      </c>
      <c r="Q13" s="19">
        <v>9</v>
      </c>
      <c r="R13" s="19">
        <v>4</v>
      </c>
      <c r="S13" s="17">
        <v>0</v>
      </c>
      <c r="T13" s="18"/>
      <c r="U13" s="19"/>
      <c r="V13" s="19"/>
      <c r="W13" s="19"/>
      <c r="X13" s="63"/>
      <c r="Y13" s="18"/>
      <c r="Z13" s="19"/>
      <c r="AA13" s="19"/>
      <c r="AB13" s="19"/>
      <c r="AC13" s="17"/>
      <c r="AD13" s="18"/>
      <c r="AE13" s="19"/>
      <c r="AF13" s="19"/>
      <c r="AG13" s="19"/>
      <c r="AH13" s="17"/>
      <c r="AI13" s="18"/>
      <c r="AJ13" s="19"/>
      <c r="AK13" s="19"/>
      <c r="AL13" s="19"/>
      <c r="AM13" s="17"/>
    </row>
    <row r="14" spans="1:39" ht="14.25" thickBot="1" x14ac:dyDescent="0.2">
      <c r="A14" s="220" t="s">
        <v>56</v>
      </c>
      <c r="B14" s="221"/>
      <c r="C14" s="185">
        <f>SUM(C6:C13)</f>
        <v>635</v>
      </c>
      <c r="D14" s="185">
        <f>SUM(D6:D13)</f>
        <v>509</v>
      </c>
      <c r="E14" s="48">
        <f>SUM(E6:E13)</f>
        <v>1</v>
      </c>
      <c r="F14" s="21">
        <f>SUM(F6:F13)</f>
        <v>1</v>
      </c>
      <c r="G14" s="21">
        <f t="shared" ref="G14:H14" si="4">SUM(G6:G13)</f>
        <v>1</v>
      </c>
      <c r="H14" s="21">
        <f t="shared" si="4"/>
        <v>0</v>
      </c>
      <c r="I14" s="22">
        <f>SUM(I6:I13)</f>
        <v>0</v>
      </c>
      <c r="J14" s="20">
        <f t="shared" ref="J14:K14" si="5">SUM(J6:J13)</f>
        <v>0</v>
      </c>
      <c r="K14" s="21">
        <f t="shared" si="5"/>
        <v>0</v>
      </c>
      <c r="L14" s="21">
        <f t="shared" ref="L14" si="6">SUM(L6:L13)</f>
        <v>0</v>
      </c>
      <c r="M14" s="21">
        <f t="shared" ref="M14:N14" si="7">SUM(M6:M13)</f>
        <v>0</v>
      </c>
      <c r="N14" s="22">
        <f t="shared" si="7"/>
        <v>0</v>
      </c>
      <c r="O14" s="20">
        <f t="shared" ref="O14:AE14" si="8">SUM(O6:O13)</f>
        <v>14</v>
      </c>
      <c r="P14" s="21">
        <f t="shared" si="8"/>
        <v>14</v>
      </c>
      <c r="Q14" s="21">
        <f t="shared" si="8"/>
        <v>10</v>
      </c>
      <c r="R14" s="21">
        <f t="shared" si="8"/>
        <v>4</v>
      </c>
      <c r="S14" s="22">
        <f t="shared" si="8"/>
        <v>0</v>
      </c>
      <c r="T14" s="20">
        <f t="shared" si="8"/>
        <v>154</v>
      </c>
      <c r="U14" s="21">
        <f t="shared" si="8"/>
        <v>107</v>
      </c>
      <c r="V14" s="21">
        <f t="shared" si="8"/>
        <v>2</v>
      </c>
      <c r="W14" s="21">
        <f t="shared" si="8"/>
        <v>105</v>
      </c>
      <c r="X14" s="22">
        <f t="shared" si="8"/>
        <v>0</v>
      </c>
      <c r="Y14" s="20">
        <f t="shared" si="8"/>
        <v>83</v>
      </c>
      <c r="Z14" s="21">
        <f t="shared" si="8"/>
        <v>65</v>
      </c>
      <c r="AA14" s="21">
        <f t="shared" si="8"/>
        <v>61</v>
      </c>
      <c r="AB14" s="21">
        <f t="shared" si="8"/>
        <v>4</v>
      </c>
      <c r="AC14" s="22">
        <f t="shared" si="8"/>
        <v>0</v>
      </c>
      <c r="AD14" s="20">
        <f t="shared" si="8"/>
        <v>87</v>
      </c>
      <c r="AE14" s="21">
        <f t="shared" si="8"/>
        <v>68</v>
      </c>
      <c r="AF14" s="21">
        <f t="shared" ref="AF14" si="9">SUM(AF6:AF13)</f>
        <v>29</v>
      </c>
      <c r="AG14" s="21">
        <f t="shared" ref="AG14:AJ14" si="10">SUM(AG6:AG13)</f>
        <v>39</v>
      </c>
      <c r="AH14" s="22">
        <f t="shared" si="10"/>
        <v>0</v>
      </c>
      <c r="AI14" s="20">
        <f t="shared" si="10"/>
        <v>296</v>
      </c>
      <c r="AJ14" s="21">
        <f t="shared" si="10"/>
        <v>254</v>
      </c>
      <c r="AK14" s="21">
        <f t="shared" ref="AK14" si="11">SUM(AK6:AK13)</f>
        <v>254</v>
      </c>
      <c r="AL14" s="21">
        <f t="shared" ref="AL14:AM14" si="12">SUM(AL6:AL13)</f>
        <v>0</v>
      </c>
      <c r="AM14" s="22">
        <f t="shared" si="12"/>
        <v>0</v>
      </c>
    </row>
  </sheetData>
  <mergeCells count="11">
    <mergeCell ref="AD4:AH4"/>
    <mergeCell ref="AI4:AM4"/>
    <mergeCell ref="A14:B14"/>
    <mergeCell ref="A4:A5"/>
    <mergeCell ref="E4:I4"/>
    <mergeCell ref="J4:N4"/>
    <mergeCell ref="O4:S4"/>
    <mergeCell ref="T4:X4"/>
    <mergeCell ref="Y4:AC4"/>
    <mergeCell ref="C4:C5"/>
    <mergeCell ref="D4:D5"/>
  </mergeCells>
  <phoneticPr fontId="2"/>
  <pageMargins left="0.70866141732283472" right="0.11811023622047245" top="0.74803149606299213" bottom="0.74803149606299213" header="0.31496062992125984" footer="0.31496062992125984"/>
  <headerFooter>
    <oddFooter>&amp;P / &amp;N ページ</oddFooter>
  </headerFooter>
  <colBreaks count="1" manualBreakCount="1">
    <brk id="19" max="1048575" man="1"/>
  </colBreaks>
</worksheet>
</file>