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053167\Desktop\"/>
    </mc:Choice>
  </mc:AlternateContent>
  <bookViews>
    <workbookView xWindow="0" yWindow="0" windowWidth="17640" windowHeight="7770"/>
  </bookViews>
  <sheets>
    <sheet name="(H21～H30海獣被害) " sheetId="16" r:id="rId1"/>
  </sheets>
  <definedNames>
    <definedName name="_xlnm.Print_Area" localSheetId="0">'(H21～H30海獣被害) '!$A$1:$BN$90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A89" i="16" l="1"/>
  <c r="AV89" i="16"/>
  <c r="AQ89" i="16"/>
  <c r="AL89" i="16"/>
  <c r="AG89" i="16"/>
  <c r="AB89" i="16"/>
  <c r="W89" i="16"/>
  <c r="R89" i="16"/>
  <c r="M89" i="16"/>
  <c r="H89" i="16"/>
  <c r="BA74" i="16"/>
  <c r="AV74" i="16"/>
  <c r="AQ74" i="16"/>
  <c r="AL74" i="16"/>
  <c r="AG74" i="16"/>
  <c r="AB74" i="16"/>
  <c r="W74" i="16"/>
  <c r="R74" i="16"/>
  <c r="M74" i="16"/>
  <c r="H74" i="16"/>
  <c r="BA57" i="16"/>
  <c r="AV57" i="16"/>
  <c r="AQ57" i="16"/>
  <c r="AL57" i="16"/>
  <c r="AG57" i="16"/>
  <c r="AB57" i="16"/>
  <c r="W57" i="16"/>
  <c r="R57" i="16"/>
  <c r="M57" i="16"/>
  <c r="H57" i="16"/>
  <c r="H38" i="16"/>
  <c r="H37" i="16"/>
  <c r="BH36" i="16"/>
  <c r="BD36" i="16"/>
  <c r="AZ36" i="16"/>
  <c r="AV36" i="16"/>
  <c r="AR36" i="16"/>
  <c r="AN36" i="16"/>
  <c r="AJ36" i="16"/>
  <c r="AF36" i="16"/>
  <c r="AB36" i="16"/>
  <c r="X36" i="16"/>
  <c r="T36" i="16"/>
  <c r="P36" i="16"/>
  <c r="H36" i="16"/>
  <c r="H35" i="16"/>
  <c r="H34" i="16"/>
  <c r="BH33" i="16"/>
  <c r="BD33" i="16"/>
  <c r="AZ33" i="16"/>
  <c r="AV33" i="16"/>
  <c r="AR33" i="16"/>
  <c r="AN33" i="16"/>
  <c r="AJ33" i="16"/>
  <c r="AF33" i="16"/>
  <c r="AB33" i="16"/>
  <c r="X33" i="16"/>
  <c r="H33" i="16" s="1"/>
  <c r="T33" i="16"/>
  <c r="P33" i="16"/>
  <c r="H32" i="16"/>
  <c r="H29" i="16" s="1"/>
  <c r="H31" i="16"/>
  <c r="H28" i="16" s="1"/>
  <c r="BH30" i="16"/>
  <c r="BD30" i="16"/>
  <c r="AZ30" i="16"/>
  <c r="AZ27" i="16" s="1"/>
  <c r="AV30" i="16"/>
  <c r="AV27" i="16" s="1"/>
  <c r="AR30" i="16"/>
  <c r="AN30" i="16"/>
  <c r="AJ30" i="16"/>
  <c r="AJ27" i="16" s="1"/>
  <c r="AF30" i="16"/>
  <c r="AF27" i="16" s="1"/>
  <c r="AB30" i="16"/>
  <c r="X30" i="16"/>
  <c r="T30" i="16"/>
  <c r="P30" i="16"/>
  <c r="P27" i="16" s="1"/>
  <c r="BH29" i="16"/>
  <c r="BD29" i="16"/>
  <c r="AZ29" i="16"/>
  <c r="AV29" i="16"/>
  <c r="AR29" i="16"/>
  <c r="AN29" i="16"/>
  <c r="AJ29" i="16"/>
  <c r="AF29" i="16"/>
  <c r="AB29" i="16"/>
  <c r="X29" i="16"/>
  <c r="T29" i="16"/>
  <c r="P29" i="16"/>
  <c r="BH28" i="16"/>
  <c r="BD28" i="16"/>
  <c r="AZ28" i="16"/>
  <c r="AV28" i="16"/>
  <c r="AR28" i="16"/>
  <c r="AN28" i="16"/>
  <c r="AJ28" i="16"/>
  <c r="AF28" i="16"/>
  <c r="AB28" i="16"/>
  <c r="X28" i="16"/>
  <c r="T28" i="16"/>
  <c r="P28" i="16"/>
  <c r="BG19" i="16"/>
  <c r="AG17" i="16"/>
  <c r="AB10" i="16"/>
  <c r="W10" i="16"/>
  <c r="M17" i="16"/>
  <c r="H10" i="16"/>
  <c r="BG18" i="16"/>
  <c r="BA17" i="16"/>
  <c r="AV17" i="16"/>
  <c r="AQ17" i="16"/>
  <c r="AL17" i="16"/>
  <c r="R17" i="16"/>
  <c r="BG16" i="16"/>
  <c r="BG15" i="16"/>
  <c r="BA14" i="16"/>
  <c r="AV14" i="16"/>
  <c r="AQ14" i="16"/>
  <c r="AL14" i="16"/>
  <c r="AG14" i="16"/>
  <c r="AB14" i="16"/>
  <c r="W14" i="16"/>
  <c r="R14" i="16"/>
  <c r="M14" i="16"/>
  <c r="H14" i="16"/>
  <c r="BG13" i="16"/>
  <c r="BG12" i="16"/>
  <c r="BA11" i="16"/>
  <c r="AV11" i="16"/>
  <c r="AQ11" i="16"/>
  <c r="AQ8" i="16" s="1"/>
  <c r="AL11" i="16"/>
  <c r="AG11" i="16"/>
  <c r="AB11" i="16"/>
  <c r="W11" i="16"/>
  <c r="R11" i="16"/>
  <c r="M11" i="16"/>
  <c r="H11" i="16"/>
  <c r="BA10" i="16"/>
  <c r="AV10" i="16"/>
  <c r="AQ10" i="16"/>
  <c r="AL10" i="16"/>
  <c r="AG10" i="16"/>
  <c r="R10" i="16"/>
  <c r="M10" i="16"/>
  <c r="BA9" i="16"/>
  <c r="AV9" i="16"/>
  <c r="AQ9" i="16"/>
  <c r="AL9" i="16"/>
  <c r="AG9" i="16"/>
  <c r="AB9" i="16"/>
  <c r="W9" i="16"/>
  <c r="R9" i="16"/>
  <c r="M9" i="16"/>
  <c r="H9" i="16"/>
  <c r="BG10" i="16" l="1"/>
  <c r="BG11" i="16"/>
  <c r="BG9" i="16"/>
  <c r="W8" i="16"/>
  <c r="W17" i="16"/>
  <c r="H30" i="16"/>
  <c r="H27" i="16" s="1"/>
  <c r="H17" i="16"/>
  <c r="H8" i="16" s="1"/>
  <c r="AB17" i="16"/>
  <c r="AB8" i="16" s="1"/>
  <c r="AV8" i="16"/>
  <c r="X27" i="16"/>
  <c r="AN27" i="16"/>
  <c r="BD27" i="16"/>
  <c r="R8" i="16"/>
  <c r="AL8" i="16"/>
  <c r="M8" i="16"/>
  <c r="AG8" i="16"/>
  <c r="BG14" i="16"/>
  <c r="BG17" i="16"/>
  <c r="AB27" i="16"/>
  <c r="AR27" i="16"/>
  <c r="BH27" i="16"/>
  <c r="T27" i="16"/>
  <c r="BA8" i="16"/>
  <c r="BG8" i="16" l="1"/>
</calcChain>
</file>

<file path=xl/sharedStrings.xml><?xml version="1.0" encoding="utf-8"?>
<sst xmlns="http://schemas.openxmlformats.org/spreadsheetml/2006/main" count="127" uniqueCount="39">
  <si>
    <t>漁業被害額</t>
    <rPh sb="0" eb="2">
      <t>ギョギョウ</t>
    </rPh>
    <rPh sb="2" eb="5">
      <t>ヒガイガク</t>
    </rPh>
    <phoneticPr fontId="3"/>
  </si>
  <si>
    <t>うち直接被害</t>
    <rPh sb="2" eb="4">
      <t>チョクセツ</t>
    </rPh>
    <rPh sb="4" eb="6">
      <t>ヒガイ</t>
    </rPh>
    <phoneticPr fontId="3"/>
  </si>
  <si>
    <t>うち間接被害</t>
    <rPh sb="2" eb="4">
      <t>カンセツ</t>
    </rPh>
    <rPh sb="4" eb="6">
      <t>ヒガイ</t>
    </rPh>
    <phoneticPr fontId="3"/>
  </si>
  <si>
    <t>(H21年度)</t>
    <rPh sb="4" eb="6">
      <t>ネンド</t>
    </rPh>
    <phoneticPr fontId="3"/>
  </si>
  <si>
    <t>(H22年度)</t>
    <rPh sb="4" eb="6">
      <t>ネンド</t>
    </rPh>
    <phoneticPr fontId="3"/>
  </si>
  <si>
    <t>(H23年度)</t>
    <rPh sb="4" eb="6">
      <t>ネンド</t>
    </rPh>
    <phoneticPr fontId="3"/>
  </si>
  <si>
    <t>(H24年度)</t>
    <rPh sb="4" eb="6">
      <t>ネンド</t>
    </rPh>
    <phoneticPr fontId="3"/>
  </si>
  <si>
    <t>(H25年度)</t>
    <rPh sb="4" eb="6">
      <t>ネンド</t>
    </rPh>
    <phoneticPr fontId="3"/>
  </si>
  <si>
    <t>備考</t>
    <rPh sb="0" eb="2">
      <t>ビコウ</t>
    </rPh>
    <phoneticPr fontId="3"/>
  </si>
  <si>
    <t>トド</t>
    <phoneticPr fontId="3"/>
  </si>
  <si>
    <t>オットセイ</t>
    <phoneticPr fontId="3"/>
  </si>
  <si>
    <t>アザラシ</t>
    <phoneticPr fontId="3"/>
  </si>
  <si>
    <t>■海獣類による漁業被害状況【年度別（４月～３月）】</t>
    <rPh sb="1" eb="3">
      <t>カイジュウ</t>
    </rPh>
    <rPh sb="3" eb="4">
      <t>ルイ</t>
    </rPh>
    <rPh sb="7" eb="9">
      <t>ギョギョウ</t>
    </rPh>
    <rPh sb="9" eb="11">
      <t>ヒガイ</t>
    </rPh>
    <rPh sb="11" eb="13">
      <t>ジョウキョウ</t>
    </rPh>
    <rPh sb="14" eb="17">
      <t>ネンドベツ</t>
    </rPh>
    <rPh sb="19" eb="20">
      <t>ツキ</t>
    </rPh>
    <rPh sb="22" eb="23">
      <t>ツキ</t>
    </rPh>
    <phoneticPr fontId="3"/>
  </si>
  <si>
    <t>（金額単位：千円）</t>
    <rPh sb="1" eb="3">
      <t>キンガク</t>
    </rPh>
    <rPh sb="3" eb="5">
      <t>タンイ</t>
    </rPh>
    <rPh sb="6" eb="8">
      <t>センエン</t>
    </rPh>
    <phoneticPr fontId="3"/>
  </si>
  <si>
    <t>宗谷</t>
    <rPh sb="0" eb="2">
      <t>ソウヤ</t>
    </rPh>
    <phoneticPr fontId="3"/>
  </si>
  <si>
    <t>留萌</t>
    <rPh sb="0" eb="2">
      <t>ルモイ</t>
    </rPh>
    <phoneticPr fontId="3"/>
  </si>
  <si>
    <t>石狩</t>
    <rPh sb="0" eb="2">
      <t>イシカリ</t>
    </rPh>
    <phoneticPr fontId="3"/>
  </si>
  <si>
    <t>後志</t>
    <rPh sb="0" eb="2">
      <t>シリベシ</t>
    </rPh>
    <phoneticPr fontId="3"/>
  </si>
  <si>
    <t>檜山</t>
    <rPh sb="0" eb="2">
      <t>ヒヤマ</t>
    </rPh>
    <phoneticPr fontId="3"/>
  </si>
  <si>
    <t>渡島</t>
    <rPh sb="0" eb="2">
      <t>オシマ</t>
    </rPh>
    <phoneticPr fontId="3"/>
  </si>
  <si>
    <t>日高</t>
    <rPh sb="0" eb="2">
      <t>ヒダカ</t>
    </rPh>
    <phoneticPr fontId="3"/>
  </si>
  <si>
    <t>十勝</t>
    <rPh sb="0" eb="2">
      <t>トカチ</t>
    </rPh>
    <phoneticPr fontId="3"/>
  </si>
  <si>
    <t>釧路</t>
    <rPh sb="0" eb="2">
      <t>クシロ</t>
    </rPh>
    <phoneticPr fontId="3"/>
  </si>
  <si>
    <t>根室</t>
    <rPh sb="0" eb="2">
      <t>ネムロ</t>
    </rPh>
    <phoneticPr fontId="3"/>
  </si>
  <si>
    <t>総計</t>
    <rPh sb="0" eb="2">
      <t>ソウケイ</t>
    </rPh>
    <phoneticPr fontId="3"/>
  </si>
  <si>
    <t>(H26年度)</t>
    <rPh sb="4" eb="6">
      <t>ネンド</t>
    </rPh>
    <phoneticPr fontId="3"/>
  </si>
  <si>
    <t>(H27年度)</t>
    <rPh sb="4" eb="6">
      <t>ネンド</t>
    </rPh>
    <phoneticPr fontId="3"/>
  </si>
  <si>
    <t>(H28年度)</t>
    <rPh sb="4" eb="6">
      <t>ネンド</t>
    </rPh>
    <phoneticPr fontId="3"/>
  </si>
  <si>
    <t>オホーツク</t>
    <phoneticPr fontId="3"/>
  </si>
  <si>
    <t>トドによる漁業被害状況【年度別（４月～３月）、振興局別】</t>
    <rPh sb="5" eb="7">
      <t>ギョギョウ</t>
    </rPh>
    <rPh sb="7" eb="9">
      <t>ヒガイ</t>
    </rPh>
    <rPh sb="9" eb="11">
      <t>ジョウキョウ</t>
    </rPh>
    <rPh sb="12" eb="14">
      <t>ネンド</t>
    </rPh>
    <rPh sb="14" eb="15">
      <t>ベツ</t>
    </rPh>
    <rPh sb="17" eb="18">
      <t>ツキ</t>
    </rPh>
    <rPh sb="20" eb="21">
      <t>ツキ</t>
    </rPh>
    <rPh sb="23" eb="25">
      <t>シンコウ</t>
    </rPh>
    <rPh sb="25" eb="27">
      <t>キョクベツ</t>
    </rPh>
    <phoneticPr fontId="3"/>
  </si>
  <si>
    <t>胆振</t>
    <rPh sb="0" eb="2">
      <t>イブリ</t>
    </rPh>
    <phoneticPr fontId="3"/>
  </si>
  <si>
    <t>合計</t>
    <rPh sb="0" eb="2">
      <t>ゴウケイ</t>
    </rPh>
    <phoneticPr fontId="3"/>
  </si>
  <si>
    <t>オットセイによる漁業被害状況【年度別（４月～３月）、振興局別】</t>
    <rPh sb="8" eb="10">
      <t>ギョギョウ</t>
    </rPh>
    <rPh sb="10" eb="12">
      <t>ヒガイ</t>
    </rPh>
    <rPh sb="12" eb="14">
      <t>ジョウキョウ</t>
    </rPh>
    <rPh sb="15" eb="17">
      <t>ネンド</t>
    </rPh>
    <rPh sb="17" eb="18">
      <t>ベツ</t>
    </rPh>
    <rPh sb="20" eb="21">
      <t>ツキ</t>
    </rPh>
    <rPh sb="23" eb="24">
      <t>ツキ</t>
    </rPh>
    <rPh sb="26" eb="28">
      <t>シンコウ</t>
    </rPh>
    <rPh sb="28" eb="30">
      <t>キョクベツ</t>
    </rPh>
    <phoneticPr fontId="3"/>
  </si>
  <si>
    <t>アザラシによる漁業被害状況【年度別（４月～３月）、振興局別】</t>
    <rPh sb="7" eb="9">
      <t>ギョギョウ</t>
    </rPh>
    <rPh sb="9" eb="11">
      <t>ヒガイ</t>
    </rPh>
    <rPh sb="11" eb="13">
      <t>ジョウキョウ</t>
    </rPh>
    <rPh sb="14" eb="16">
      <t>ネンド</t>
    </rPh>
    <rPh sb="16" eb="17">
      <t>ベツ</t>
    </rPh>
    <rPh sb="19" eb="20">
      <t>ツキ</t>
    </rPh>
    <rPh sb="22" eb="23">
      <t>ツキ</t>
    </rPh>
    <rPh sb="25" eb="27">
      <t>シンコウ</t>
    </rPh>
    <rPh sb="27" eb="29">
      <t>キョクベツ</t>
    </rPh>
    <phoneticPr fontId="3"/>
  </si>
  <si>
    <t>海獣類による漁業被害状況等について</t>
    <rPh sb="0" eb="2">
      <t>カイジュウ</t>
    </rPh>
    <rPh sb="2" eb="3">
      <t>ルイ</t>
    </rPh>
    <rPh sb="6" eb="8">
      <t>ギョギョウ</t>
    </rPh>
    <rPh sb="8" eb="10">
      <t>ヒガイ</t>
    </rPh>
    <rPh sb="10" eb="12">
      <t>ジョウキョウ</t>
    </rPh>
    <rPh sb="12" eb="13">
      <t>ナド</t>
    </rPh>
    <phoneticPr fontId="3"/>
  </si>
  <si>
    <t>(H29年度)</t>
    <rPh sb="4" eb="6">
      <t>ネンド</t>
    </rPh>
    <phoneticPr fontId="3"/>
  </si>
  <si>
    <t>(H30年度)</t>
    <rPh sb="4" eb="6">
      <t>ネンド</t>
    </rPh>
    <phoneticPr fontId="3"/>
  </si>
  <si>
    <t>※直接被害…漁網等の破損、間接被害…漁獲物の食害等</t>
    <rPh sb="1" eb="3">
      <t>チョクセツ</t>
    </rPh>
    <rPh sb="3" eb="5">
      <t>ヒガイ</t>
    </rPh>
    <rPh sb="6" eb="8">
      <t>ギョモウ</t>
    </rPh>
    <rPh sb="8" eb="9">
      <t>ナド</t>
    </rPh>
    <rPh sb="10" eb="12">
      <t>ハソン</t>
    </rPh>
    <rPh sb="13" eb="15">
      <t>カンセツ</t>
    </rPh>
    <rPh sb="15" eb="17">
      <t>ヒガイ</t>
    </rPh>
    <rPh sb="18" eb="21">
      <t>ギョカクブツ</t>
    </rPh>
    <rPh sb="22" eb="24">
      <t>ショクガイ</t>
    </rPh>
    <rPh sb="24" eb="25">
      <t>ナド</t>
    </rPh>
    <phoneticPr fontId="3"/>
  </si>
  <si>
    <t>■平成３０年度海獣類による漁業被害状況【振興局別】</t>
    <rPh sb="1" eb="3">
      <t>ヘイセイ</t>
    </rPh>
    <rPh sb="5" eb="7">
      <t>ネンド</t>
    </rPh>
    <rPh sb="7" eb="9">
      <t>カイジュウ</t>
    </rPh>
    <rPh sb="9" eb="10">
      <t>ルイ</t>
    </rPh>
    <rPh sb="13" eb="15">
      <t>ギョギョウ</t>
    </rPh>
    <rPh sb="15" eb="17">
      <t>ヒガイ</t>
    </rPh>
    <rPh sb="17" eb="19">
      <t>ジョウキョウ</t>
    </rPh>
    <rPh sb="20" eb="22">
      <t>シンコウ</t>
    </rPh>
    <rPh sb="22" eb="24">
      <t>キョクベツ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</si>
</sst>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;[Red]#,##0"/>
    <numFmt numFmtId="177" formatCode="#,##0;&quot;▲ &quot;#,##0"/>
  </numFmts>
  <fonts count="15">
    <font>
      <sz val="11"/>
      <color theme="1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8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sz val="9"/>
      <name val="ＭＳ ゴシック"/>
      <family val="3"/>
      <charset val="128"/>
    </font>
    <font>
      <sz val="1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0"/>
      <color theme="1"/>
      <name val="ＭＳ 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b/>
      <u/>
      <sz val="12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1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 diagonalDown="1">
      <left style="medium">
        <color auto="1"/>
      </left>
      <right/>
      <top style="medium">
        <color auto="1"/>
      </top>
      <bottom/>
      <diagonal style="thin">
        <color auto="1"/>
      </diagonal>
    </border>
    <border diagonalDown="1">
      <left/>
      <right/>
      <top style="medium">
        <color auto="1"/>
      </top>
      <bottom/>
      <diagonal style="thin">
        <color auto="1"/>
      </diagonal>
    </border>
    <border diagonalDown="1">
      <left/>
      <right style="medium">
        <color auto="1"/>
      </right>
      <top style="medium">
        <color auto="1"/>
      </top>
      <bottom/>
      <diagonal style="thin">
        <color auto="1"/>
      </diagonal>
    </border>
    <border diagonalDown="1">
      <left style="medium">
        <color auto="1"/>
      </left>
      <right/>
      <top/>
      <bottom style="medium">
        <color auto="1"/>
      </bottom>
      <diagonal style="thin">
        <color auto="1"/>
      </diagonal>
    </border>
    <border diagonalDown="1">
      <left/>
      <right/>
      <top/>
      <bottom style="medium">
        <color auto="1"/>
      </bottom>
      <diagonal style="thin">
        <color auto="1"/>
      </diagonal>
    </border>
    <border diagonalDown="1">
      <left/>
      <right style="medium">
        <color auto="1"/>
      </right>
      <top/>
      <bottom style="medium">
        <color auto="1"/>
      </bottom>
      <diagonal style="thin">
        <color auto="1"/>
      </diagonal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dashed">
        <color auto="1"/>
      </top>
      <bottom style="thin">
        <color auto="1"/>
      </bottom>
      <diagonal/>
    </border>
    <border>
      <left/>
      <right/>
      <top style="dashed">
        <color auto="1"/>
      </top>
      <bottom style="thin">
        <color auto="1"/>
      </bottom>
      <diagonal/>
    </border>
    <border>
      <left/>
      <right style="medium">
        <color auto="1"/>
      </right>
      <top style="dashed">
        <color auto="1"/>
      </top>
      <bottom style="thin">
        <color auto="1"/>
      </bottom>
      <diagonal/>
    </border>
    <border>
      <left style="thin">
        <color auto="1"/>
      </left>
      <right/>
      <top style="dashed">
        <color auto="1"/>
      </top>
      <bottom style="medium">
        <color auto="1"/>
      </bottom>
      <diagonal/>
    </border>
    <border>
      <left/>
      <right/>
      <top style="dashed">
        <color auto="1"/>
      </top>
      <bottom style="medium">
        <color auto="1"/>
      </bottom>
      <diagonal/>
    </border>
    <border>
      <left/>
      <right style="medium">
        <color auto="1"/>
      </right>
      <top style="dashed">
        <color auto="1"/>
      </top>
      <bottom style="medium">
        <color auto="1"/>
      </bottom>
      <diagonal/>
    </border>
    <border>
      <left style="medium">
        <color auto="1"/>
      </left>
      <right/>
      <top style="dashed">
        <color auto="1"/>
      </top>
      <bottom style="medium">
        <color auto="1"/>
      </bottom>
      <diagonal/>
    </border>
    <border>
      <left/>
      <right style="thin">
        <color auto="1"/>
      </right>
      <top style="dashed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/>
      <right style="medium">
        <color auto="1"/>
      </right>
      <top style="dashed">
        <color auto="1"/>
      </top>
      <bottom/>
      <diagonal/>
    </border>
    <border>
      <left style="medium">
        <color auto="1"/>
      </left>
      <right/>
      <top style="thin">
        <color auto="1"/>
      </top>
      <bottom style="dashed">
        <color auto="1"/>
      </bottom>
      <diagonal/>
    </border>
    <border>
      <left/>
      <right/>
      <top style="thin">
        <color auto="1"/>
      </top>
      <bottom style="dashed">
        <color auto="1"/>
      </bottom>
      <diagonal/>
    </border>
    <border>
      <left/>
      <right style="thin">
        <color auto="1"/>
      </right>
      <top style="thin">
        <color auto="1"/>
      </top>
      <bottom style="dashed">
        <color auto="1"/>
      </bottom>
      <diagonal/>
    </border>
    <border>
      <left style="thin">
        <color auto="1"/>
      </left>
      <right/>
      <top style="thin">
        <color auto="1"/>
      </top>
      <bottom style="dashed">
        <color auto="1"/>
      </bottom>
      <diagonal/>
    </border>
    <border>
      <left/>
      <right style="medium">
        <color auto="1"/>
      </right>
      <top style="thin">
        <color auto="1"/>
      </top>
      <bottom style="dashed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 style="medium">
        <color auto="1"/>
      </bottom>
      <diagonal/>
    </border>
    <border>
      <left/>
      <right style="thick">
        <color auto="1"/>
      </right>
      <top/>
      <bottom style="medium">
        <color auto="1"/>
      </bottom>
      <diagonal/>
    </border>
    <border>
      <left style="thick">
        <color auto="1"/>
      </left>
      <right/>
      <top style="medium">
        <color auto="1"/>
      </top>
      <bottom style="thin">
        <color auto="1"/>
      </bottom>
      <diagonal/>
    </border>
    <border>
      <left/>
      <right style="thick">
        <color auto="1"/>
      </right>
      <top style="medium">
        <color auto="1"/>
      </top>
      <bottom style="thin">
        <color auto="1"/>
      </bottom>
      <diagonal/>
    </border>
    <border>
      <left style="thick">
        <color auto="1"/>
      </left>
      <right/>
      <top style="dashed">
        <color auto="1"/>
      </top>
      <bottom style="thick">
        <color auto="1"/>
      </bottom>
      <diagonal/>
    </border>
    <border>
      <left/>
      <right/>
      <top style="dashed">
        <color auto="1"/>
      </top>
      <bottom style="thick">
        <color auto="1"/>
      </bottom>
      <diagonal/>
    </border>
    <border>
      <left/>
      <right style="thick">
        <color auto="1"/>
      </right>
      <top style="dashed">
        <color auto="1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auto="1"/>
      </right>
      <top style="dashed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auto="1"/>
      </left>
      <right/>
      <top style="thin">
        <color indexed="64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ck">
        <color auto="1"/>
      </left>
      <right/>
      <top style="thin">
        <color auto="1"/>
      </top>
      <bottom style="double">
        <color auto="1"/>
      </bottom>
      <diagonal/>
    </border>
    <border>
      <left/>
      <right style="thick">
        <color auto="1"/>
      </right>
      <top style="thin">
        <color indexed="64"/>
      </top>
      <bottom style="double">
        <color indexed="64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medium">
        <color auto="1"/>
      </bottom>
      <diagonal/>
    </border>
    <border>
      <left style="thin">
        <color indexed="64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double">
        <color indexed="64"/>
      </top>
      <bottom style="medium">
        <color auto="1"/>
      </bottom>
      <diagonal/>
    </border>
    <border>
      <left/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/>
      <top style="double">
        <color auto="1"/>
      </top>
      <bottom style="medium">
        <color auto="1"/>
      </bottom>
      <diagonal/>
    </border>
    <border>
      <left/>
      <right/>
      <top style="double">
        <color indexed="64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ck">
        <color auto="1"/>
      </right>
      <top style="thin">
        <color auto="1"/>
      </top>
      <bottom style="dashed">
        <color auto="1"/>
      </bottom>
      <diagonal/>
    </border>
    <border>
      <left style="thick">
        <color auto="1"/>
      </left>
      <right/>
      <top style="thin">
        <color auto="1"/>
      </top>
      <bottom style="dashed">
        <color auto="1"/>
      </bottom>
      <diagonal/>
    </border>
    <border>
      <left style="thick">
        <color auto="1"/>
      </left>
      <right/>
      <top style="dashed">
        <color auto="1"/>
      </top>
      <bottom style="medium">
        <color auto="1"/>
      </bottom>
      <diagonal/>
    </border>
    <border>
      <left style="thick">
        <color auto="1"/>
      </left>
      <right/>
      <top style="double">
        <color auto="1"/>
      </top>
      <bottom style="thick">
        <color auto="1"/>
      </bottom>
      <diagonal/>
    </border>
    <border>
      <left/>
      <right style="thick">
        <color auto="1"/>
      </right>
      <top style="double">
        <color auto="1"/>
      </top>
      <bottom style="thick">
        <color auto="1"/>
      </bottom>
      <diagonal/>
    </border>
    <border>
      <left/>
      <right/>
      <top style="double">
        <color indexed="64"/>
      </top>
      <bottom style="thick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64"/>
      </right>
      <top/>
      <bottom style="thin">
        <color indexed="64"/>
      </bottom>
      <diagonal/>
    </border>
    <border>
      <left style="thick">
        <color auto="1"/>
      </left>
      <right/>
      <top style="medium">
        <color auto="1"/>
      </top>
      <bottom/>
      <diagonal/>
    </border>
    <border>
      <left style="thick">
        <color auto="1"/>
      </left>
      <right style="thin">
        <color indexed="64"/>
      </right>
      <top style="thin">
        <color indexed="64"/>
      </top>
      <bottom/>
      <diagonal/>
    </border>
    <border>
      <left style="thick">
        <color auto="1"/>
      </left>
      <right style="thin">
        <color indexed="64"/>
      </right>
      <top style="double">
        <color auto="1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13" fillId="0" borderId="0"/>
  </cellStyleXfs>
  <cellXfs count="28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8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3" xfId="0" applyFont="1" applyBorder="1">
      <alignment vertical="center"/>
    </xf>
    <xf numFmtId="0" fontId="10" fillId="0" borderId="0" xfId="0" applyFo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Border="1">
      <alignment vertical="center"/>
    </xf>
    <xf numFmtId="0" fontId="4" fillId="0" borderId="0" xfId="0" applyFont="1" applyBorder="1" applyAlignment="1">
      <alignment vertical="center" shrinkToFit="1"/>
    </xf>
    <xf numFmtId="176" fontId="2" fillId="0" borderId="0" xfId="0" applyNumberFormat="1" applyFont="1" applyFill="1" applyBorder="1" applyAlignment="1">
      <alignment vertical="center"/>
    </xf>
    <xf numFmtId="176" fontId="0" fillId="0" borderId="0" xfId="0" applyNumberFormat="1" applyFill="1" applyBorder="1" applyAlignment="1">
      <alignment vertical="center"/>
    </xf>
    <xf numFmtId="0" fontId="2" fillId="0" borderId="0" xfId="0" applyFont="1" applyBorder="1" applyAlignment="1">
      <alignment horizontal="right" vertical="center"/>
    </xf>
    <xf numFmtId="176" fontId="2" fillId="0" borderId="0" xfId="0" applyNumberFormat="1" applyFont="1" applyFill="1" applyBorder="1" applyAlignment="1">
      <alignment horizontal="right" vertical="center"/>
    </xf>
    <xf numFmtId="176" fontId="0" fillId="0" borderId="0" xfId="0" applyNumberFormat="1" applyFill="1" applyBorder="1" applyAlignment="1">
      <alignment horizontal="right" vertical="center"/>
    </xf>
    <xf numFmtId="0" fontId="2" fillId="0" borderId="11" xfId="0" applyFont="1" applyBorder="1" applyAlignment="1"/>
    <xf numFmtId="0" fontId="2" fillId="0" borderId="0" xfId="0" applyFont="1" applyBorder="1" applyAlignment="1"/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shrinkToFit="1"/>
    </xf>
    <xf numFmtId="0" fontId="0" fillId="0" borderId="0" xfId="0" applyBorder="1" applyAlignment="1">
      <alignment vertical="center" shrinkToFit="1"/>
    </xf>
    <xf numFmtId="0" fontId="0" fillId="0" borderId="0" xfId="0" applyBorder="1" applyAlignment="1">
      <alignment vertical="center"/>
    </xf>
    <xf numFmtId="0" fontId="2" fillId="0" borderId="0" xfId="0" applyFont="1" applyBorder="1" applyAlignment="1">
      <alignment vertical="center"/>
    </xf>
    <xf numFmtId="177" fontId="6" fillId="0" borderId="0" xfId="0" applyNumberFormat="1" applyFont="1" applyBorder="1" applyAlignment="1">
      <alignment vertical="center"/>
    </xf>
    <xf numFmtId="177" fontId="7" fillId="0" borderId="0" xfId="0" applyNumberFormat="1" applyFont="1" applyBorder="1" applyAlignment="1">
      <alignment vertical="center"/>
    </xf>
    <xf numFmtId="0" fontId="14" fillId="0" borderId="0" xfId="0" applyFont="1" applyFill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3" fontId="12" fillId="0" borderId="8" xfId="0" applyNumberFormat="1" applyFont="1" applyFill="1" applyBorder="1" applyAlignment="1">
      <alignment horizontal="right" vertical="center"/>
    </xf>
    <xf numFmtId="3" fontId="12" fillId="0" borderId="0" xfId="0" applyNumberFormat="1" applyFont="1" applyFill="1" applyBorder="1" applyAlignment="1">
      <alignment horizontal="right" vertical="center"/>
    </xf>
    <xf numFmtId="38" fontId="12" fillId="0" borderId="8" xfId="1" applyFont="1" applyFill="1" applyBorder="1" applyAlignment="1">
      <alignment horizontal="right" vertical="center"/>
    </xf>
    <xf numFmtId="38" fontId="12" fillId="0" borderId="0" xfId="1" applyFont="1" applyFill="1" applyBorder="1" applyAlignment="1">
      <alignment horizontal="right" vertical="center"/>
    </xf>
    <xf numFmtId="3" fontId="12" fillId="0" borderId="8" xfId="0" applyNumberFormat="1" applyFont="1" applyBorder="1" applyAlignment="1">
      <alignment horizontal="right" vertical="center" shrinkToFit="1"/>
    </xf>
    <xf numFmtId="3" fontId="12" fillId="0" borderId="0" xfId="0" applyNumberFormat="1" applyFont="1" applyBorder="1" applyAlignment="1">
      <alignment horizontal="right" vertical="center" shrinkToFit="1"/>
    </xf>
    <xf numFmtId="0" fontId="5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176" fontId="2" fillId="0" borderId="25" xfId="0" applyNumberFormat="1" applyFont="1" applyBorder="1" applyAlignment="1">
      <alignment horizontal="right" vertical="center"/>
    </xf>
    <xf numFmtId="176" fontId="2" fillId="0" borderId="26" xfId="0" applyNumberFormat="1" applyFont="1" applyBorder="1" applyAlignment="1">
      <alignment horizontal="right" vertical="center"/>
    </xf>
    <xf numFmtId="176" fontId="2" fillId="0" borderId="28" xfId="0" applyNumberFormat="1" applyFont="1" applyBorder="1" applyAlignment="1">
      <alignment horizontal="right" vertical="center"/>
    </xf>
    <xf numFmtId="176" fontId="2" fillId="0" borderId="27" xfId="0" applyNumberFormat="1" applyFont="1" applyBorder="1" applyAlignment="1">
      <alignment horizontal="right" vertical="center"/>
    </xf>
    <xf numFmtId="0" fontId="2" fillId="0" borderId="50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176" fontId="2" fillId="0" borderId="48" xfId="0" applyNumberFormat="1" applyFont="1" applyFill="1" applyBorder="1" applyAlignment="1">
      <alignment horizontal="right" vertical="center"/>
    </xf>
    <xf numFmtId="176" fontId="2" fillId="0" borderId="46" xfId="0" applyNumberFormat="1" applyFont="1" applyFill="1" applyBorder="1" applyAlignment="1">
      <alignment horizontal="right" vertical="center"/>
    </xf>
    <xf numFmtId="176" fontId="2" fillId="0" borderId="99" xfId="0" applyNumberFormat="1" applyFont="1" applyFill="1" applyBorder="1" applyAlignment="1">
      <alignment horizontal="right" vertical="center"/>
    </xf>
    <xf numFmtId="176" fontId="2" fillId="0" borderId="98" xfId="0" applyNumberFormat="1" applyFont="1" applyFill="1" applyBorder="1" applyAlignment="1">
      <alignment horizontal="right" vertical="center"/>
    </xf>
    <xf numFmtId="177" fontId="2" fillId="0" borderId="46" xfId="0" applyNumberFormat="1" applyFont="1" applyFill="1" applyBorder="1" applyAlignment="1">
      <alignment horizontal="right" vertical="center"/>
    </xf>
    <xf numFmtId="177" fontId="2" fillId="0" borderId="49" xfId="0" applyNumberFormat="1" applyFont="1" applyFill="1" applyBorder="1" applyAlignment="1">
      <alignment horizontal="right" vertical="center"/>
    </xf>
    <xf numFmtId="0" fontId="4" fillId="0" borderId="30" xfId="0" applyFont="1" applyBorder="1" applyAlignment="1">
      <alignment vertical="center" shrinkToFit="1"/>
    </xf>
    <xf numFmtId="0" fontId="0" fillId="0" borderId="31" xfId="0" applyBorder="1" applyAlignment="1">
      <alignment vertical="center" shrinkToFit="1"/>
    </xf>
    <xf numFmtId="0" fontId="0" fillId="0" borderId="32" xfId="0" applyBorder="1" applyAlignment="1">
      <alignment vertical="center" shrinkToFit="1"/>
    </xf>
    <xf numFmtId="176" fontId="2" fillId="0" borderId="36" xfId="0" applyNumberFormat="1" applyFont="1" applyBorder="1" applyAlignment="1">
      <alignment horizontal="right" vertical="center"/>
    </xf>
    <xf numFmtId="176" fontId="2" fillId="0" borderId="34" xfId="0" applyNumberFormat="1" applyFont="1" applyBorder="1" applyAlignment="1">
      <alignment horizontal="right" vertical="center"/>
    </xf>
    <xf numFmtId="176" fontId="2" fillId="0" borderId="33" xfId="0" applyNumberFormat="1" applyFont="1" applyBorder="1" applyAlignment="1">
      <alignment horizontal="right" vertical="center"/>
    </xf>
    <xf numFmtId="176" fontId="2" fillId="0" borderId="37" xfId="0" applyNumberFormat="1" applyFont="1" applyBorder="1" applyAlignment="1">
      <alignment horizontal="right" vertical="center"/>
    </xf>
    <xf numFmtId="177" fontId="2" fillId="0" borderId="26" xfId="0" applyNumberFormat="1" applyFont="1" applyFill="1" applyBorder="1" applyAlignment="1">
      <alignment horizontal="right" vertical="center" wrapText="1"/>
    </xf>
    <xf numFmtId="177" fontId="2" fillId="0" borderId="29" xfId="0" applyNumberFormat="1" applyFont="1" applyFill="1" applyBorder="1" applyAlignment="1">
      <alignment horizontal="right" vertical="center" wrapText="1"/>
    </xf>
    <xf numFmtId="0" fontId="4" fillId="0" borderId="1" xfId="0" applyFont="1" applyBorder="1" applyAlignment="1">
      <alignment vertical="center" shrinkToFit="1"/>
    </xf>
    <xf numFmtId="0" fontId="0" fillId="0" borderId="2" xfId="0" applyBorder="1" applyAlignment="1">
      <alignment vertical="center" shrinkToFit="1"/>
    </xf>
    <xf numFmtId="0" fontId="0" fillId="0" borderId="18" xfId="0" applyBorder="1" applyAlignment="1">
      <alignment vertical="center" shrinkToFit="1"/>
    </xf>
    <xf numFmtId="176" fontId="2" fillId="0" borderId="45" xfId="0" applyNumberFormat="1" applyFont="1" applyBorder="1" applyAlignment="1">
      <alignment horizontal="right" vertical="center"/>
    </xf>
    <xf numFmtId="176" fontId="2" fillId="0" borderId="46" xfId="0" applyNumberFormat="1" applyFont="1" applyBorder="1" applyAlignment="1">
      <alignment horizontal="right" vertical="center"/>
    </xf>
    <xf numFmtId="176" fontId="2" fillId="0" borderId="48" xfId="0" applyNumberFormat="1" applyFont="1" applyBorder="1" applyAlignment="1">
      <alignment horizontal="right" vertical="center"/>
    </xf>
    <xf numFmtId="176" fontId="2" fillId="0" borderId="47" xfId="0" applyNumberFormat="1" applyFont="1" applyBorder="1" applyAlignment="1">
      <alignment horizontal="right" vertical="center"/>
    </xf>
    <xf numFmtId="176" fontId="2" fillId="0" borderId="28" xfId="0" applyNumberFormat="1" applyFont="1" applyFill="1" applyBorder="1" applyAlignment="1">
      <alignment horizontal="right" vertical="center"/>
    </xf>
    <xf numFmtId="176" fontId="2" fillId="0" borderId="26" xfId="0" applyNumberFormat="1" applyFont="1" applyFill="1" applyBorder="1" applyAlignment="1">
      <alignment horizontal="right" vertical="center"/>
    </xf>
    <xf numFmtId="176" fontId="2" fillId="0" borderId="55" xfId="0" applyNumberFormat="1" applyFont="1" applyFill="1" applyBorder="1" applyAlignment="1">
      <alignment horizontal="right" vertical="center"/>
    </xf>
    <xf numFmtId="176" fontId="2" fillId="0" borderId="56" xfId="0" applyNumberFormat="1" applyFont="1" applyFill="1" applyBorder="1" applyAlignment="1">
      <alignment horizontal="right" vertical="center"/>
    </xf>
    <xf numFmtId="177" fontId="2" fillId="0" borderId="26" xfId="0" applyNumberFormat="1" applyFont="1" applyFill="1" applyBorder="1" applyAlignment="1">
      <alignment horizontal="right" vertical="center"/>
    </xf>
    <xf numFmtId="177" fontId="2" fillId="0" borderId="29" xfId="0" applyNumberFormat="1" applyFont="1" applyFill="1" applyBorder="1" applyAlignment="1">
      <alignment horizontal="right" vertical="center"/>
    </xf>
    <xf numFmtId="176" fontId="2" fillId="0" borderId="33" xfId="0" applyNumberFormat="1" applyFont="1" applyFill="1" applyBorder="1" applyAlignment="1">
      <alignment horizontal="right" vertical="center"/>
    </xf>
    <xf numFmtId="176" fontId="2" fillId="0" borderId="34" xfId="0" applyNumberFormat="1" applyFont="1" applyFill="1" applyBorder="1" applyAlignment="1">
      <alignment horizontal="right" vertical="center"/>
    </xf>
    <xf numFmtId="176" fontId="2" fillId="0" borderId="100" xfId="0" applyNumberFormat="1" applyFont="1" applyFill="1" applyBorder="1" applyAlignment="1">
      <alignment horizontal="right" vertical="center"/>
    </xf>
    <xf numFmtId="176" fontId="2" fillId="0" borderId="61" xfId="0" applyNumberFormat="1" applyFont="1" applyFill="1" applyBorder="1" applyAlignment="1">
      <alignment horizontal="right" vertical="center"/>
    </xf>
    <xf numFmtId="177" fontId="2" fillId="0" borderId="34" xfId="0" applyNumberFormat="1" applyFont="1" applyFill="1" applyBorder="1" applyAlignment="1">
      <alignment horizontal="right" vertical="center"/>
    </xf>
    <xf numFmtId="177" fontId="2" fillId="0" borderId="35" xfId="0" applyNumberFormat="1" applyFont="1" applyFill="1" applyBorder="1" applyAlignment="1">
      <alignment horizontal="right" vertical="center"/>
    </xf>
    <xf numFmtId="0" fontId="2" fillId="0" borderId="38" xfId="0" applyFont="1" applyFill="1" applyBorder="1" applyAlignment="1">
      <alignment horizontal="center" vertical="center"/>
    </xf>
    <xf numFmtId="0" fontId="0" fillId="0" borderId="39" xfId="0" applyFill="1" applyBorder="1" applyAlignment="1">
      <alignment horizontal="center" vertical="center"/>
    </xf>
    <xf numFmtId="0" fontId="0" fillId="0" borderId="41" xfId="0" applyFill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176" fontId="2" fillId="0" borderId="57" xfId="0" applyNumberFormat="1" applyFont="1" applyFill="1" applyBorder="1" applyAlignment="1">
      <alignment horizontal="right" vertical="center"/>
    </xf>
    <xf numFmtId="176" fontId="2" fillId="0" borderId="58" xfId="0" applyNumberFormat="1" applyFont="1" applyFill="1" applyBorder="1" applyAlignment="1">
      <alignment horizontal="right" vertical="center"/>
    </xf>
    <xf numFmtId="176" fontId="2" fillId="0" borderId="59" xfId="0" applyNumberFormat="1" applyFont="1" applyFill="1" applyBorder="1" applyAlignment="1">
      <alignment horizontal="right" vertical="center"/>
    </xf>
    <xf numFmtId="0" fontId="4" fillId="0" borderId="33" xfId="0" applyFont="1" applyBorder="1" applyAlignment="1">
      <alignment vertical="center" shrinkToFit="1"/>
    </xf>
    <xf numFmtId="0" fontId="0" fillId="0" borderId="34" xfId="0" applyBorder="1" applyAlignment="1">
      <alignment vertical="center" shrinkToFit="1"/>
    </xf>
    <xf numFmtId="0" fontId="0" fillId="0" borderId="35" xfId="0" applyBorder="1" applyAlignment="1">
      <alignment vertical="center" shrinkToFit="1"/>
    </xf>
    <xf numFmtId="176" fontId="2" fillId="0" borderId="27" xfId="0" applyNumberFormat="1" applyFont="1" applyFill="1" applyBorder="1" applyAlignment="1">
      <alignment horizontal="right" vertical="center"/>
    </xf>
    <xf numFmtId="176" fontId="2" fillId="0" borderId="29" xfId="0" applyNumberFormat="1" applyFont="1" applyFill="1" applyBorder="1" applyAlignment="1">
      <alignment horizontal="right" vertical="center"/>
    </xf>
    <xf numFmtId="176" fontId="2" fillId="0" borderId="45" xfId="0" applyNumberFormat="1" applyFont="1" applyFill="1" applyBorder="1" applyAlignment="1">
      <alignment vertical="center"/>
    </xf>
    <xf numFmtId="176" fontId="0" fillId="0" borderId="46" xfId="0" applyNumberFormat="1" applyFill="1" applyBorder="1" applyAlignment="1">
      <alignment vertical="center"/>
    </xf>
    <xf numFmtId="176" fontId="0" fillId="0" borderId="47" xfId="0" applyNumberFormat="1" applyFill="1" applyBorder="1" applyAlignment="1">
      <alignment vertical="center"/>
    </xf>
    <xf numFmtId="176" fontId="2" fillId="0" borderId="48" xfId="0" applyNumberFormat="1" applyFont="1" applyFill="1" applyBorder="1" applyAlignment="1">
      <alignment vertical="center"/>
    </xf>
    <xf numFmtId="176" fontId="2" fillId="0" borderId="28" xfId="0" applyNumberFormat="1" applyFont="1" applyFill="1" applyBorder="1" applyAlignment="1">
      <alignment vertical="center"/>
    </xf>
    <xf numFmtId="176" fontId="0" fillId="0" borderId="26" xfId="0" applyNumberFormat="1" applyFill="1" applyBorder="1" applyAlignment="1">
      <alignment vertical="center"/>
    </xf>
    <xf numFmtId="176" fontId="0" fillId="0" borderId="27" xfId="0" applyNumberFormat="1" applyFill="1" applyBorder="1" applyAlignment="1">
      <alignment vertical="center"/>
    </xf>
    <xf numFmtId="38" fontId="2" fillId="0" borderId="67" xfId="1" applyFont="1" applyFill="1" applyBorder="1" applyAlignment="1">
      <alignment horizontal="right" vertical="center"/>
    </xf>
    <xf numFmtId="38" fontId="2" fillId="0" borderId="65" xfId="1" applyFont="1" applyFill="1" applyBorder="1" applyAlignment="1">
      <alignment horizontal="right" vertical="center"/>
    </xf>
    <xf numFmtId="38" fontId="2" fillId="0" borderId="66" xfId="1" applyFont="1" applyFill="1" applyBorder="1" applyAlignment="1">
      <alignment horizontal="right" vertical="center"/>
    </xf>
    <xf numFmtId="176" fontId="0" fillId="0" borderId="26" xfId="0" applyNumberFormat="1" applyFill="1" applyBorder="1" applyAlignment="1">
      <alignment horizontal="right" vertical="center"/>
    </xf>
    <xf numFmtId="176" fontId="0" fillId="0" borderId="27" xfId="0" applyNumberFormat="1" applyFill="1" applyBorder="1" applyAlignment="1">
      <alignment horizontal="right" vertical="center"/>
    </xf>
    <xf numFmtId="0" fontId="2" fillId="0" borderId="38" xfId="0" applyFont="1" applyBorder="1" applyAlignment="1">
      <alignment horizontal="center" vertical="center" shrinkToFit="1"/>
    </xf>
    <xf numFmtId="0" fontId="2" fillId="0" borderId="39" xfId="0" applyFont="1" applyBorder="1" applyAlignment="1">
      <alignment horizontal="center" vertical="center" shrinkToFit="1"/>
    </xf>
    <xf numFmtId="0" fontId="2" fillId="0" borderId="40" xfId="0" applyFont="1" applyBorder="1" applyAlignment="1">
      <alignment horizontal="center" vertical="center" shrinkToFit="1"/>
    </xf>
    <xf numFmtId="176" fontId="2" fillId="0" borderId="25" xfId="0" applyNumberFormat="1" applyFont="1" applyFill="1" applyBorder="1" applyAlignment="1">
      <alignment vertical="center"/>
    </xf>
    <xf numFmtId="0" fontId="0" fillId="0" borderId="6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176" fontId="0" fillId="0" borderId="34" xfId="0" applyNumberFormat="1" applyFill="1" applyBorder="1" applyAlignment="1">
      <alignment horizontal="right" vertical="center"/>
    </xf>
    <xf numFmtId="176" fontId="0" fillId="0" borderId="37" xfId="0" applyNumberFormat="1" applyFill="1" applyBorder="1" applyAlignment="1">
      <alignment horizontal="right" vertical="center"/>
    </xf>
    <xf numFmtId="176" fontId="2" fillId="0" borderId="37" xfId="0" applyNumberFormat="1" applyFont="1" applyFill="1" applyBorder="1" applyAlignment="1">
      <alignment horizontal="right" vertical="center"/>
    </xf>
    <xf numFmtId="176" fontId="2" fillId="0" borderId="35" xfId="0" applyNumberFormat="1" applyFont="1" applyFill="1" applyBorder="1" applyAlignment="1">
      <alignment horizontal="right" vertical="center"/>
    </xf>
    <xf numFmtId="176" fontId="2" fillId="0" borderId="49" xfId="0" applyNumberFormat="1" applyFont="1" applyFill="1" applyBorder="1" applyAlignment="1">
      <alignment horizontal="right" vertical="center"/>
    </xf>
    <xf numFmtId="0" fontId="4" fillId="0" borderId="42" xfId="0" applyFont="1" applyBorder="1" applyAlignment="1">
      <alignment vertical="center" shrinkToFit="1"/>
    </xf>
    <xf numFmtId="0" fontId="0" fillId="0" borderId="43" xfId="0" applyBorder="1" applyAlignment="1">
      <alignment vertical="center" shrinkToFit="1"/>
    </xf>
    <xf numFmtId="0" fontId="0" fillId="0" borderId="44" xfId="0" applyBorder="1" applyAlignment="1">
      <alignment vertical="center" shrinkToFit="1"/>
    </xf>
    <xf numFmtId="176" fontId="2" fillId="0" borderId="36" xfId="0" applyNumberFormat="1" applyFont="1" applyFill="1" applyBorder="1" applyAlignment="1">
      <alignment vertical="center"/>
    </xf>
    <xf numFmtId="176" fontId="0" fillId="0" borderId="34" xfId="0" applyNumberFormat="1" applyFill="1" applyBorder="1" applyAlignment="1">
      <alignment vertical="center"/>
    </xf>
    <xf numFmtId="176" fontId="0" fillId="0" borderId="37" xfId="0" applyNumberFormat="1" applyFill="1" applyBorder="1" applyAlignment="1">
      <alignment vertical="center"/>
    </xf>
    <xf numFmtId="176" fontId="2" fillId="0" borderId="33" xfId="0" applyNumberFormat="1" applyFont="1" applyFill="1" applyBorder="1" applyAlignment="1">
      <alignment vertical="center"/>
    </xf>
    <xf numFmtId="0" fontId="2" fillId="0" borderId="33" xfId="0" applyFont="1" applyFill="1" applyBorder="1" applyAlignment="1">
      <alignment horizontal="right" vertical="center"/>
    </xf>
    <xf numFmtId="0" fontId="2" fillId="0" borderId="34" xfId="0" applyFont="1" applyFill="1" applyBorder="1" applyAlignment="1">
      <alignment horizontal="right" vertical="center"/>
    </xf>
    <xf numFmtId="0" fontId="2" fillId="0" borderId="37" xfId="0" applyFont="1" applyFill="1" applyBorder="1" applyAlignment="1">
      <alignment horizontal="right" vertical="center"/>
    </xf>
    <xf numFmtId="38" fontId="2" fillId="0" borderId="1" xfId="1" applyFont="1" applyFill="1" applyBorder="1" applyAlignment="1">
      <alignment horizontal="right" vertical="center"/>
    </xf>
    <xf numFmtId="38" fontId="2" fillId="0" borderId="2" xfId="1" applyFont="1" applyFill="1" applyBorder="1" applyAlignment="1">
      <alignment horizontal="right" vertical="center"/>
    </xf>
    <xf numFmtId="38" fontId="2" fillId="0" borderId="3" xfId="1" applyFont="1" applyFill="1" applyBorder="1" applyAlignment="1">
      <alignment horizontal="right" vertical="center"/>
    </xf>
    <xf numFmtId="176" fontId="0" fillId="0" borderId="46" xfId="0" applyNumberFormat="1" applyFill="1" applyBorder="1" applyAlignment="1">
      <alignment horizontal="right" vertical="center"/>
    </xf>
    <xf numFmtId="176" fontId="0" fillId="0" borderId="47" xfId="0" applyNumberFormat="1" applyFill="1" applyBorder="1" applyAlignment="1">
      <alignment horizontal="right" vertical="center"/>
    </xf>
    <xf numFmtId="176" fontId="2" fillId="0" borderId="47" xfId="0" applyNumberFormat="1" applyFont="1" applyFill="1" applyBorder="1" applyAlignment="1">
      <alignment horizontal="right" vertical="center"/>
    </xf>
    <xf numFmtId="0" fontId="4" fillId="0" borderId="17" xfId="0" applyFont="1" applyBorder="1" applyAlignment="1">
      <alignment vertical="center" shrinkToFit="1"/>
    </xf>
    <xf numFmtId="0" fontId="0" fillId="0" borderId="11" xfId="0" applyBorder="1" applyAlignment="1">
      <alignment vertical="center" shrinkToFit="1"/>
    </xf>
    <xf numFmtId="0" fontId="0" fillId="0" borderId="12" xfId="0" applyBorder="1" applyAlignment="1">
      <alignment vertical="center" shrinkToFit="1"/>
    </xf>
    <xf numFmtId="0" fontId="2" fillId="0" borderId="1" xfId="0" applyFont="1" applyFill="1" applyBorder="1" applyAlignment="1">
      <alignment horizontal="right" vertical="center"/>
    </xf>
    <xf numFmtId="0" fontId="2" fillId="0" borderId="2" xfId="0" applyFont="1" applyFill="1" applyBorder="1" applyAlignment="1">
      <alignment horizontal="right" vertical="center"/>
    </xf>
    <xf numFmtId="0" fontId="2" fillId="0" borderId="3" xfId="0" applyFont="1" applyFill="1" applyBorder="1" applyAlignment="1">
      <alignment horizontal="right" vertical="center"/>
    </xf>
    <xf numFmtId="0" fontId="4" fillId="0" borderId="48" xfId="0" applyFont="1" applyBorder="1" applyAlignment="1">
      <alignment vertical="center" shrinkToFit="1"/>
    </xf>
    <xf numFmtId="0" fontId="0" fillId="0" borderId="46" xfId="0" applyBorder="1" applyAlignment="1">
      <alignment vertical="center" shrinkToFit="1"/>
    </xf>
    <xf numFmtId="0" fontId="0" fillId="0" borderId="49" xfId="0" applyBorder="1" applyAlignment="1">
      <alignment vertical="center" shrinkToFit="1"/>
    </xf>
    <xf numFmtId="0" fontId="2" fillId="0" borderId="28" xfId="0" applyFont="1" applyFill="1" applyBorder="1" applyAlignment="1">
      <alignment horizontal="right" vertical="center"/>
    </xf>
    <xf numFmtId="0" fontId="2" fillId="0" borderId="26" xfId="0" applyFont="1" applyFill="1" applyBorder="1" applyAlignment="1">
      <alignment horizontal="right" vertical="center"/>
    </xf>
    <xf numFmtId="0" fontId="2" fillId="0" borderId="27" xfId="0" applyFont="1" applyFill="1" applyBorder="1" applyAlignment="1">
      <alignment horizontal="right" vertical="center"/>
    </xf>
    <xf numFmtId="38" fontId="2" fillId="0" borderId="67" xfId="0" applyNumberFormat="1" applyFont="1" applyFill="1" applyBorder="1" applyAlignment="1">
      <alignment horizontal="right" vertical="center"/>
    </xf>
    <xf numFmtId="0" fontId="2" fillId="0" borderId="65" xfId="0" applyFont="1" applyFill="1" applyBorder="1" applyAlignment="1">
      <alignment horizontal="right" vertical="center"/>
    </xf>
    <xf numFmtId="0" fontId="2" fillId="0" borderId="66" xfId="0" applyFont="1" applyFill="1" applyBorder="1" applyAlignment="1">
      <alignment horizontal="right" vertical="center"/>
    </xf>
    <xf numFmtId="0" fontId="2" fillId="0" borderId="8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9" xfId="0" applyBorder="1" applyAlignment="1">
      <alignment vertical="center"/>
    </xf>
    <xf numFmtId="0" fontId="4" fillId="0" borderId="4" xfId="0" applyFont="1" applyBorder="1" applyAlignment="1">
      <alignment vertical="center" shrinkToFit="1"/>
    </xf>
    <xf numFmtId="0" fontId="0" fillId="0" borderId="0" xfId="0" applyBorder="1" applyAlignment="1">
      <alignment vertical="center" shrinkToFit="1"/>
    </xf>
    <xf numFmtId="0" fontId="0" fillId="0" borderId="9" xfId="0" applyBorder="1" applyAlignment="1">
      <alignment vertical="center" shrinkToFit="1"/>
    </xf>
    <xf numFmtId="0" fontId="2" fillId="0" borderId="4" xfId="0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right" vertical="center"/>
    </xf>
    <xf numFmtId="0" fontId="2" fillId="0" borderId="94" xfId="0" applyFont="1" applyFill="1" applyBorder="1" applyAlignment="1">
      <alignment horizontal="right" vertical="center"/>
    </xf>
    <xf numFmtId="38" fontId="2" fillId="0" borderId="48" xfId="1" applyFont="1" applyFill="1" applyBorder="1" applyAlignment="1">
      <alignment horizontal="right" vertical="center"/>
    </xf>
    <xf numFmtId="38" fontId="2" fillId="0" borderId="46" xfId="1" applyFont="1" applyFill="1" applyBorder="1" applyAlignment="1">
      <alignment horizontal="right" vertical="center"/>
    </xf>
    <xf numFmtId="38" fontId="2" fillId="0" borderId="47" xfId="1" applyFont="1" applyFill="1" applyBorder="1" applyAlignment="1">
      <alignment horizontal="right" vertical="center"/>
    </xf>
    <xf numFmtId="0" fontId="2" fillId="0" borderId="17" xfId="0" applyFont="1" applyBorder="1" applyAlignment="1">
      <alignment horizontal="right" vertical="center"/>
    </xf>
    <xf numFmtId="0" fontId="2" fillId="0" borderId="11" xfId="0" applyFont="1" applyBorder="1" applyAlignment="1">
      <alignment horizontal="right" vertical="center"/>
    </xf>
    <xf numFmtId="0" fontId="2" fillId="0" borderId="15" xfId="0" applyFont="1" applyBorder="1" applyAlignment="1">
      <alignment horizontal="right" vertical="center"/>
    </xf>
    <xf numFmtId="0" fontId="2" fillId="0" borderId="48" xfId="0" applyFont="1" applyBorder="1" applyAlignment="1">
      <alignment horizontal="right" vertical="center"/>
    </xf>
    <xf numFmtId="0" fontId="2" fillId="0" borderId="46" xfId="0" applyFont="1" applyBorder="1" applyAlignment="1">
      <alignment horizontal="right" vertical="center"/>
    </xf>
    <xf numFmtId="0" fontId="2" fillId="0" borderId="47" xfId="0" applyFont="1" applyBorder="1" applyAlignment="1">
      <alignment horizontal="right" vertical="center"/>
    </xf>
    <xf numFmtId="0" fontId="2" fillId="0" borderId="28" xfId="0" applyFont="1" applyBorder="1" applyAlignment="1">
      <alignment horizontal="right" vertical="center"/>
    </xf>
    <xf numFmtId="0" fontId="2" fillId="0" borderId="26" xfId="0" applyFont="1" applyBorder="1" applyAlignment="1">
      <alignment horizontal="right" vertical="center"/>
    </xf>
    <xf numFmtId="0" fontId="2" fillId="0" borderId="27" xfId="0" applyFont="1" applyBorder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right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3" fontId="12" fillId="0" borderId="28" xfId="0" applyNumberFormat="1" applyFont="1" applyBorder="1" applyAlignment="1">
      <alignment horizontal="right" vertical="center"/>
    </xf>
    <xf numFmtId="3" fontId="12" fillId="0" borderId="26" xfId="0" applyNumberFormat="1" applyFont="1" applyBorder="1" applyAlignment="1">
      <alignment horizontal="right" vertical="center"/>
    </xf>
    <xf numFmtId="3" fontId="12" fillId="0" borderId="27" xfId="0" applyNumberFormat="1" applyFont="1" applyBorder="1" applyAlignment="1">
      <alignment horizontal="right" vertical="center"/>
    </xf>
    <xf numFmtId="3" fontId="12" fillId="0" borderId="28" xfId="0" applyNumberFormat="1" applyFont="1" applyFill="1" applyBorder="1" applyAlignment="1">
      <alignment horizontal="right" vertical="center"/>
    </xf>
    <xf numFmtId="3" fontId="12" fillId="0" borderId="26" xfId="0" applyNumberFormat="1" applyFont="1" applyFill="1" applyBorder="1" applyAlignment="1">
      <alignment horizontal="right" vertical="center"/>
    </xf>
    <xf numFmtId="3" fontId="12" fillId="0" borderId="55" xfId="0" applyNumberFormat="1" applyFont="1" applyFill="1" applyBorder="1" applyAlignment="1">
      <alignment horizontal="right" vertical="center"/>
    </xf>
    <xf numFmtId="3" fontId="12" fillId="0" borderId="56" xfId="0" applyNumberFormat="1" applyFont="1" applyFill="1" applyBorder="1" applyAlignment="1">
      <alignment horizontal="right" vertical="center"/>
    </xf>
    <xf numFmtId="3" fontId="12" fillId="0" borderId="107" xfId="0" applyNumberFormat="1" applyFont="1" applyFill="1" applyBorder="1" applyAlignment="1">
      <alignment horizontal="center" vertical="center"/>
    </xf>
    <xf numFmtId="3" fontId="12" fillId="0" borderId="63" xfId="0" applyNumberFormat="1" applyFont="1" applyFill="1" applyBorder="1" applyAlignment="1">
      <alignment horizontal="center" vertical="center"/>
    </xf>
    <xf numFmtId="3" fontId="12" fillId="0" borderId="64" xfId="0" applyNumberFormat="1" applyFont="1" applyFill="1" applyBorder="1" applyAlignment="1">
      <alignment horizontal="center" vertical="center"/>
    </xf>
    <xf numFmtId="0" fontId="11" fillId="0" borderId="62" xfId="0" applyFont="1" applyBorder="1" applyAlignment="1">
      <alignment horizontal="center" vertical="center"/>
    </xf>
    <xf numFmtId="0" fontId="11" fillId="0" borderId="63" xfId="0" applyFont="1" applyBorder="1" applyAlignment="1">
      <alignment horizontal="center" vertical="center"/>
    </xf>
    <xf numFmtId="0" fontId="11" fillId="0" borderId="64" xfId="0" applyFont="1" applyBorder="1" applyAlignment="1">
      <alignment horizontal="center" vertical="center"/>
    </xf>
    <xf numFmtId="3" fontId="12" fillId="0" borderId="25" xfId="0" applyNumberFormat="1" applyFont="1" applyBorder="1" applyAlignment="1">
      <alignment horizontal="right" vertical="center"/>
    </xf>
    <xf numFmtId="0" fontId="2" fillId="0" borderId="108" xfId="0" applyFont="1" applyBorder="1" applyAlignment="1">
      <alignment horizontal="center" vertical="center"/>
    </xf>
    <xf numFmtId="3" fontId="12" fillId="0" borderId="72" xfId="0" applyNumberFormat="1" applyFont="1" applyBorder="1" applyAlignment="1">
      <alignment horizontal="right" vertical="center"/>
    </xf>
    <xf numFmtId="3" fontId="12" fillId="0" borderId="70" xfId="0" applyNumberFormat="1" applyFont="1" applyBorder="1" applyAlignment="1">
      <alignment horizontal="right" vertical="center"/>
    </xf>
    <xf numFmtId="3" fontId="12" fillId="0" borderId="71" xfId="0" applyNumberFormat="1" applyFont="1" applyBorder="1" applyAlignment="1">
      <alignment horizontal="right" vertical="center"/>
    </xf>
    <xf numFmtId="3" fontId="12" fillId="0" borderId="72" xfId="0" applyNumberFormat="1" applyFont="1" applyFill="1" applyBorder="1" applyAlignment="1">
      <alignment horizontal="right" vertical="center"/>
    </xf>
    <xf numFmtId="3" fontId="12" fillId="0" borderId="70" xfId="0" applyNumberFormat="1" applyFont="1" applyFill="1" applyBorder="1" applyAlignment="1">
      <alignment horizontal="right" vertical="center"/>
    </xf>
    <xf numFmtId="3" fontId="12" fillId="0" borderId="73" xfId="0" applyNumberFormat="1" applyFont="1" applyFill="1" applyBorder="1" applyAlignment="1">
      <alignment horizontal="right" vertical="center"/>
    </xf>
    <xf numFmtId="3" fontId="12" fillId="0" borderId="74" xfId="0" applyNumberFormat="1" applyFont="1" applyFill="1" applyBorder="1" applyAlignment="1">
      <alignment horizontal="right" vertical="center"/>
    </xf>
    <xf numFmtId="3" fontId="12" fillId="0" borderId="106" xfId="0" applyNumberFormat="1" applyFont="1" applyFill="1" applyBorder="1" applyAlignment="1">
      <alignment horizontal="center" vertical="center"/>
    </xf>
    <xf numFmtId="3" fontId="12" fillId="0" borderId="60" xfId="0" applyNumberFormat="1" applyFont="1" applyFill="1" applyBorder="1" applyAlignment="1">
      <alignment horizontal="center" vertical="center"/>
    </xf>
    <xf numFmtId="3" fontId="12" fillId="0" borderId="69" xfId="0" applyNumberFormat="1" applyFont="1" applyFill="1" applyBorder="1" applyAlignment="1">
      <alignment horizontal="center" vertical="center"/>
    </xf>
    <xf numFmtId="0" fontId="11" fillId="0" borderId="68" xfId="0" applyFont="1" applyBorder="1" applyAlignment="1">
      <alignment horizontal="center" vertical="center"/>
    </xf>
    <xf numFmtId="0" fontId="11" fillId="0" borderId="60" xfId="0" applyFont="1" applyBorder="1" applyAlignment="1">
      <alignment horizontal="center" vertical="center"/>
    </xf>
    <xf numFmtId="0" fontId="11" fillId="0" borderId="69" xfId="0" applyFont="1" applyBorder="1" applyAlignment="1">
      <alignment horizontal="center" vertical="center"/>
    </xf>
    <xf numFmtId="3" fontId="12" fillId="0" borderId="95" xfId="0" applyNumberFormat="1" applyFont="1" applyBorder="1" applyAlignment="1">
      <alignment horizontal="right" vertical="center"/>
    </xf>
    <xf numFmtId="3" fontId="12" fillId="0" borderId="71" xfId="0" applyNumberFormat="1" applyFont="1" applyFill="1" applyBorder="1" applyAlignment="1">
      <alignment horizontal="right" vertical="center"/>
    </xf>
    <xf numFmtId="0" fontId="11" fillId="0" borderId="68" xfId="0" applyFont="1" applyFill="1" applyBorder="1" applyAlignment="1">
      <alignment horizontal="center" vertical="center"/>
    </xf>
    <xf numFmtId="0" fontId="11" fillId="0" borderId="60" xfId="0" applyFont="1" applyFill="1" applyBorder="1" applyAlignment="1">
      <alignment horizontal="center" vertical="center"/>
    </xf>
    <xf numFmtId="0" fontId="11" fillId="0" borderId="69" xfId="0" applyFont="1" applyFill="1" applyBorder="1" applyAlignment="1">
      <alignment horizontal="center" vertical="center"/>
    </xf>
    <xf numFmtId="3" fontId="12" fillId="0" borderId="95" xfId="0" applyNumberFormat="1" applyFont="1" applyFill="1" applyBorder="1" applyAlignment="1">
      <alignment horizontal="right" vertical="center"/>
    </xf>
    <xf numFmtId="38" fontId="12" fillId="0" borderId="95" xfId="1" applyFont="1" applyBorder="1" applyAlignment="1">
      <alignment horizontal="right" vertical="center"/>
    </xf>
    <xf numFmtId="38" fontId="12" fillId="0" borderId="70" xfId="1" applyFont="1" applyBorder="1" applyAlignment="1">
      <alignment horizontal="right" vertical="center"/>
    </xf>
    <xf numFmtId="38" fontId="12" fillId="0" borderId="71" xfId="1" applyFont="1" applyBorder="1" applyAlignment="1">
      <alignment horizontal="right" vertical="center"/>
    </xf>
    <xf numFmtId="3" fontId="12" fillId="0" borderId="80" xfId="0" applyNumberFormat="1" applyFont="1" applyBorder="1" applyAlignment="1">
      <alignment horizontal="right" vertical="center"/>
    </xf>
    <xf numFmtId="3" fontId="12" fillId="0" borderId="78" xfId="0" applyNumberFormat="1" applyFont="1" applyBorder="1" applyAlignment="1">
      <alignment horizontal="right" vertical="center"/>
    </xf>
    <xf numFmtId="3" fontId="12" fillId="0" borderId="79" xfId="0" applyNumberFormat="1" applyFont="1" applyBorder="1" applyAlignment="1">
      <alignment horizontal="right" vertical="center"/>
    </xf>
    <xf numFmtId="38" fontId="12" fillId="0" borderId="80" xfId="1" applyFont="1" applyFill="1" applyBorder="1" applyAlignment="1">
      <alignment horizontal="right" vertical="center"/>
    </xf>
    <xf numFmtId="38" fontId="12" fillId="0" borderId="78" xfId="1" applyFont="1" applyFill="1" applyBorder="1" applyAlignment="1">
      <alignment horizontal="right" vertical="center"/>
    </xf>
    <xf numFmtId="38" fontId="12" fillId="0" borderId="81" xfId="1" applyFont="1" applyFill="1" applyBorder="1" applyAlignment="1">
      <alignment horizontal="right" vertical="center"/>
    </xf>
    <xf numFmtId="38" fontId="12" fillId="0" borderId="82" xfId="1" applyFont="1" applyFill="1" applyBorder="1" applyAlignment="1">
      <alignment horizontal="right" vertical="center"/>
    </xf>
    <xf numFmtId="38" fontId="12" fillId="0" borderId="109" xfId="1" applyFont="1" applyFill="1" applyBorder="1" applyAlignment="1">
      <alignment horizontal="center" vertical="center"/>
    </xf>
    <xf numFmtId="38" fontId="12" fillId="0" borderId="92" xfId="1" applyFont="1" applyFill="1" applyBorder="1" applyAlignment="1">
      <alignment horizontal="center" vertical="center"/>
    </xf>
    <xf numFmtId="38" fontId="12" fillId="0" borderId="93" xfId="1" applyFont="1" applyFill="1" applyBorder="1" applyAlignment="1">
      <alignment horizontal="center" vertical="center"/>
    </xf>
    <xf numFmtId="0" fontId="11" fillId="0" borderId="75" xfId="0" applyFont="1" applyBorder="1" applyAlignment="1">
      <alignment horizontal="center" vertical="center"/>
    </xf>
    <xf numFmtId="0" fontId="11" fillId="0" borderId="76" xfId="0" applyFont="1" applyBorder="1" applyAlignment="1">
      <alignment horizontal="center" vertical="center"/>
    </xf>
    <xf numFmtId="0" fontId="11" fillId="0" borderId="77" xfId="0" applyFont="1" applyBorder="1" applyAlignment="1">
      <alignment horizontal="center" vertical="center"/>
    </xf>
    <xf numFmtId="3" fontId="12" fillId="0" borderId="96" xfId="0" applyNumberFormat="1" applyFont="1" applyBorder="1" applyAlignment="1">
      <alignment horizontal="right" vertical="center"/>
    </xf>
    <xf numFmtId="3" fontId="12" fillId="0" borderId="89" xfId="0" applyNumberFormat="1" applyFont="1" applyBorder="1" applyAlignment="1">
      <alignment horizontal="right" vertical="center" shrinkToFit="1"/>
    </xf>
    <xf numFmtId="3" fontId="12" fillId="0" borderId="90" xfId="0" applyNumberFormat="1" applyFont="1" applyBorder="1" applyAlignment="1">
      <alignment horizontal="right" vertical="center" shrinkToFit="1"/>
    </xf>
    <xf numFmtId="3" fontId="12" fillId="0" borderId="87" xfId="0" applyNumberFormat="1" applyFont="1" applyBorder="1" applyAlignment="1">
      <alignment horizontal="right" vertical="center" shrinkToFit="1"/>
    </xf>
    <xf numFmtId="3" fontId="12" fillId="0" borderId="101" xfId="0" applyNumberFormat="1" applyFont="1" applyBorder="1" applyAlignment="1">
      <alignment horizontal="right" vertical="center" shrinkToFit="1"/>
    </xf>
    <xf numFmtId="3" fontId="12" fillId="0" borderId="103" xfId="0" applyNumberFormat="1" applyFont="1" applyBorder="1" applyAlignment="1">
      <alignment horizontal="right" vertical="center" shrinkToFit="1"/>
    </xf>
    <xf numFmtId="3" fontId="12" fillId="0" borderId="102" xfId="0" applyNumberFormat="1" applyFont="1" applyBorder="1" applyAlignment="1">
      <alignment horizontal="right" vertical="center" shrinkToFit="1"/>
    </xf>
    <xf numFmtId="3" fontId="12" fillId="0" borderId="110" xfId="0" applyNumberFormat="1" applyFont="1" applyBorder="1" applyAlignment="1">
      <alignment horizontal="center" vertical="center" shrinkToFit="1"/>
    </xf>
    <xf numFmtId="3" fontId="12" fillId="0" borderId="88" xfId="0" applyNumberFormat="1" applyFont="1" applyBorder="1" applyAlignment="1">
      <alignment horizontal="center" vertical="center" shrinkToFit="1"/>
    </xf>
    <xf numFmtId="3" fontId="12" fillId="0" borderId="105" xfId="0" applyNumberFormat="1" applyFont="1" applyBorder="1" applyAlignment="1">
      <alignment horizontal="center" vertical="center" shrinkToFit="1"/>
    </xf>
    <xf numFmtId="0" fontId="11" fillId="0" borderId="83" xfId="0" applyFont="1" applyBorder="1" applyAlignment="1">
      <alignment horizontal="center" vertical="center" shrinkToFit="1"/>
    </xf>
    <xf numFmtId="0" fontId="11" fillId="0" borderId="84" xfId="0" applyFont="1" applyBorder="1" applyAlignment="1">
      <alignment horizontal="center" vertical="center" shrinkToFit="1"/>
    </xf>
    <xf numFmtId="0" fontId="11" fillId="0" borderId="85" xfId="0" applyFont="1" applyBorder="1" applyAlignment="1">
      <alignment horizontal="center" vertical="center" shrinkToFit="1"/>
    </xf>
    <xf numFmtId="3" fontId="12" fillId="0" borderId="86" xfId="0" applyNumberFormat="1" applyFont="1" applyBorder="1" applyAlignment="1">
      <alignment horizontal="right" vertical="center"/>
    </xf>
    <xf numFmtId="3" fontId="12" fillId="0" borderId="90" xfId="0" applyNumberFormat="1" applyFont="1" applyBorder="1" applyAlignment="1">
      <alignment horizontal="right" vertical="center"/>
    </xf>
    <xf numFmtId="3" fontId="12" fillId="0" borderId="87" xfId="0" applyNumberFormat="1" applyFont="1" applyBorder="1" applyAlignment="1">
      <alignment horizontal="right" vertical="center"/>
    </xf>
    <xf numFmtId="0" fontId="11" fillId="0" borderId="96" xfId="0" applyFont="1" applyBorder="1" applyAlignment="1">
      <alignment horizontal="center" vertical="center"/>
    </xf>
    <xf numFmtId="0" fontId="11" fillId="0" borderId="78" xfId="0" applyFont="1" applyBorder="1" applyAlignment="1">
      <alignment horizontal="center" vertical="center"/>
    </xf>
    <xf numFmtId="0" fontId="11" fillId="0" borderId="97" xfId="0" applyFont="1" applyBorder="1" applyAlignment="1">
      <alignment horizontal="center" vertical="center"/>
    </xf>
    <xf numFmtId="0" fontId="11" fillId="0" borderId="91" xfId="0" applyFont="1" applyBorder="1" applyAlignment="1">
      <alignment horizontal="center" vertical="center"/>
    </xf>
    <xf numFmtId="0" fontId="11" fillId="0" borderId="92" xfId="0" applyFont="1" applyBorder="1" applyAlignment="1">
      <alignment horizontal="center" vertical="center"/>
    </xf>
    <xf numFmtId="0" fontId="11" fillId="0" borderId="93" xfId="0" applyFont="1" applyBorder="1" applyAlignment="1">
      <alignment horizontal="center" vertical="center"/>
    </xf>
    <xf numFmtId="0" fontId="11" fillId="0" borderId="104" xfId="0" applyFont="1" applyBorder="1" applyAlignment="1">
      <alignment horizontal="center" vertical="center" shrinkToFit="1"/>
    </xf>
    <xf numFmtId="0" fontId="11" fillId="0" borderId="88" xfId="0" applyFont="1" applyBorder="1" applyAlignment="1">
      <alignment horizontal="center" vertical="center" shrinkToFit="1"/>
    </xf>
    <xf numFmtId="0" fontId="11" fillId="0" borderId="105" xfId="0" applyFont="1" applyBorder="1" applyAlignment="1">
      <alignment horizontal="center" vertical="center" shrinkToFit="1"/>
    </xf>
    <xf numFmtId="0" fontId="11" fillId="0" borderId="75" xfId="0" applyFont="1" applyBorder="1" applyAlignment="1">
      <alignment horizontal="center" vertical="center" shrinkToFit="1"/>
    </xf>
    <xf numFmtId="0" fontId="11" fillId="0" borderId="76" xfId="0" applyFont="1" applyBorder="1" applyAlignment="1">
      <alignment horizontal="center" vertical="center" shrinkToFit="1"/>
    </xf>
    <xf numFmtId="0" fontId="11" fillId="0" borderId="77" xfId="0" applyFont="1" applyBorder="1" applyAlignment="1">
      <alignment horizontal="center" vertical="center" shrinkToFit="1"/>
    </xf>
    <xf numFmtId="0" fontId="11" fillId="0" borderId="83" xfId="0" applyFont="1" applyBorder="1" applyAlignment="1">
      <alignment horizontal="center" vertical="center"/>
    </xf>
    <xf numFmtId="0" fontId="11" fillId="0" borderId="84" xfId="0" applyFont="1" applyBorder="1" applyAlignment="1">
      <alignment horizontal="center" vertical="center"/>
    </xf>
    <xf numFmtId="0" fontId="11" fillId="0" borderId="85" xfId="0" applyFont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styles" Target="styles.xml" />
  <Relationship Id="rId2" Type="http://schemas.openxmlformats.org/officeDocument/2006/relationships/theme" Target="theme/theme1.xml" />
  <Relationship Id="rId1" Type="http://schemas.openxmlformats.org/officeDocument/2006/relationships/worksheet" Target="worksheets/sheet1.xml" />
  <Relationship Id="rId5" Type="http://schemas.openxmlformats.org/officeDocument/2006/relationships/calcChain" Target="calcChain.xml" />
  <Relationship Id="rId4" Type="http://schemas.openxmlformats.org/officeDocument/2006/relationships/sharedStrings" Target="sharedStrings.xml" />
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BW90"/>
  <sheetViews>
    <sheetView tabSelected="1" view="pageBreakPreview" zoomScale="110" zoomScaleNormal="100" zoomScaleSheetLayoutView="110" workbookViewId="0">
      <selection activeCell="AP3" sqref="AP3"/>
    </sheetView>
  </sheetViews>
  <sheetFormatPr defaultColWidth="1.625" defaultRowHeight="20.25" customHeight="1"/>
  <cols>
    <col min="1" max="76" width="1.75" style="2" customWidth="1"/>
    <col min="77" max="16384" width="1.625" style="2"/>
  </cols>
  <sheetData>
    <row r="1" spans="1:75" ht="20.25" customHeight="1">
      <c r="A1" s="32" t="s">
        <v>34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  <c r="AH1" s="32"/>
      <c r="AI1" s="32"/>
      <c r="AJ1" s="32"/>
      <c r="AK1" s="32"/>
      <c r="AL1" s="32"/>
      <c r="AM1" s="32"/>
      <c r="AN1" s="32"/>
      <c r="AO1" s="32"/>
      <c r="AP1" s="32"/>
      <c r="AQ1" s="32"/>
      <c r="AR1" s="32"/>
      <c r="AS1" s="32"/>
      <c r="AT1" s="32"/>
      <c r="AU1" s="32"/>
      <c r="AV1" s="32"/>
      <c r="AW1" s="32"/>
      <c r="AX1" s="32"/>
      <c r="AY1" s="32"/>
      <c r="AZ1" s="32"/>
      <c r="BA1" s="32"/>
      <c r="BB1" s="32"/>
      <c r="BC1" s="32"/>
      <c r="BD1" s="32"/>
      <c r="BE1" s="32"/>
      <c r="BF1" s="32"/>
      <c r="BG1" s="32"/>
      <c r="BH1" s="32"/>
      <c r="BI1" s="32"/>
      <c r="BJ1" s="32"/>
      <c r="BK1" s="32"/>
      <c r="BL1" s="32"/>
      <c r="BM1" s="32"/>
      <c r="BN1" s="32"/>
    </row>
    <row r="2" spans="1:75" ht="20.25" customHeight="1">
      <c r="BA2" s="279"/>
      <c r="BB2" s="279"/>
      <c r="BC2" s="279"/>
      <c r="BD2" s="279"/>
      <c r="BE2" s="279"/>
      <c r="BF2" s="279"/>
      <c r="BG2" s="279"/>
      <c r="BH2" s="279"/>
      <c r="BI2" s="279"/>
      <c r="BJ2" s="279"/>
      <c r="BK2" s="279"/>
      <c r="BL2" s="279"/>
      <c r="BM2" s="279"/>
      <c r="BN2" s="24"/>
      <c r="BO2" s="24"/>
      <c r="BP2" s="24"/>
      <c r="BQ2" s="24"/>
      <c r="BR2" s="24"/>
      <c r="BS2" s="24"/>
      <c r="BT2" s="24"/>
      <c r="BU2" s="24"/>
      <c r="BV2" s="24"/>
    </row>
    <row r="3" spans="1:75" ht="20.25" customHeight="1">
      <c r="BA3" s="279"/>
      <c r="BB3" s="279"/>
      <c r="BC3" s="279"/>
      <c r="BD3" s="279"/>
      <c r="BE3" s="279"/>
      <c r="BF3" s="279"/>
      <c r="BG3" s="279"/>
      <c r="BH3" s="279"/>
      <c r="BI3" s="279"/>
      <c r="BJ3" s="279"/>
      <c r="BK3" s="279"/>
      <c r="BL3" s="279"/>
      <c r="BM3" s="279"/>
      <c r="BN3" s="24"/>
      <c r="BO3" s="24"/>
      <c r="BP3" s="24"/>
      <c r="BQ3" s="24"/>
      <c r="BR3" s="24"/>
      <c r="BS3" s="24"/>
      <c r="BT3" s="24"/>
      <c r="BU3" s="24"/>
      <c r="BV3" s="24"/>
    </row>
    <row r="4" spans="1:75" ht="20.25" customHeight="1">
      <c r="A4" s="1" t="s">
        <v>12</v>
      </c>
    </row>
    <row r="5" spans="1:75" ht="20.25" customHeight="1" thickBot="1">
      <c r="BE5" s="33" t="s">
        <v>13</v>
      </c>
      <c r="BF5" s="33"/>
      <c r="BG5" s="33"/>
      <c r="BH5" s="33"/>
      <c r="BI5" s="33"/>
      <c r="BJ5" s="33"/>
      <c r="BK5" s="33"/>
      <c r="BL5" s="33"/>
      <c r="BM5" s="33"/>
      <c r="BN5" s="7"/>
      <c r="BO5" s="7"/>
      <c r="BP5" s="7"/>
      <c r="BQ5" s="7"/>
      <c r="BR5" s="7"/>
      <c r="BS5" s="7"/>
      <c r="BT5" s="7"/>
      <c r="BU5" s="7"/>
      <c r="BV5" s="7"/>
      <c r="BW5" s="7"/>
    </row>
    <row r="6" spans="1:75" ht="23.1" customHeight="1" thickTop="1">
      <c r="A6" s="34"/>
      <c r="B6" s="35"/>
      <c r="C6" s="35"/>
      <c r="D6" s="35"/>
      <c r="E6" s="35"/>
      <c r="F6" s="35"/>
      <c r="G6" s="36"/>
      <c r="H6" s="40">
        <v>2009</v>
      </c>
      <c r="I6" s="41"/>
      <c r="J6" s="41"/>
      <c r="K6" s="41"/>
      <c r="L6" s="43"/>
      <c r="M6" s="42">
        <v>2010</v>
      </c>
      <c r="N6" s="41"/>
      <c r="O6" s="41"/>
      <c r="P6" s="41"/>
      <c r="Q6" s="43"/>
      <c r="R6" s="42">
        <v>2011</v>
      </c>
      <c r="S6" s="41"/>
      <c r="T6" s="41"/>
      <c r="U6" s="41"/>
      <c r="V6" s="43"/>
      <c r="W6" s="42">
        <v>2012</v>
      </c>
      <c r="X6" s="41"/>
      <c r="Y6" s="41"/>
      <c r="Z6" s="41"/>
      <c r="AA6" s="43"/>
      <c r="AB6" s="42">
        <v>2013</v>
      </c>
      <c r="AC6" s="41"/>
      <c r="AD6" s="41"/>
      <c r="AE6" s="41"/>
      <c r="AF6" s="43"/>
      <c r="AG6" s="42">
        <v>2014</v>
      </c>
      <c r="AH6" s="41"/>
      <c r="AI6" s="41"/>
      <c r="AJ6" s="41"/>
      <c r="AK6" s="43"/>
      <c r="AL6" s="42">
        <v>2015</v>
      </c>
      <c r="AM6" s="41"/>
      <c r="AN6" s="41"/>
      <c r="AO6" s="41"/>
      <c r="AP6" s="43"/>
      <c r="AQ6" s="42">
        <v>2016</v>
      </c>
      <c r="AR6" s="41"/>
      <c r="AS6" s="41"/>
      <c r="AT6" s="41"/>
      <c r="AU6" s="43"/>
      <c r="AV6" s="42">
        <v>2017</v>
      </c>
      <c r="AW6" s="41"/>
      <c r="AX6" s="41"/>
      <c r="AY6" s="41"/>
      <c r="AZ6" s="41"/>
      <c r="BA6" s="56">
        <v>2018</v>
      </c>
      <c r="BB6" s="57"/>
      <c r="BC6" s="57"/>
      <c r="BD6" s="57"/>
      <c r="BE6" s="57"/>
      <c r="BF6" s="58"/>
      <c r="BG6" s="41" t="s">
        <v>8</v>
      </c>
      <c r="BH6" s="41"/>
      <c r="BI6" s="41"/>
      <c r="BJ6" s="41"/>
      <c r="BK6" s="41"/>
      <c r="BL6" s="41"/>
      <c r="BM6" s="59"/>
      <c r="BN6" s="21"/>
      <c r="BO6" s="21"/>
      <c r="BP6" s="17"/>
      <c r="BQ6" s="17"/>
      <c r="BR6" s="21"/>
      <c r="BS6" s="20"/>
      <c r="BT6" s="20"/>
      <c r="BU6" s="20"/>
      <c r="BV6" s="20"/>
      <c r="BW6" s="20"/>
    </row>
    <row r="7" spans="1:75" ht="23.1" customHeight="1" thickBot="1">
      <c r="A7" s="37"/>
      <c r="B7" s="38"/>
      <c r="C7" s="38"/>
      <c r="D7" s="38"/>
      <c r="E7" s="38"/>
      <c r="F7" s="38"/>
      <c r="G7" s="39"/>
      <c r="H7" s="61" t="s">
        <v>3</v>
      </c>
      <c r="I7" s="45"/>
      <c r="J7" s="45"/>
      <c r="K7" s="45"/>
      <c r="L7" s="46"/>
      <c r="M7" s="44" t="s">
        <v>4</v>
      </c>
      <c r="N7" s="45"/>
      <c r="O7" s="45"/>
      <c r="P7" s="45"/>
      <c r="Q7" s="46"/>
      <c r="R7" s="44" t="s">
        <v>5</v>
      </c>
      <c r="S7" s="45"/>
      <c r="T7" s="45"/>
      <c r="U7" s="45"/>
      <c r="V7" s="46"/>
      <c r="W7" s="44" t="s">
        <v>6</v>
      </c>
      <c r="X7" s="45"/>
      <c r="Y7" s="45"/>
      <c r="Z7" s="45"/>
      <c r="AA7" s="46"/>
      <c r="AB7" s="44" t="s">
        <v>7</v>
      </c>
      <c r="AC7" s="45"/>
      <c r="AD7" s="45"/>
      <c r="AE7" s="45"/>
      <c r="AF7" s="46"/>
      <c r="AG7" s="44" t="s">
        <v>25</v>
      </c>
      <c r="AH7" s="45"/>
      <c r="AI7" s="45"/>
      <c r="AJ7" s="45"/>
      <c r="AK7" s="46"/>
      <c r="AL7" s="44" t="s">
        <v>26</v>
      </c>
      <c r="AM7" s="45"/>
      <c r="AN7" s="45"/>
      <c r="AO7" s="45"/>
      <c r="AP7" s="46"/>
      <c r="AQ7" s="44" t="s">
        <v>27</v>
      </c>
      <c r="AR7" s="45"/>
      <c r="AS7" s="45"/>
      <c r="AT7" s="45"/>
      <c r="AU7" s="46"/>
      <c r="AV7" s="44" t="s">
        <v>35</v>
      </c>
      <c r="AW7" s="45"/>
      <c r="AX7" s="45"/>
      <c r="AY7" s="45"/>
      <c r="AZ7" s="45"/>
      <c r="BA7" s="47" t="s">
        <v>36</v>
      </c>
      <c r="BB7" s="45"/>
      <c r="BC7" s="45"/>
      <c r="BD7" s="45"/>
      <c r="BE7" s="45"/>
      <c r="BF7" s="48"/>
      <c r="BG7" s="45"/>
      <c r="BH7" s="45"/>
      <c r="BI7" s="45"/>
      <c r="BJ7" s="45"/>
      <c r="BK7" s="45"/>
      <c r="BL7" s="45"/>
      <c r="BM7" s="60"/>
      <c r="BN7" s="21"/>
      <c r="BO7" s="21"/>
      <c r="BP7" s="17"/>
      <c r="BQ7" s="17"/>
      <c r="BR7" s="20"/>
      <c r="BS7" s="20"/>
      <c r="BT7" s="20"/>
      <c r="BU7" s="20"/>
      <c r="BV7" s="20"/>
      <c r="BW7" s="20"/>
    </row>
    <row r="8" spans="1:75" ht="23.1" customHeight="1">
      <c r="A8" s="49" t="s">
        <v>0</v>
      </c>
      <c r="B8" s="50"/>
      <c r="C8" s="50"/>
      <c r="D8" s="50"/>
      <c r="E8" s="50"/>
      <c r="F8" s="50"/>
      <c r="G8" s="51"/>
      <c r="H8" s="52">
        <f>H11+H14+H17</f>
        <v>1869274</v>
      </c>
      <c r="I8" s="53"/>
      <c r="J8" s="53"/>
      <c r="K8" s="53"/>
      <c r="L8" s="53"/>
      <c r="M8" s="54">
        <f>M11+M14+M17</f>
        <v>2083504</v>
      </c>
      <c r="N8" s="53"/>
      <c r="O8" s="53"/>
      <c r="P8" s="53"/>
      <c r="Q8" s="55"/>
      <c r="R8" s="54">
        <f>R11+R14+R17</f>
        <v>1994120</v>
      </c>
      <c r="S8" s="53"/>
      <c r="T8" s="53"/>
      <c r="U8" s="53"/>
      <c r="V8" s="55"/>
      <c r="W8" s="54">
        <f>W11+W14+W17</f>
        <v>2111795</v>
      </c>
      <c r="X8" s="53"/>
      <c r="Y8" s="53"/>
      <c r="Z8" s="53"/>
      <c r="AA8" s="55"/>
      <c r="AB8" s="54">
        <f>AB11+AB14+AB17</f>
        <v>2593755</v>
      </c>
      <c r="AC8" s="53"/>
      <c r="AD8" s="53"/>
      <c r="AE8" s="53"/>
      <c r="AF8" s="53"/>
      <c r="AG8" s="54">
        <f>AG11+AG14+AG17</f>
        <v>2369875</v>
      </c>
      <c r="AH8" s="53"/>
      <c r="AI8" s="53"/>
      <c r="AJ8" s="53"/>
      <c r="AK8" s="55"/>
      <c r="AL8" s="54">
        <f t="shared" ref="AL8:AL10" si="0">AL11+AL14+AL17</f>
        <v>2374480</v>
      </c>
      <c r="AM8" s="53"/>
      <c r="AN8" s="53"/>
      <c r="AO8" s="53"/>
      <c r="AP8" s="55"/>
      <c r="AQ8" s="54">
        <f t="shared" ref="AQ8:AQ10" si="1">AQ11+AQ14+AQ17</f>
        <v>2140190</v>
      </c>
      <c r="AR8" s="53"/>
      <c r="AS8" s="53"/>
      <c r="AT8" s="53"/>
      <c r="AU8" s="53"/>
      <c r="AV8" s="84">
        <f>AV11+AV14+AV17</f>
        <v>1561394</v>
      </c>
      <c r="AW8" s="85"/>
      <c r="AX8" s="85"/>
      <c r="AY8" s="85"/>
      <c r="AZ8" s="85"/>
      <c r="BA8" s="86">
        <f>BA9+BA10</f>
        <v>1430399</v>
      </c>
      <c r="BB8" s="85"/>
      <c r="BC8" s="85"/>
      <c r="BD8" s="85"/>
      <c r="BE8" s="85"/>
      <c r="BF8" s="87"/>
      <c r="BG8" s="75">
        <f>BA8-AV8</f>
        <v>-130995</v>
      </c>
      <c r="BH8" s="75"/>
      <c r="BI8" s="75"/>
      <c r="BJ8" s="75"/>
      <c r="BK8" s="75"/>
      <c r="BL8" s="75"/>
      <c r="BM8" s="76"/>
      <c r="BN8" s="10"/>
      <c r="BO8" s="10"/>
      <c r="BP8" s="13"/>
      <c r="BQ8" s="13"/>
      <c r="BR8" s="22"/>
      <c r="BS8" s="23"/>
      <c r="BT8" s="23"/>
      <c r="BU8" s="23"/>
      <c r="BV8" s="23"/>
      <c r="BW8" s="23"/>
    </row>
    <row r="9" spans="1:75" ht="23.1" customHeight="1">
      <c r="A9" s="3"/>
      <c r="B9" s="77" t="s">
        <v>1</v>
      </c>
      <c r="C9" s="78"/>
      <c r="D9" s="78"/>
      <c r="E9" s="78"/>
      <c r="F9" s="78"/>
      <c r="G9" s="79"/>
      <c r="H9" s="80">
        <f>H12+H15+H18</f>
        <v>918723</v>
      </c>
      <c r="I9" s="81"/>
      <c r="J9" s="81"/>
      <c r="K9" s="81"/>
      <c r="L9" s="81"/>
      <c r="M9" s="82">
        <f>M12+M15+M18</f>
        <v>951056</v>
      </c>
      <c r="N9" s="81"/>
      <c r="O9" s="81"/>
      <c r="P9" s="81"/>
      <c r="Q9" s="83"/>
      <c r="R9" s="82">
        <f>R12+R15+R18</f>
        <v>899620</v>
      </c>
      <c r="S9" s="81"/>
      <c r="T9" s="81"/>
      <c r="U9" s="81"/>
      <c r="V9" s="83"/>
      <c r="W9" s="82">
        <f>W12+W15+W18</f>
        <v>687101</v>
      </c>
      <c r="X9" s="81"/>
      <c r="Y9" s="81"/>
      <c r="Z9" s="81"/>
      <c r="AA9" s="83"/>
      <c r="AB9" s="82">
        <f>AB12+AB15+AB18</f>
        <v>691604</v>
      </c>
      <c r="AC9" s="81"/>
      <c r="AD9" s="81"/>
      <c r="AE9" s="81"/>
      <c r="AF9" s="81"/>
      <c r="AG9" s="82">
        <f>AG12+AG15+AG18</f>
        <v>617082</v>
      </c>
      <c r="AH9" s="81"/>
      <c r="AI9" s="81"/>
      <c r="AJ9" s="81"/>
      <c r="AK9" s="83"/>
      <c r="AL9" s="82">
        <f t="shared" si="0"/>
        <v>541117</v>
      </c>
      <c r="AM9" s="81"/>
      <c r="AN9" s="81"/>
      <c r="AO9" s="81"/>
      <c r="AP9" s="83"/>
      <c r="AQ9" s="82">
        <f t="shared" si="1"/>
        <v>524497</v>
      </c>
      <c r="AR9" s="81"/>
      <c r="AS9" s="81"/>
      <c r="AT9" s="81"/>
      <c r="AU9" s="81"/>
      <c r="AV9" s="62">
        <f>AV12+AV15+AV18</f>
        <v>383791</v>
      </c>
      <c r="AW9" s="63"/>
      <c r="AX9" s="63"/>
      <c r="AY9" s="63"/>
      <c r="AZ9" s="63"/>
      <c r="BA9" s="64">
        <f>BA12+BA15+BA18</f>
        <v>408711</v>
      </c>
      <c r="BB9" s="63"/>
      <c r="BC9" s="63"/>
      <c r="BD9" s="63"/>
      <c r="BE9" s="63"/>
      <c r="BF9" s="65"/>
      <c r="BG9" s="66">
        <f t="shared" ref="BG9:BG19" si="2">BA9-AV9</f>
        <v>24920</v>
      </c>
      <c r="BH9" s="66"/>
      <c r="BI9" s="66"/>
      <c r="BJ9" s="66"/>
      <c r="BK9" s="66"/>
      <c r="BL9" s="66"/>
      <c r="BM9" s="67"/>
      <c r="BN9" s="10"/>
      <c r="BO9" s="10"/>
      <c r="BP9" s="13"/>
      <c r="BQ9" s="13"/>
      <c r="BR9" s="22"/>
      <c r="BS9" s="23"/>
      <c r="BT9" s="23"/>
      <c r="BU9" s="23"/>
      <c r="BV9" s="23"/>
      <c r="BW9" s="23"/>
    </row>
    <row r="10" spans="1:75" ht="23.1" customHeight="1" thickBot="1">
      <c r="A10" s="5"/>
      <c r="B10" s="68" t="s">
        <v>2</v>
      </c>
      <c r="C10" s="69"/>
      <c r="D10" s="69"/>
      <c r="E10" s="69"/>
      <c r="F10" s="69"/>
      <c r="G10" s="70"/>
      <c r="H10" s="71">
        <f>H13+H16+H19</f>
        <v>950551</v>
      </c>
      <c r="I10" s="72"/>
      <c r="J10" s="72"/>
      <c r="K10" s="72"/>
      <c r="L10" s="72"/>
      <c r="M10" s="73">
        <f>M13+M16+M19</f>
        <v>1132448</v>
      </c>
      <c r="N10" s="72"/>
      <c r="O10" s="72"/>
      <c r="P10" s="72"/>
      <c r="Q10" s="74"/>
      <c r="R10" s="73">
        <f>R13+R16+R19</f>
        <v>1094500</v>
      </c>
      <c r="S10" s="72"/>
      <c r="T10" s="72"/>
      <c r="U10" s="72"/>
      <c r="V10" s="74"/>
      <c r="W10" s="73">
        <f>W13+W16+W19</f>
        <v>1424694</v>
      </c>
      <c r="X10" s="72"/>
      <c r="Y10" s="72"/>
      <c r="Z10" s="72"/>
      <c r="AA10" s="74"/>
      <c r="AB10" s="73">
        <f>AB13+AB16+AB19</f>
        <v>1902151</v>
      </c>
      <c r="AC10" s="72"/>
      <c r="AD10" s="72"/>
      <c r="AE10" s="72"/>
      <c r="AF10" s="72"/>
      <c r="AG10" s="73">
        <f>AG13+AG16+AG19</f>
        <v>1752793</v>
      </c>
      <c r="AH10" s="72"/>
      <c r="AI10" s="72"/>
      <c r="AJ10" s="72"/>
      <c r="AK10" s="74"/>
      <c r="AL10" s="73">
        <f t="shared" si="0"/>
        <v>1833363</v>
      </c>
      <c r="AM10" s="72"/>
      <c r="AN10" s="72"/>
      <c r="AO10" s="72"/>
      <c r="AP10" s="74"/>
      <c r="AQ10" s="73">
        <f t="shared" si="1"/>
        <v>1615693</v>
      </c>
      <c r="AR10" s="72"/>
      <c r="AS10" s="72"/>
      <c r="AT10" s="72"/>
      <c r="AU10" s="72"/>
      <c r="AV10" s="90">
        <f>AV13+AV16+AV19</f>
        <v>1177603</v>
      </c>
      <c r="AW10" s="91"/>
      <c r="AX10" s="91"/>
      <c r="AY10" s="91"/>
      <c r="AZ10" s="91"/>
      <c r="BA10" s="92">
        <f>BA13+BA16+BA19</f>
        <v>1021688</v>
      </c>
      <c r="BB10" s="91"/>
      <c r="BC10" s="91"/>
      <c r="BD10" s="91"/>
      <c r="BE10" s="91"/>
      <c r="BF10" s="93"/>
      <c r="BG10" s="94">
        <f t="shared" si="2"/>
        <v>-155915</v>
      </c>
      <c r="BH10" s="94"/>
      <c r="BI10" s="94"/>
      <c r="BJ10" s="94"/>
      <c r="BK10" s="94"/>
      <c r="BL10" s="94"/>
      <c r="BM10" s="95"/>
      <c r="BN10" s="10"/>
      <c r="BO10" s="10"/>
      <c r="BP10" s="13"/>
      <c r="BQ10" s="13"/>
      <c r="BR10" s="22"/>
      <c r="BS10" s="23"/>
      <c r="BT10" s="23"/>
      <c r="BU10" s="23"/>
      <c r="BV10" s="23"/>
      <c r="BW10" s="23"/>
    </row>
    <row r="11" spans="1:75" ht="23.1" customHeight="1">
      <c r="A11" s="49" t="s">
        <v>9</v>
      </c>
      <c r="B11" s="50"/>
      <c r="C11" s="50"/>
      <c r="D11" s="50"/>
      <c r="E11" s="50"/>
      <c r="F11" s="50"/>
      <c r="G11" s="51"/>
      <c r="H11" s="52">
        <f>H12+H13</f>
        <v>1354132</v>
      </c>
      <c r="I11" s="53"/>
      <c r="J11" s="53"/>
      <c r="K11" s="53"/>
      <c r="L11" s="53"/>
      <c r="M11" s="54">
        <f>M12+M13</f>
        <v>1607914</v>
      </c>
      <c r="N11" s="53"/>
      <c r="O11" s="53"/>
      <c r="P11" s="53"/>
      <c r="Q11" s="55"/>
      <c r="R11" s="54">
        <f>R12+R13</f>
        <v>1497723</v>
      </c>
      <c r="S11" s="53"/>
      <c r="T11" s="53"/>
      <c r="U11" s="53"/>
      <c r="V11" s="55"/>
      <c r="W11" s="54">
        <f>W12+W13</f>
        <v>1612351</v>
      </c>
      <c r="X11" s="53"/>
      <c r="Y11" s="53"/>
      <c r="Z11" s="53"/>
      <c r="AA11" s="55"/>
      <c r="AB11" s="54">
        <f>AB12+AB13</f>
        <v>1978570</v>
      </c>
      <c r="AC11" s="53"/>
      <c r="AD11" s="53"/>
      <c r="AE11" s="53"/>
      <c r="AF11" s="53"/>
      <c r="AG11" s="54">
        <f>AG12+AG13</f>
        <v>1773616</v>
      </c>
      <c r="AH11" s="53"/>
      <c r="AI11" s="53"/>
      <c r="AJ11" s="53"/>
      <c r="AK11" s="55"/>
      <c r="AL11" s="54">
        <f>AL12+AL13</f>
        <v>1869862</v>
      </c>
      <c r="AM11" s="53"/>
      <c r="AN11" s="53"/>
      <c r="AO11" s="53"/>
      <c r="AP11" s="55"/>
      <c r="AQ11" s="54">
        <f>AQ12+AQ13</f>
        <v>1597697</v>
      </c>
      <c r="AR11" s="53"/>
      <c r="AS11" s="53"/>
      <c r="AT11" s="53"/>
      <c r="AU11" s="53"/>
      <c r="AV11" s="84">
        <f>AV12+AV13</f>
        <v>1178699</v>
      </c>
      <c r="AW11" s="85"/>
      <c r="AX11" s="85"/>
      <c r="AY11" s="85"/>
      <c r="AZ11" s="85"/>
      <c r="BA11" s="86">
        <f>BA12+BA13</f>
        <v>1006180</v>
      </c>
      <c r="BB11" s="85"/>
      <c r="BC11" s="85"/>
      <c r="BD11" s="85"/>
      <c r="BE11" s="85"/>
      <c r="BF11" s="87"/>
      <c r="BG11" s="88">
        <f t="shared" si="2"/>
        <v>-172519</v>
      </c>
      <c r="BH11" s="88"/>
      <c r="BI11" s="88"/>
      <c r="BJ11" s="88"/>
      <c r="BK11" s="88"/>
      <c r="BL11" s="88"/>
      <c r="BM11" s="89"/>
      <c r="BN11" s="10"/>
      <c r="BO11" s="10"/>
      <c r="BP11" s="13"/>
      <c r="BQ11" s="13"/>
      <c r="BR11" s="22"/>
      <c r="BS11" s="23"/>
      <c r="BT11" s="23"/>
      <c r="BU11" s="23"/>
      <c r="BV11" s="23"/>
      <c r="BW11" s="23"/>
    </row>
    <row r="12" spans="1:75" ht="23.1" customHeight="1">
      <c r="A12" s="3"/>
      <c r="B12" s="77" t="s">
        <v>1</v>
      </c>
      <c r="C12" s="78"/>
      <c r="D12" s="78"/>
      <c r="E12" s="78"/>
      <c r="F12" s="78"/>
      <c r="G12" s="79"/>
      <c r="H12" s="80">
        <v>660926</v>
      </c>
      <c r="I12" s="81"/>
      <c r="J12" s="81"/>
      <c r="K12" s="81"/>
      <c r="L12" s="81"/>
      <c r="M12" s="82">
        <v>710063</v>
      </c>
      <c r="N12" s="81"/>
      <c r="O12" s="81"/>
      <c r="P12" s="81"/>
      <c r="Q12" s="83"/>
      <c r="R12" s="82">
        <v>679851</v>
      </c>
      <c r="S12" s="81"/>
      <c r="T12" s="81"/>
      <c r="U12" s="81"/>
      <c r="V12" s="83"/>
      <c r="W12" s="82">
        <v>530309</v>
      </c>
      <c r="X12" s="81"/>
      <c r="Y12" s="81"/>
      <c r="Z12" s="81"/>
      <c r="AA12" s="83"/>
      <c r="AB12" s="82">
        <v>529100</v>
      </c>
      <c r="AC12" s="81"/>
      <c r="AD12" s="81"/>
      <c r="AE12" s="81"/>
      <c r="AF12" s="81"/>
      <c r="AG12" s="82">
        <v>453537</v>
      </c>
      <c r="AH12" s="81"/>
      <c r="AI12" s="81"/>
      <c r="AJ12" s="81"/>
      <c r="AK12" s="83"/>
      <c r="AL12" s="82">
        <v>420432</v>
      </c>
      <c r="AM12" s="81"/>
      <c r="AN12" s="81"/>
      <c r="AO12" s="81"/>
      <c r="AP12" s="83"/>
      <c r="AQ12" s="82">
        <v>396169</v>
      </c>
      <c r="AR12" s="81"/>
      <c r="AS12" s="81"/>
      <c r="AT12" s="81"/>
      <c r="AU12" s="81"/>
      <c r="AV12" s="62">
        <v>311507</v>
      </c>
      <c r="AW12" s="63"/>
      <c r="AX12" s="63"/>
      <c r="AY12" s="63"/>
      <c r="AZ12" s="63"/>
      <c r="BA12" s="64">
        <v>335057</v>
      </c>
      <c r="BB12" s="63"/>
      <c r="BC12" s="63"/>
      <c r="BD12" s="63"/>
      <c r="BE12" s="63"/>
      <c r="BF12" s="65"/>
      <c r="BG12" s="66">
        <f t="shared" si="2"/>
        <v>23550</v>
      </c>
      <c r="BH12" s="66"/>
      <c r="BI12" s="66"/>
      <c r="BJ12" s="66"/>
      <c r="BK12" s="66"/>
      <c r="BL12" s="66"/>
      <c r="BM12" s="67"/>
      <c r="BN12" s="10"/>
      <c r="BO12" s="10"/>
      <c r="BP12" s="13"/>
      <c r="BQ12" s="13"/>
      <c r="BR12" s="22"/>
      <c r="BS12" s="23"/>
      <c r="BT12" s="23"/>
      <c r="BU12" s="23"/>
      <c r="BV12" s="23"/>
      <c r="BW12" s="23"/>
    </row>
    <row r="13" spans="1:75" ht="23.1" customHeight="1" thickBot="1">
      <c r="A13" s="5"/>
      <c r="B13" s="68" t="s">
        <v>2</v>
      </c>
      <c r="C13" s="69"/>
      <c r="D13" s="69"/>
      <c r="E13" s="69"/>
      <c r="F13" s="69"/>
      <c r="G13" s="70"/>
      <c r="H13" s="71">
        <v>693206</v>
      </c>
      <c r="I13" s="72"/>
      <c r="J13" s="72"/>
      <c r="K13" s="72"/>
      <c r="L13" s="72"/>
      <c r="M13" s="73">
        <v>897851</v>
      </c>
      <c r="N13" s="72"/>
      <c r="O13" s="72"/>
      <c r="P13" s="72"/>
      <c r="Q13" s="74"/>
      <c r="R13" s="73">
        <v>817872</v>
      </c>
      <c r="S13" s="72"/>
      <c r="T13" s="72"/>
      <c r="U13" s="72"/>
      <c r="V13" s="74"/>
      <c r="W13" s="73">
        <v>1082042</v>
      </c>
      <c r="X13" s="72"/>
      <c r="Y13" s="72"/>
      <c r="Z13" s="72"/>
      <c r="AA13" s="74"/>
      <c r="AB13" s="73">
        <v>1449470</v>
      </c>
      <c r="AC13" s="72"/>
      <c r="AD13" s="72"/>
      <c r="AE13" s="72"/>
      <c r="AF13" s="72"/>
      <c r="AG13" s="73">
        <v>1320079</v>
      </c>
      <c r="AH13" s="72"/>
      <c r="AI13" s="72"/>
      <c r="AJ13" s="72"/>
      <c r="AK13" s="74"/>
      <c r="AL13" s="73">
        <v>1449430</v>
      </c>
      <c r="AM13" s="72"/>
      <c r="AN13" s="72"/>
      <c r="AO13" s="72"/>
      <c r="AP13" s="74"/>
      <c r="AQ13" s="73">
        <v>1201528</v>
      </c>
      <c r="AR13" s="72"/>
      <c r="AS13" s="72"/>
      <c r="AT13" s="72"/>
      <c r="AU13" s="72"/>
      <c r="AV13" s="90">
        <v>867192</v>
      </c>
      <c r="AW13" s="91"/>
      <c r="AX13" s="91"/>
      <c r="AY13" s="91"/>
      <c r="AZ13" s="91"/>
      <c r="BA13" s="92">
        <v>671123</v>
      </c>
      <c r="BB13" s="91"/>
      <c r="BC13" s="91"/>
      <c r="BD13" s="91"/>
      <c r="BE13" s="91"/>
      <c r="BF13" s="93"/>
      <c r="BG13" s="94">
        <f t="shared" si="2"/>
        <v>-196069</v>
      </c>
      <c r="BH13" s="94"/>
      <c r="BI13" s="94"/>
      <c r="BJ13" s="94"/>
      <c r="BK13" s="94"/>
      <c r="BL13" s="94"/>
      <c r="BM13" s="95"/>
      <c r="BN13" s="10"/>
      <c r="BO13" s="10"/>
      <c r="BP13" s="13"/>
      <c r="BQ13" s="13"/>
      <c r="BR13" s="22"/>
      <c r="BS13" s="23"/>
      <c r="BT13" s="23"/>
      <c r="BU13" s="23"/>
      <c r="BV13" s="23"/>
      <c r="BW13" s="23"/>
    </row>
    <row r="14" spans="1:75" ht="23.1" customHeight="1">
      <c r="A14" s="49" t="s">
        <v>10</v>
      </c>
      <c r="B14" s="50"/>
      <c r="C14" s="50"/>
      <c r="D14" s="50"/>
      <c r="E14" s="50"/>
      <c r="F14" s="50"/>
      <c r="G14" s="51"/>
      <c r="H14" s="52">
        <f>H15+H16</f>
        <v>411113</v>
      </c>
      <c r="I14" s="53"/>
      <c r="J14" s="53"/>
      <c r="K14" s="53"/>
      <c r="L14" s="53"/>
      <c r="M14" s="54">
        <f>M15+M16</f>
        <v>390664</v>
      </c>
      <c r="N14" s="53"/>
      <c r="O14" s="53"/>
      <c r="P14" s="53"/>
      <c r="Q14" s="55"/>
      <c r="R14" s="54">
        <f>R15+R16</f>
        <v>406322</v>
      </c>
      <c r="S14" s="53"/>
      <c r="T14" s="53"/>
      <c r="U14" s="53"/>
      <c r="V14" s="55"/>
      <c r="W14" s="54">
        <f>W15+W16</f>
        <v>332048</v>
      </c>
      <c r="X14" s="53"/>
      <c r="Y14" s="53"/>
      <c r="Z14" s="53"/>
      <c r="AA14" s="55"/>
      <c r="AB14" s="54">
        <f>AB15+AB16</f>
        <v>328611</v>
      </c>
      <c r="AC14" s="53"/>
      <c r="AD14" s="53"/>
      <c r="AE14" s="53"/>
      <c r="AF14" s="53"/>
      <c r="AG14" s="54">
        <f>AG15+AG16</f>
        <v>300190</v>
      </c>
      <c r="AH14" s="53"/>
      <c r="AI14" s="53"/>
      <c r="AJ14" s="53"/>
      <c r="AK14" s="55"/>
      <c r="AL14" s="54">
        <f t="shared" ref="AL14" si="3">AL15+AL16</f>
        <v>179991</v>
      </c>
      <c r="AM14" s="53"/>
      <c r="AN14" s="53"/>
      <c r="AO14" s="53"/>
      <c r="AP14" s="55"/>
      <c r="AQ14" s="54">
        <f t="shared" ref="AQ14" si="4">AQ15+AQ16</f>
        <v>280706</v>
      </c>
      <c r="AR14" s="53"/>
      <c r="AS14" s="53"/>
      <c r="AT14" s="53"/>
      <c r="AU14" s="53"/>
      <c r="AV14" s="84">
        <f>AV15+AV16</f>
        <v>127241</v>
      </c>
      <c r="AW14" s="85"/>
      <c r="AX14" s="85"/>
      <c r="AY14" s="85"/>
      <c r="AZ14" s="85"/>
      <c r="BA14" s="86">
        <f>BA15+BA16</f>
        <v>126760</v>
      </c>
      <c r="BB14" s="85"/>
      <c r="BC14" s="85"/>
      <c r="BD14" s="85"/>
      <c r="BE14" s="85"/>
      <c r="BF14" s="87"/>
      <c r="BG14" s="88">
        <f t="shared" si="2"/>
        <v>-481</v>
      </c>
      <c r="BH14" s="88"/>
      <c r="BI14" s="88"/>
      <c r="BJ14" s="88"/>
      <c r="BK14" s="88"/>
      <c r="BL14" s="88"/>
      <c r="BM14" s="89"/>
      <c r="BN14" s="10"/>
      <c r="BO14" s="10"/>
      <c r="BP14" s="13"/>
      <c r="BQ14" s="13"/>
      <c r="BR14" s="22"/>
      <c r="BS14" s="23"/>
      <c r="BT14" s="23"/>
      <c r="BU14" s="23"/>
      <c r="BV14" s="23"/>
      <c r="BW14" s="23"/>
    </row>
    <row r="15" spans="1:75" ht="23.1" customHeight="1">
      <c r="A15" s="3"/>
      <c r="B15" s="77" t="s">
        <v>1</v>
      </c>
      <c r="C15" s="78"/>
      <c r="D15" s="78"/>
      <c r="E15" s="78"/>
      <c r="F15" s="78"/>
      <c r="G15" s="79"/>
      <c r="H15" s="80">
        <v>254598</v>
      </c>
      <c r="I15" s="81"/>
      <c r="J15" s="81"/>
      <c r="K15" s="81"/>
      <c r="L15" s="81"/>
      <c r="M15" s="82">
        <v>232800</v>
      </c>
      <c r="N15" s="81"/>
      <c r="O15" s="81"/>
      <c r="P15" s="81"/>
      <c r="Q15" s="83"/>
      <c r="R15" s="82">
        <v>209669</v>
      </c>
      <c r="S15" s="81"/>
      <c r="T15" s="81"/>
      <c r="U15" s="81"/>
      <c r="V15" s="83"/>
      <c r="W15" s="82">
        <v>149178</v>
      </c>
      <c r="X15" s="81"/>
      <c r="Y15" s="81"/>
      <c r="Z15" s="81"/>
      <c r="AA15" s="83"/>
      <c r="AB15" s="82">
        <v>137296</v>
      </c>
      <c r="AC15" s="81"/>
      <c r="AD15" s="81"/>
      <c r="AE15" s="81"/>
      <c r="AF15" s="81"/>
      <c r="AG15" s="82">
        <v>137461</v>
      </c>
      <c r="AH15" s="81"/>
      <c r="AI15" s="81"/>
      <c r="AJ15" s="81"/>
      <c r="AK15" s="83"/>
      <c r="AL15" s="82">
        <v>87378</v>
      </c>
      <c r="AM15" s="81"/>
      <c r="AN15" s="81"/>
      <c r="AO15" s="81"/>
      <c r="AP15" s="83"/>
      <c r="AQ15" s="82">
        <v>92017</v>
      </c>
      <c r="AR15" s="81"/>
      <c r="AS15" s="81"/>
      <c r="AT15" s="81"/>
      <c r="AU15" s="81"/>
      <c r="AV15" s="62">
        <v>47245</v>
      </c>
      <c r="AW15" s="63"/>
      <c r="AX15" s="63"/>
      <c r="AY15" s="63"/>
      <c r="AZ15" s="63"/>
      <c r="BA15" s="64">
        <v>38827</v>
      </c>
      <c r="BB15" s="63"/>
      <c r="BC15" s="63"/>
      <c r="BD15" s="63"/>
      <c r="BE15" s="63"/>
      <c r="BF15" s="65"/>
      <c r="BG15" s="66">
        <f t="shared" si="2"/>
        <v>-8418</v>
      </c>
      <c r="BH15" s="66"/>
      <c r="BI15" s="66"/>
      <c r="BJ15" s="66"/>
      <c r="BK15" s="66"/>
      <c r="BL15" s="66"/>
      <c r="BM15" s="67"/>
      <c r="BN15" s="10"/>
      <c r="BO15" s="10"/>
      <c r="BP15" s="13"/>
      <c r="BQ15" s="13"/>
      <c r="BR15" s="22"/>
      <c r="BS15" s="23"/>
      <c r="BT15" s="23"/>
      <c r="BU15" s="23"/>
      <c r="BV15" s="23"/>
      <c r="BW15" s="23"/>
    </row>
    <row r="16" spans="1:75" ht="23.1" customHeight="1" thickBot="1">
      <c r="A16" s="5"/>
      <c r="B16" s="68" t="s">
        <v>2</v>
      </c>
      <c r="C16" s="69"/>
      <c r="D16" s="69"/>
      <c r="E16" s="69"/>
      <c r="F16" s="69"/>
      <c r="G16" s="70"/>
      <c r="H16" s="71">
        <v>156515</v>
      </c>
      <c r="I16" s="72"/>
      <c r="J16" s="72"/>
      <c r="K16" s="72"/>
      <c r="L16" s="72"/>
      <c r="M16" s="73">
        <v>157864</v>
      </c>
      <c r="N16" s="72"/>
      <c r="O16" s="72"/>
      <c r="P16" s="72"/>
      <c r="Q16" s="74"/>
      <c r="R16" s="73">
        <v>196653</v>
      </c>
      <c r="S16" s="72"/>
      <c r="T16" s="72"/>
      <c r="U16" s="72"/>
      <c r="V16" s="74"/>
      <c r="W16" s="73">
        <v>182870</v>
      </c>
      <c r="X16" s="72"/>
      <c r="Y16" s="72"/>
      <c r="Z16" s="72"/>
      <c r="AA16" s="74"/>
      <c r="AB16" s="73">
        <v>191315</v>
      </c>
      <c r="AC16" s="72"/>
      <c r="AD16" s="72"/>
      <c r="AE16" s="72"/>
      <c r="AF16" s="72"/>
      <c r="AG16" s="73">
        <v>162729</v>
      </c>
      <c r="AH16" s="72"/>
      <c r="AI16" s="72"/>
      <c r="AJ16" s="72"/>
      <c r="AK16" s="74"/>
      <c r="AL16" s="73">
        <v>92613</v>
      </c>
      <c r="AM16" s="72"/>
      <c r="AN16" s="72"/>
      <c r="AO16" s="72"/>
      <c r="AP16" s="74"/>
      <c r="AQ16" s="73">
        <v>188689</v>
      </c>
      <c r="AR16" s="72"/>
      <c r="AS16" s="72"/>
      <c r="AT16" s="72"/>
      <c r="AU16" s="72"/>
      <c r="AV16" s="90">
        <v>79996</v>
      </c>
      <c r="AW16" s="91"/>
      <c r="AX16" s="91"/>
      <c r="AY16" s="91"/>
      <c r="AZ16" s="91"/>
      <c r="BA16" s="92">
        <v>87933</v>
      </c>
      <c r="BB16" s="91"/>
      <c r="BC16" s="91"/>
      <c r="BD16" s="91"/>
      <c r="BE16" s="91"/>
      <c r="BF16" s="93"/>
      <c r="BG16" s="94">
        <f t="shared" si="2"/>
        <v>7937</v>
      </c>
      <c r="BH16" s="94"/>
      <c r="BI16" s="94"/>
      <c r="BJ16" s="94"/>
      <c r="BK16" s="94"/>
      <c r="BL16" s="94"/>
      <c r="BM16" s="95"/>
      <c r="BN16" s="10"/>
      <c r="BO16" s="10"/>
      <c r="BP16" s="13"/>
      <c r="BQ16" s="13"/>
      <c r="BR16" s="22"/>
      <c r="BS16" s="23"/>
      <c r="BT16" s="23"/>
      <c r="BU16" s="23"/>
      <c r="BV16" s="23"/>
      <c r="BW16" s="23"/>
    </row>
    <row r="17" spans="1:75" ht="23.1" customHeight="1">
      <c r="A17" s="49" t="s">
        <v>11</v>
      </c>
      <c r="B17" s="50"/>
      <c r="C17" s="50"/>
      <c r="D17" s="50"/>
      <c r="E17" s="50"/>
      <c r="F17" s="50"/>
      <c r="G17" s="51"/>
      <c r="H17" s="52">
        <f>H18+H19</f>
        <v>104029</v>
      </c>
      <c r="I17" s="53"/>
      <c r="J17" s="53"/>
      <c r="K17" s="53"/>
      <c r="L17" s="53"/>
      <c r="M17" s="54">
        <f>M18+M19</f>
        <v>84926</v>
      </c>
      <c r="N17" s="53"/>
      <c r="O17" s="53"/>
      <c r="P17" s="53"/>
      <c r="Q17" s="55"/>
      <c r="R17" s="54">
        <f>R18+R19</f>
        <v>90075</v>
      </c>
      <c r="S17" s="53"/>
      <c r="T17" s="53"/>
      <c r="U17" s="53"/>
      <c r="V17" s="55"/>
      <c r="W17" s="54">
        <f>W18+W19</f>
        <v>167396</v>
      </c>
      <c r="X17" s="53"/>
      <c r="Y17" s="53"/>
      <c r="Z17" s="53"/>
      <c r="AA17" s="55"/>
      <c r="AB17" s="54">
        <f>AB18+AB19</f>
        <v>286574</v>
      </c>
      <c r="AC17" s="53"/>
      <c r="AD17" s="53"/>
      <c r="AE17" s="53"/>
      <c r="AF17" s="53"/>
      <c r="AG17" s="54">
        <f>AG18+AG19</f>
        <v>296069</v>
      </c>
      <c r="AH17" s="53"/>
      <c r="AI17" s="53"/>
      <c r="AJ17" s="53"/>
      <c r="AK17" s="55"/>
      <c r="AL17" s="54">
        <f t="shared" ref="AL17" si="5">AL18+AL19</f>
        <v>324627</v>
      </c>
      <c r="AM17" s="53"/>
      <c r="AN17" s="53"/>
      <c r="AO17" s="53"/>
      <c r="AP17" s="55"/>
      <c r="AQ17" s="54">
        <f t="shared" ref="AQ17" si="6">AQ18+AQ19</f>
        <v>261787</v>
      </c>
      <c r="AR17" s="53"/>
      <c r="AS17" s="53"/>
      <c r="AT17" s="53"/>
      <c r="AU17" s="53"/>
      <c r="AV17" s="84">
        <f>AV18+AV19</f>
        <v>255454</v>
      </c>
      <c r="AW17" s="85"/>
      <c r="AX17" s="85"/>
      <c r="AY17" s="85"/>
      <c r="AZ17" s="85"/>
      <c r="BA17" s="86">
        <f>BA18+BA19</f>
        <v>297459</v>
      </c>
      <c r="BB17" s="85"/>
      <c r="BC17" s="85"/>
      <c r="BD17" s="85"/>
      <c r="BE17" s="85"/>
      <c r="BF17" s="87"/>
      <c r="BG17" s="88">
        <f t="shared" si="2"/>
        <v>42005</v>
      </c>
      <c r="BH17" s="88"/>
      <c r="BI17" s="88"/>
      <c r="BJ17" s="88"/>
      <c r="BK17" s="88"/>
      <c r="BL17" s="88"/>
      <c r="BM17" s="89"/>
      <c r="BN17" s="10"/>
      <c r="BO17" s="10"/>
      <c r="BP17" s="13"/>
      <c r="BQ17" s="13"/>
      <c r="BR17" s="22"/>
      <c r="BS17" s="23"/>
      <c r="BT17" s="23"/>
      <c r="BU17" s="23"/>
      <c r="BV17" s="23"/>
      <c r="BW17" s="23"/>
    </row>
    <row r="18" spans="1:75" ht="23.1" customHeight="1">
      <c r="A18" s="3"/>
      <c r="B18" s="77" t="s">
        <v>1</v>
      </c>
      <c r="C18" s="78"/>
      <c r="D18" s="78"/>
      <c r="E18" s="78"/>
      <c r="F18" s="78"/>
      <c r="G18" s="79"/>
      <c r="H18" s="80">
        <v>3199</v>
      </c>
      <c r="I18" s="81"/>
      <c r="J18" s="81"/>
      <c r="K18" s="81"/>
      <c r="L18" s="81"/>
      <c r="M18" s="82">
        <v>8193</v>
      </c>
      <c r="N18" s="81"/>
      <c r="O18" s="81"/>
      <c r="P18" s="81"/>
      <c r="Q18" s="83"/>
      <c r="R18" s="82">
        <v>10100</v>
      </c>
      <c r="S18" s="81"/>
      <c r="T18" s="81"/>
      <c r="U18" s="81"/>
      <c r="V18" s="83"/>
      <c r="W18" s="82">
        <v>7614</v>
      </c>
      <c r="X18" s="81"/>
      <c r="Y18" s="81"/>
      <c r="Z18" s="81"/>
      <c r="AA18" s="83"/>
      <c r="AB18" s="82">
        <v>25208</v>
      </c>
      <c r="AC18" s="81"/>
      <c r="AD18" s="81"/>
      <c r="AE18" s="81"/>
      <c r="AF18" s="81"/>
      <c r="AG18" s="82">
        <v>26084</v>
      </c>
      <c r="AH18" s="81"/>
      <c r="AI18" s="81"/>
      <c r="AJ18" s="81"/>
      <c r="AK18" s="83"/>
      <c r="AL18" s="82">
        <v>33307</v>
      </c>
      <c r="AM18" s="81"/>
      <c r="AN18" s="81"/>
      <c r="AO18" s="81"/>
      <c r="AP18" s="83"/>
      <c r="AQ18" s="82">
        <v>36311</v>
      </c>
      <c r="AR18" s="81"/>
      <c r="AS18" s="81"/>
      <c r="AT18" s="81"/>
      <c r="AU18" s="81"/>
      <c r="AV18" s="62">
        <v>25039</v>
      </c>
      <c r="AW18" s="63"/>
      <c r="AX18" s="63"/>
      <c r="AY18" s="63"/>
      <c r="AZ18" s="63"/>
      <c r="BA18" s="64">
        <v>34827</v>
      </c>
      <c r="BB18" s="63"/>
      <c r="BC18" s="63"/>
      <c r="BD18" s="63"/>
      <c r="BE18" s="63"/>
      <c r="BF18" s="65"/>
      <c r="BG18" s="66">
        <f t="shared" si="2"/>
        <v>9788</v>
      </c>
      <c r="BH18" s="66"/>
      <c r="BI18" s="66"/>
      <c r="BJ18" s="66"/>
      <c r="BK18" s="66"/>
      <c r="BL18" s="66"/>
      <c r="BM18" s="67"/>
      <c r="BN18" s="10"/>
      <c r="BO18" s="10"/>
      <c r="BP18" s="13"/>
      <c r="BQ18" s="13"/>
      <c r="BR18" s="22"/>
      <c r="BS18" s="23"/>
      <c r="BT18" s="23"/>
      <c r="BU18" s="23"/>
      <c r="BV18" s="23"/>
      <c r="BW18" s="23"/>
    </row>
    <row r="19" spans="1:75" ht="23.1" customHeight="1" thickBot="1">
      <c r="A19" s="4"/>
      <c r="B19" s="107" t="s">
        <v>2</v>
      </c>
      <c r="C19" s="108"/>
      <c r="D19" s="108"/>
      <c r="E19" s="108"/>
      <c r="F19" s="108"/>
      <c r="G19" s="109"/>
      <c r="H19" s="71">
        <v>100830</v>
      </c>
      <c r="I19" s="72"/>
      <c r="J19" s="72"/>
      <c r="K19" s="72"/>
      <c r="L19" s="72"/>
      <c r="M19" s="73">
        <v>76733</v>
      </c>
      <c r="N19" s="72"/>
      <c r="O19" s="72"/>
      <c r="P19" s="72"/>
      <c r="Q19" s="74"/>
      <c r="R19" s="73">
        <v>79975</v>
      </c>
      <c r="S19" s="72"/>
      <c r="T19" s="72"/>
      <c r="U19" s="72"/>
      <c r="V19" s="74"/>
      <c r="W19" s="73">
        <v>159782</v>
      </c>
      <c r="X19" s="72"/>
      <c r="Y19" s="72"/>
      <c r="Z19" s="72"/>
      <c r="AA19" s="74"/>
      <c r="AB19" s="73">
        <v>261366</v>
      </c>
      <c r="AC19" s="72"/>
      <c r="AD19" s="72"/>
      <c r="AE19" s="72"/>
      <c r="AF19" s="72"/>
      <c r="AG19" s="73">
        <v>269985</v>
      </c>
      <c r="AH19" s="72"/>
      <c r="AI19" s="72"/>
      <c r="AJ19" s="72"/>
      <c r="AK19" s="74"/>
      <c r="AL19" s="73">
        <v>291320</v>
      </c>
      <c r="AM19" s="72"/>
      <c r="AN19" s="72"/>
      <c r="AO19" s="72"/>
      <c r="AP19" s="74"/>
      <c r="AQ19" s="73">
        <v>225476</v>
      </c>
      <c r="AR19" s="72"/>
      <c r="AS19" s="72"/>
      <c r="AT19" s="72"/>
      <c r="AU19" s="72"/>
      <c r="AV19" s="90">
        <v>230415</v>
      </c>
      <c r="AW19" s="91"/>
      <c r="AX19" s="91"/>
      <c r="AY19" s="91"/>
      <c r="AZ19" s="91"/>
      <c r="BA19" s="104">
        <v>262632</v>
      </c>
      <c r="BB19" s="105"/>
      <c r="BC19" s="105"/>
      <c r="BD19" s="105"/>
      <c r="BE19" s="105"/>
      <c r="BF19" s="106"/>
      <c r="BG19" s="94">
        <f t="shared" si="2"/>
        <v>32217</v>
      </c>
      <c r="BH19" s="94"/>
      <c r="BI19" s="94"/>
      <c r="BJ19" s="94"/>
      <c r="BK19" s="94"/>
      <c r="BL19" s="94"/>
      <c r="BM19" s="95"/>
      <c r="BN19" s="10"/>
      <c r="BO19" s="10"/>
      <c r="BP19" s="13"/>
      <c r="BQ19" s="13"/>
      <c r="BR19" s="22"/>
      <c r="BS19" s="23"/>
      <c r="BT19" s="23"/>
      <c r="BU19" s="23"/>
      <c r="BV19" s="23"/>
      <c r="BW19" s="23"/>
    </row>
    <row r="20" spans="1:75" ht="20.25" customHeight="1">
      <c r="H20" s="2" t="s">
        <v>37</v>
      </c>
    </row>
    <row r="21" spans="1:75" ht="18" customHeight="1"/>
    <row r="22" spans="1:75" ht="18" customHeight="1"/>
    <row r="23" spans="1:75" ht="20.25" customHeight="1">
      <c r="A23" s="1" t="s">
        <v>38</v>
      </c>
    </row>
    <row r="24" spans="1:75" ht="20.25" customHeight="1" thickBot="1">
      <c r="BA24" s="45" t="s">
        <v>13</v>
      </c>
      <c r="BB24" s="45"/>
      <c r="BC24" s="45"/>
      <c r="BD24" s="45"/>
      <c r="BE24" s="45"/>
      <c r="BF24" s="45"/>
      <c r="BG24" s="45"/>
      <c r="BH24" s="45"/>
      <c r="BI24" s="45"/>
      <c r="BJ24" s="45"/>
      <c r="BK24" s="45"/>
      <c r="BL24" s="17"/>
      <c r="BM24" s="17"/>
      <c r="BN24" s="17"/>
      <c r="BO24" s="17"/>
      <c r="BP24" s="17"/>
      <c r="BQ24" s="17"/>
    </row>
    <row r="25" spans="1:75" ht="23.1" customHeight="1">
      <c r="A25" s="34"/>
      <c r="B25" s="35"/>
      <c r="C25" s="35"/>
      <c r="D25" s="35"/>
      <c r="E25" s="35"/>
      <c r="F25" s="35"/>
      <c r="G25" s="36"/>
      <c r="H25" s="40" t="s">
        <v>24</v>
      </c>
      <c r="I25" s="128"/>
      <c r="J25" s="128"/>
      <c r="K25" s="128"/>
      <c r="L25" s="128"/>
      <c r="M25" s="128"/>
      <c r="N25" s="128"/>
      <c r="O25" s="128"/>
      <c r="P25" s="131"/>
      <c r="Q25" s="131"/>
      <c r="R25" s="131"/>
      <c r="S25" s="131"/>
      <c r="T25" s="131"/>
      <c r="U25" s="131"/>
      <c r="V25" s="131"/>
      <c r="W25" s="131"/>
      <c r="X25" s="131"/>
      <c r="Y25" s="131"/>
      <c r="Z25" s="131"/>
      <c r="AA25" s="131"/>
      <c r="AB25" s="131"/>
      <c r="AC25" s="131"/>
      <c r="AD25" s="131"/>
      <c r="AE25" s="131"/>
      <c r="AF25" s="131"/>
      <c r="AG25" s="131"/>
      <c r="AH25" s="131"/>
      <c r="AI25" s="131"/>
      <c r="AJ25" s="131"/>
      <c r="AK25" s="131"/>
      <c r="AL25" s="131"/>
      <c r="AM25" s="131"/>
      <c r="AN25" s="131"/>
      <c r="AO25" s="131"/>
      <c r="AP25" s="131"/>
      <c r="AQ25" s="131"/>
      <c r="AR25" s="131"/>
      <c r="AS25" s="131"/>
      <c r="AT25" s="131"/>
      <c r="AU25" s="131"/>
      <c r="AV25" s="131"/>
      <c r="AW25" s="131"/>
      <c r="AX25" s="131"/>
      <c r="AY25" s="131"/>
      <c r="AZ25" s="131"/>
      <c r="BA25" s="131"/>
      <c r="BB25" s="131"/>
      <c r="BC25" s="131"/>
      <c r="BD25" s="131"/>
      <c r="BE25" s="131"/>
      <c r="BF25" s="131"/>
      <c r="BG25" s="131"/>
      <c r="BH25" s="131"/>
      <c r="BI25" s="131"/>
      <c r="BJ25" s="131"/>
      <c r="BK25" s="132"/>
      <c r="BL25" s="17"/>
      <c r="BM25" s="17"/>
      <c r="BN25" s="17"/>
      <c r="BO25" s="17"/>
      <c r="BP25" s="17"/>
      <c r="BQ25" s="17"/>
    </row>
    <row r="26" spans="1:75" ht="23.1" customHeight="1" thickBot="1">
      <c r="A26" s="37"/>
      <c r="B26" s="38"/>
      <c r="C26" s="38"/>
      <c r="D26" s="38"/>
      <c r="E26" s="38"/>
      <c r="F26" s="38"/>
      <c r="G26" s="39"/>
      <c r="H26" s="129"/>
      <c r="I26" s="130"/>
      <c r="J26" s="130"/>
      <c r="K26" s="130"/>
      <c r="L26" s="130"/>
      <c r="M26" s="130"/>
      <c r="N26" s="130"/>
      <c r="O26" s="130"/>
      <c r="P26" s="99" t="s">
        <v>14</v>
      </c>
      <c r="Q26" s="100"/>
      <c r="R26" s="100"/>
      <c r="S26" s="101"/>
      <c r="T26" s="99" t="s">
        <v>15</v>
      </c>
      <c r="U26" s="100"/>
      <c r="V26" s="100"/>
      <c r="W26" s="101"/>
      <c r="X26" s="99" t="s">
        <v>16</v>
      </c>
      <c r="Y26" s="100"/>
      <c r="Z26" s="100"/>
      <c r="AA26" s="101"/>
      <c r="AB26" s="96" t="s">
        <v>17</v>
      </c>
      <c r="AC26" s="97"/>
      <c r="AD26" s="97"/>
      <c r="AE26" s="98"/>
      <c r="AF26" s="96" t="s">
        <v>18</v>
      </c>
      <c r="AG26" s="97"/>
      <c r="AH26" s="97"/>
      <c r="AI26" s="98"/>
      <c r="AJ26" s="99" t="s">
        <v>19</v>
      </c>
      <c r="AK26" s="100"/>
      <c r="AL26" s="100"/>
      <c r="AM26" s="101"/>
      <c r="AN26" s="99" t="s">
        <v>30</v>
      </c>
      <c r="AO26" s="102"/>
      <c r="AP26" s="102"/>
      <c r="AQ26" s="103"/>
      <c r="AR26" s="99" t="s">
        <v>20</v>
      </c>
      <c r="AS26" s="100"/>
      <c r="AT26" s="100"/>
      <c r="AU26" s="101"/>
      <c r="AV26" s="99" t="s">
        <v>21</v>
      </c>
      <c r="AW26" s="102"/>
      <c r="AX26" s="102"/>
      <c r="AY26" s="103"/>
      <c r="AZ26" s="99" t="s">
        <v>22</v>
      </c>
      <c r="BA26" s="102"/>
      <c r="BB26" s="102"/>
      <c r="BC26" s="103"/>
      <c r="BD26" s="99" t="s">
        <v>23</v>
      </c>
      <c r="BE26" s="102"/>
      <c r="BF26" s="102"/>
      <c r="BG26" s="103"/>
      <c r="BH26" s="124" t="s">
        <v>28</v>
      </c>
      <c r="BI26" s="125"/>
      <c r="BJ26" s="125"/>
      <c r="BK26" s="126"/>
      <c r="BL26" s="18"/>
      <c r="BM26" s="18"/>
      <c r="BN26" s="18"/>
      <c r="BO26" s="18"/>
      <c r="BP26" s="18"/>
      <c r="BQ26" s="18"/>
    </row>
    <row r="27" spans="1:75" ht="23.1" customHeight="1">
      <c r="A27" s="49" t="s">
        <v>0</v>
      </c>
      <c r="B27" s="50"/>
      <c r="C27" s="50"/>
      <c r="D27" s="50"/>
      <c r="E27" s="50"/>
      <c r="F27" s="50"/>
      <c r="G27" s="51"/>
      <c r="H27" s="127">
        <f>H30+H33+H36</f>
        <v>1430399</v>
      </c>
      <c r="I27" s="117"/>
      <c r="J27" s="117"/>
      <c r="K27" s="117"/>
      <c r="L27" s="117"/>
      <c r="M27" s="117"/>
      <c r="N27" s="117"/>
      <c r="O27" s="118"/>
      <c r="P27" s="116">
        <f>P30+P33+P36</f>
        <v>474696</v>
      </c>
      <c r="Q27" s="117"/>
      <c r="R27" s="117"/>
      <c r="S27" s="118"/>
      <c r="T27" s="116">
        <f>T30+T33+T36</f>
        <v>132941</v>
      </c>
      <c r="U27" s="117"/>
      <c r="V27" s="117"/>
      <c r="W27" s="118"/>
      <c r="X27" s="116">
        <f>X30+X33+X36</f>
        <v>206663</v>
      </c>
      <c r="Y27" s="117"/>
      <c r="Z27" s="117"/>
      <c r="AA27" s="118"/>
      <c r="AB27" s="116">
        <f>AB30+AB33+AB36</f>
        <v>207393</v>
      </c>
      <c r="AC27" s="117"/>
      <c r="AD27" s="117"/>
      <c r="AE27" s="118"/>
      <c r="AF27" s="116">
        <f t="shared" ref="AF27:AF29" si="7">AF30+AF33+AF36</f>
        <v>7652</v>
      </c>
      <c r="AG27" s="117"/>
      <c r="AH27" s="117"/>
      <c r="AI27" s="118"/>
      <c r="AJ27" s="116">
        <f>AJ30+AJ33+AJ36</f>
        <v>7221</v>
      </c>
      <c r="AK27" s="117"/>
      <c r="AL27" s="117"/>
      <c r="AM27" s="118"/>
      <c r="AN27" s="119">
        <f>AN30+AN33+AN36</f>
        <v>3270</v>
      </c>
      <c r="AO27" s="120"/>
      <c r="AP27" s="120"/>
      <c r="AQ27" s="121"/>
      <c r="AR27" s="84">
        <f>AR30+AR33+AR36</f>
        <v>61456</v>
      </c>
      <c r="AS27" s="122"/>
      <c r="AT27" s="122"/>
      <c r="AU27" s="123"/>
      <c r="AV27" s="84">
        <f>AV30+AV33+AV36</f>
        <v>8670</v>
      </c>
      <c r="AW27" s="85"/>
      <c r="AX27" s="85"/>
      <c r="AY27" s="110"/>
      <c r="AZ27" s="84">
        <f>AZ30+AZ33+AZ36</f>
        <v>49061</v>
      </c>
      <c r="BA27" s="85"/>
      <c r="BB27" s="85"/>
      <c r="BC27" s="110"/>
      <c r="BD27" s="84">
        <f>BD30+BD33+BD36</f>
        <v>271183</v>
      </c>
      <c r="BE27" s="85"/>
      <c r="BF27" s="85"/>
      <c r="BG27" s="110"/>
      <c r="BH27" s="84">
        <f>BH30+BH33+BH36</f>
        <v>193</v>
      </c>
      <c r="BI27" s="85"/>
      <c r="BJ27" s="85"/>
      <c r="BK27" s="111"/>
      <c r="BL27" s="13"/>
      <c r="BM27" s="13"/>
      <c r="BN27" s="13"/>
      <c r="BO27" s="13"/>
      <c r="BP27" s="13"/>
      <c r="BQ27" s="13"/>
    </row>
    <row r="28" spans="1:75" ht="23.1" customHeight="1">
      <c r="A28" s="3"/>
      <c r="B28" s="77" t="s">
        <v>1</v>
      </c>
      <c r="C28" s="78"/>
      <c r="D28" s="78"/>
      <c r="E28" s="78"/>
      <c r="F28" s="78"/>
      <c r="G28" s="79"/>
      <c r="H28" s="112">
        <f>H31+H34+H37</f>
        <v>408711</v>
      </c>
      <c r="I28" s="113"/>
      <c r="J28" s="113"/>
      <c r="K28" s="113"/>
      <c r="L28" s="113"/>
      <c r="M28" s="113"/>
      <c r="N28" s="113"/>
      <c r="O28" s="114"/>
      <c r="P28" s="115">
        <f>P31+P34+P37</f>
        <v>41218</v>
      </c>
      <c r="Q28" s="113"/>
      <c r="R28" s="113"/>
      <c r="S28" s="114"/>
      <c r="T28" s="115">
        <f>T31+T34+T37</f>
        <v>33156</v>
      </c>
      <c r="U28" s="113"/>
      <c r="V28" s="113"/>
      <c r="W28" s="114"/>
      <c r="X28" s="115">
        <f>X31+X34+X37</f>
        <v>93940</v>
      </c>
      <c r="Y28" s="113"/>
      <c r="Z28" s="113"/>
      <c r="AA28" s="114"/>
      <c r="AB28" s="115">
        <f>AB31+AB34+AB37</f>
        <v>52240</v>
      </c>
      <c r="AC28" s="113"/>
      <c r="AD28" s="113"/>
      <c r="AE28" s="114"/>
      <c r="AF28" s="115">
        <f t="shared" si="7"/>
        <v>1081</v>
      </c>
      <c r="AG28" s="113"/>
      <c r="AH28" s="113"/>
      <c r="AI28" s="114"/>
      <c r="AJ28" s="115">
        <f>AJ31+AJ34+AJ37</f>
        <v>711</v>
      </c>
      <c r="AK28" s="113"/>
      <c r="AL28" s="113"/>
      <c r="AM28" s="114"/>
      <c r="AN28" s="148">
        <f>AN31+AN34+AN37</f>
        <v>3270</v>
      </c>
      <c r="AO28" s="149"/>
      <c r="AP28" s="149"/>
      <c r="AQ28" s="150"/>
      <c r="AR28" s="62">
        <f>AR31+AR34+AR37</f>
        <v>5413</v>
      </c>
      <c r="AS28" s="151"/>
      <c r="AT28" s="151"/>
      <c r="AU28" s="152"/>
      <c r="AV28" s="62">
        <f>AV31+AV34+AV37</f>
        <v>0</v>
      </c>
      <c r="AW28" s="63"/>
      <c r="AX28" s="63"/>
      <c r="AY28" s="153"/>
      <c r="AZ28" s="62">
        <f>AZ31+AZ34+AZ37</f>
        <v>18122</v>
      </c>
      <c r="BA28" s="63"/>
      <c r="BB28" s="63"/>
      <c r="BC28" s="153"/>
      <c r="BD28" s="62">
        <f>BD31+BD34+BD37</f>
        <v>159460</v>
      </c>
      <c r="BE28" s="63"/>
      <c r="BF28" s="63"/>
      <c r="BG28" s="153"/>
      <c r="BH28" s="62">
        <f>BH31+BH34+BH37</f>
        <v>100</v>
      </c>
      <c r="BI28" s="63"/>
      <c r="BJ28" s="63"/>
      <c r="BK28" s="137"/>
      <c r="BL28" s="13"/>
      <c r="BM28" s="13"/>
      <c r="BN28" s="13"/>
      <c r="BO28" s="13"/>
      <c r="BP28" s="13"/>
      <c r="BQ28" s="13"/>
    </row>
    <row r="29" spans="1:75" ht="23.1" customHeight="1" thickBot="1">
      <c r="A29" s="3"/>
      <c r="B29" s="138" t="s">
        <v>2</v>
      </c>
      <c r="C29" s="139"/>
      <c r="D29" s="139"/>
      <c r="E29" s="139"/>
      <c r="F29" s="139"/>
      <c r="G29" s="140"/>
      <c r="H29" s="141">
        <f>H32+H35+H38</f>
        <v>1021688</v>
      </c>
      <c r="I29" s="142"/>
      <c r="J29" s="142"/>
      <c r="K29" s="142"/>
      <c r="L29" s="142"/>
      <c r="M29" s="142"/>
      <c r="N29" s="142"/>
      <c r="O29" s="143"/>
      <c r="P29" s="144">
        <f>P32+P35+P38</f>
        <v>433478</v>
      </c>
      <c r="Q29" s="142"/>
      <c r="R29" s="142"/>
      <c r="S29" s="143"/>
      <c r="T29" s="144">
        <f>T32+T35+T38</f>
        <v>99785</v>
      </c>
      <c r="U29" s="142"/>
      <c r="V29" s="142"/>
      <c r="W29" s="143"/>
      <c r="X29" s="144">
        <f>X32+X35+X38</f>
        <v>112723</v>
      </c>
      <c r="Y29" s="142"/>
      <c r="Z29" s="142"/>
      <c r="AA29" s="143"/>
      <c r="AB29" s="144">
        <f>AB32+AB35+AB38</f>
        <v>155153</v>
      </c>
      <c r="AC29" s="142"/>
      <c r="AD29" s="142"/>
      <c r="AE29" s="143"/>
      <c r="AF29" s="144">
        <f t="shared" si="7"/>
        <v>6571</v>
      </c>
      <c r="AG29" s="142"/>
      <c r="AH29" s="142"/>
      <c r="AI29" s="143"/>
      <c r="AJ29" s="144">
        <f>AJ32+AJ35+AJ38</f>
        <v>6510</v>
      </c>
      <c r="AK29" s="142"/>
      <c r="AL29" s="142"/>
      <c r="AM29" s="143"/>
      <c r="AN29" s="145">
        <f>AN32+AN35+AN38</f>
        <v>0</v>
      </c>
      <c r="AO29" s="146"/>
      <c r="AP29" s="146"/>
      <c r="AQ29" s="147"/>
      <c r="AR29" s="90">
        <f>AR32+AR35+AR38</f>
        <v>56043</v>
      </c>
      <c r="AS29" s="133"/>
      <c r="AT29" s="133"/>
      <c r="AU29" s="134"/>
      <c r="AV29" s="90">
        <f>AV32+AV35+AV38</f>
        <v>8670</v>
      </c>
      <c r="AW29" s="91"/>
      <c r="AX29" s="91"/>
      <c r="AY29" s="135"/>
      <c r="AZ29" s="90">
        <f>AZ32+AZ35+AZ38</f>
        <v>30939</v>
      </c>
      <c r="BA29" s="91"/>
      <c r="BB29" s="91"/>
      <c r="BC29" s="135"/>
      <c r="BD29" s="90">
        <f>BD32+BD35+BD38</f>
        <v>111723</v>
      </c>
      <c r="BE29" s="91"/>
      <c r="BF29" s="91"/>
      <c r="BG29" s="135"/>
      <c r="BH29" s="90">
        <f>BH32+BH35+BH38</f>
        <v>93</v>
      </c>
      <c r="BI29" s="91"/>
      <c r="BJ29" s="91"/>
      <c r="BK29" s="136"/>
      <c r="BL29" s="13"/>
      <c r="BM29" s="13"/>
      <c r="BN29" s="13"/>
      <c r="BO29" s="13"/>
      <c r="BP29" s="13"/>
      <c r="BQ29" s="13"/>
    </row>
    <row r="30" spans="1:75" ht="23.1" customHeight="1">
      <c r="A30" s="49" t="s">
        <v>9</v>
      </c>
      <c r="B30" s="50"/>
      <c r="C30" s="50"/>
      <c r="D30" s="50"/>
      <c r="E30" s="50"/>
      <c r="F30" s="50"/>
      <c r="G30" s="51"/>
      <c r="H30" s="127">
        <f>P30+T30+X30+AB30+AF30+AJ30+AR30+AV30+AZ30+BD30</f>
        <v>1006180</v>
      </c>
      <c r="I30" s="117"/>
      <c r="J30" s="117"/>
      <c r="K30" s="117"/>
      <c r="L30" s="117"/>
      <c r="M30" s="117"/>
      <c r="N30" s="117"/>
      <c r="O30" s="118"/>
      <c r="P30" s="116">
        <f>P31+P32</f>
        <v>353054</v>
      </c>
      <c r="Q30" s="117"/>
      <c r="R30" s="117"/>
      <c r="S30" s="118"/>
      <c r="T30" s="116">
        <f t="shared" ref="T30" si="8">T31+T32</f>
        <v>64699</v>
      </c>
      <c r="U30" s="117"/>
      <c r="V30" s="117"/>
      <c r="W30" s="118"/>
      <c r="X30" s="116">
        <f t="shared" ref="X30" si="9">X31+X32</f>
        <v>206663</v>
      </c>
      <c r="Y30" s="117"/>
      <c r="Z30" s="117"/>
      <c r="AA30" s="118"/>
      <c r="AB30" s="116">
        <f t="shared" ref="AB30" si="10">AB31+AB32</f>
        <v>166338</v>
      </c>
      <c r="AC30" s="117"/>
      <c r="AD30" s="117"/>
      <c r="AE30" s="118"/>
      <c r="AF30" s="116">
        <f t="shared" ref="AF30" si="11">AF31+AF32</f>
        <v>983</v>
      </c>
      <c r="AG30" s="117"/>
      <c r="AH30" s="117"/>
      <c r="AI30" s="118"/>
      <c r="AJ30" s="116">
        <f t="shared" ref="AJ30" si="12">AJ31+AJ32</f>
        <v>100</v>
      </c>
      <c r="AK30" s="117"/>
      <c r="AL30" s="117"/>
      <c r="AM30" s="118"/>
      <c r="AN30" s="163">
        <f t="shared" ref="AN30" si="13">AN31+AN32</f>
        <v>0</v>
      </c>
      <c r="AO30" s="164"/>
      <c r="AP30" s="164"/>
      <c r="AQ30" s="165"/>
      <c r="AR30" s="84">
        <f>AR31+AR32</f>
        <v>1000</v>
      </c>
      <c r="AS30" s="122"/>
      <c r="AT30" s="122"/>
      <c r="AU30" s="123"/>
      <c r="AV30" s="84">
        <f>AV31+AV32</f>
        <v>0</v>
      </c>
      <c r="AW30" s="85"/>
      <c r="AX30" s="85"/>
      <c r="AY30" s="110"/>
      <c r="AZ30" s="84">
        <f>AZ31+AZ32</f>
        <v>0</v>
      </c>
      <c r="BA30" s="85"/>
      <c r="BB30" s="85"/>
      <c r="BC30" s="110"/>
      <c r="BD30" s="84">
        <f>BD31+BD32</f>
        <v>213343</v>
      </c>
      <c r="BE30" s="85"/>
      <c r="BF30" s="85"/>
      <c r="BG30" s="110"/>
      <c r="BH30" s="84">
        <f>BH31+BH32</f>
        <v>0</v>
      </c>
      <c r="BI30" s="85"/>
      <c r="BJ30" s="85"/>
      <c r="BK30" s="111"/>
      <c r="BL30" s="13"/>
      <c r="BM30" s="13"/>
      <c r="BN30" s="13"/>
      <c r="BO30" s="13"/>
      <c r="BP30" s="13"/>
      <c r="BQ30" s="13"/>
    </row>
    <row r="31" spans="1:75" ht="23.1" customHeight="1">
      <c r="A31" s="3"/>
      <c r="B31" s="160" t="s">
        <v>1</v>
      </c>
      <c r="C31" s="161"/>
      <c r="D31" s="161"/>
      <c r="E31" s="161"/>
      <c r="F31" s="161"/>
      <c r="G31" s="162"/>
      <c r="H31" s="112">
        <f>P31+T31+X31+AB31+AF31+AJ31+AR31+AV31+AZ31+BD31</f>
        <v>335057</v>
      </c>
      <c r="I31" s="113"/>
      <c r="J31" s="113"/>
      <c r="K31" s="113"/>
      <c r="L31" s="113"/>
      <c r="M31" s="113"/>
      <c r="N31" s="113"/>
      <c r="O31" s="114"/>
      <c r="P31" s="115">
        <v>40911</v>
      </c>
      <c r="Q31" s="113"/>
      <c r="R31" s="113"/>
      <c r="S31" s="114"/>
      <c r="T31" s="115">
        <v>16070</v>
      </c>
      <c r="U31" s="113"/>
      <c r="V31" s="113"/>
      <c r="W31" s="114"/>
      <c r="X31" s="115">
        <v>93940</v>
      </c>
      <c r="Y31" s="113"/>
      <c r="Z31" s="113"/>
      <c r="AA31" s="114"/>
      <c r="AB31" s="115">
        <v>44240</v>
      </c>
      <c r="AC31" s="113"/>
      <c r="AD31" s="113"/>
      <c r="AE31" s="114"/>
      <c r="AF31" s="115">
        <v>336</v>
      </c>
      <c r="AG31" s="113"/>
      <c r="AH31" s="113"/>
      <c r="AI31" s="114"/>
      <c r="AJ31" s="115">
        <v>100</v>
      </c>
      <c r="AK31" s="113"/>
      <c r="AL31" s="113"/>
      <c r="AM31" s="114"/>
      <c r="AN31" s="157">
        <v>0</v>
      </c>
      <c r="AO31" s="158"/>
      <c r="AP31" s="158"/>
      <c r="AQ31" s="159"/>
      <c r="AR31" s="62">
        <v>1000</v>
      </c>
      <c r="AS31" s="151"/>
      <c r="AT31" s="151"/>
      <c r="AU31" s="152"/>
      <c r="AV31" s="62">
        <v>0</v>
      </c>
      <c r="AW31" s="63"/>
      <c r="AX31" s="63"/>
      <c r="AY31" s="153"/>
      <c r="AZ31" s="62">
        <v>0</v>
      </c>
      <c r="BA31" s="63"/>
      <c r="BB31" s="63"/>
      <c r="BC31" s="153"/>
      <c r="BD31" s="62">
        <v>138460</v>
      </c>
      <c r="BE31" s="63"/>
      <c r="BF31" s="63"/>
      <c r="BG31" s="153"/>
      <c r="BH31" s="62">
        <v>0</v>
      </c>
      <c r="BI31" s="63"/>
      <c r="BJ31" s="63"/>
      <c r="BK31" s="137"/>
      <c r="BL31" s="13"/>
      <c r="BM31" s="13"/>
      <c r="BN31" s="13"/>
      <c r="BO31" s="13"/>
      <c r="BP31" s="13"/>
      <c r="BQ31" s="13"/>
    </row>
    <row r="32" spans="1:75" ht="23.1" customHeight="1" thickBot="1">
      <c r="A32" s="4"/>
      <c r="B32" s="154" t="s">
        <v>2</v>
      </c>
      <c r="C32" s="155"/>
      <c r="D32" s="155"/>
      <c r="E32" s="155"/>
      <c r="F32" s="155"/>
      <c r="G32" s="156"/>
      <c r="H32" s="141">
        <f>P32+T32+X32+AB32+AF32+AJ32+AR32+AV32+AZ32+BD32</f>
        <v>671123</v>
      </c>
      <c r="I32" s="142"/>
      <c r="J32" s="142"/>
      <c r="K32" s="142"/>
      <c r="L32" s="142"/>
      <c r="M32" s="142"/>
      <c r="N32" s="142"/>
      <c r="O32" s="143"/>
      <c r="P32" s="144">
        <v>312143</v>
      </c>
      <c r="Q32" s="142"/>
      <c r="R32" s="142"/>
      <c r="S32" s="143"/>
      <c r="T32" s="144">
        <v>48629</v>
      </c>
      <c r="U32" s="142"/>
      <c r="V32" s="142"/>
      <c r="W32" s="143"/>
      <c r="X32" s="144">
        <v>112723</v>
      </c>
      <c r="Y32" s="142"/>
      <c r="Z32" s="142"/>
      <c r="AA32" s="143"/>
      <c r="AB32" s="144">
        <v>122098</v>
      </c>
      <c r="AC32" s="142"/>
      <c r="AD32" s="142"/>
      <c r="AE32" s="143"/>
      <c r="AF32" s="144">
        <v>647</v>
      </c>
      <c r="AG32" s="142"/>
      <c r="AH32" s="142"/>
      <c r="AI32" s="143"/>
      <c r="AJ32" s="144">
        <v>0</v>
      </c>
      <c r="AK32" s="142"/>
      <c r="AL32" s="142"/>
      <c r="AM32" s="143"/>
      <c r="AN32" s="145">
        <v>0</v>
      </c>
      <c r="AO32" s="146"/>
      <c r="AP32" s="146"/>
      <c r="AQ32" s="147"/>
      <c r="AR32" s="90">
        <v>0</v>
      </c>
      <c r="AS32" s="133"/>
      <c r="AT32" s="133"/>
      <c r="AU32" s="134"/>
      <c r="AV32" s="90">
        <v>0</v>
      </c>
      <c r="AW32" s="91"/>
      <c r="AX32" s="91"/>
      <c r="AY32" s="135"/>
      <c r="AZ32" s="90">
        <v>0</v>
      </c>
      <c r="BA32" s="91"/>
      <c r="BB32" s="91"/>
      <c r="BC32" s="135"/>
      <c r="BD32" s="90">
        <v>74883</v>
      </c>
      <c r="BE32" s="91"/>
      <c r="BF32" s="91"/>
      <c r="BG32" s="135"/>
      <c r="BH32" s="90">
        <v>0</v>
      </c>
      <c r="BI32" s="91"/>
      <c r="BJ32" s="91"/>
      <c r="BK32" s="136"/>
      <c r="BL32" s="13"/>
      <c r="BM32" s="13"/>
      <c r="BN32" s="13"/>
      <c r="BO32" s="13"/>
      <c r="BP32" s="13"/>
      <c r="BQ32" s="13"/>
    </row>
    <row r="33" spans="1:75" ht="23.1" customHeight="1">
      <c r="A33" s="169" t="s">
        <v>10</v>
      </c>
      <c r="B33" s="170"/>
      <c r="C33" s="170"/>
      <c r="D33" s="170"/>
      <c r="E33" s="170"/>
      <c r="F33" s="170"/>
      <c r="G33" s="171"/>
      <c r="H33" s="127">
        <f>P33+T33+X33+AB33+AF33+AJ33+AR33+AV33+AZ33+BD33+AN33</f>
        <v>126760</v>
      </c>
      <c r="I33" s="117"/>
      <c r="J33" s="117"/>
      <c r="K33" s="117"/>
      <c r="L33" s="117"/>
      <c r="M33" s="117"/>
      <c r="N33" s="117"/>
      <c r="O33" s="118"/>
      <c r="P33" s="116">
        <f>P34+P35</f>
        <v>2710</v>
      </c>
      <c r="Q33" s="117"/>
      <c r="R33" s="117"/>
      <c r="S33" s="118"/>
      <c r="T33" s="116">
        <f t="shared" ref="T33" si="14">T34+T35</f>
        <v>25232</v>
      </c>
      <c r="U33" s="117"/>
      <c r="V33" s="117"/>
      <c r="W33" s="118"/>
      <c r="X33" s="116">
        <f t="shared" ref="X33" si="15">X34+X35</f>
        <v>0</v>
      </c>
      <c r="Y33" s="117"/>
      <c r="Z33" s="117"/>
      <c r="AA33" s="118"/>
      <c r="AB33" s="116">
        <f t="shared" ref="AB33" si="16">AB34+AB35</f>
        <v>35905</v>
      </c>
      <c r="AC33" s="117"/>
      <c r="AD33" s="117"/>
      <c r="AE33" s="118"/>
      <c r="AF33" s="116">
        <f t="shared" ref="AF33" si="17">AF34+AF35</f>
        <v>6669</v>
      </c>
      <c r="AG33" s="117"/>
      <c r="AH33" s="117"/>
      <c r="AI33" s="118"/>
      <c r="AJ33" s="116">
        <f t="shared" ref="AJ33" si="18">AJ34+AJ35</f>
        <v>7121</v>
      </c>
      <c r="AK33" s="117"/>
      <c r="AL33" s="117"/>
      <c r="AM33" s="118"/>
      <c r="AN33" s="166">
        <f t="shared" ref="AN33" si="19">AN34+AN35</f>
        <v>3270</v>
      </c>
      <c r="AO33" s="167"/>
      <c r="AP33" s="167"/>
      <c r="AQ33" s="168"/>
      <c r="AR33" s="84">
        <f>AR34+AR35</f>
        <v>0</v>
      </c>
      <c r="AS33" s="122"/>
      <c r="AT33" s="122"/>
      <c r="AU33" s="123"/>
      <c r="AV33" s="84">
        <f>AV34+AV35</f>
        <v>0</v>
      </c>
      <c r="AW33" s="85"/>
      <c r="AX33" s="85"/>
      <c r="AY33" s="110"/>
      <c r="AZ33" s="84">
        <f>AZ34+AZ35</f>
        <v>30053</v>
      </c>
      <c r="BA33" s="85"/>
      <c r="BB33" s="85"/>
      <c r="BC33" s="110"/>
      <c r="BD33" s="84">
        <f>BD34+BD35</f>
        <v>15800</v>
      </c>
      <c r="BE33" s="85"/>
      <c r="BF33" s="85"/>
      <c r="BG33" s="110"/>
      <c r="BH33" s="84">
        <f>BH34+BH35</f>
        <v>0</v>
      </c>
      <c r="BI33" s="85"/>
      <c r="BJ33" s="85"/>
      <c r="BK33" s="111"/>
      <c r="BL33" s="13"/>
      <c r="BM33" s="13"/>
      <c r="BN33" s="13"/>
      <c r="BO33" s="13"/>
      <c r="BP33" s="13"/>
      <c r="BQ33" s="13"/>
    </row>
    <row r="34" spans="1:75" ht="23.1" customHeight="1">
      <c r="A34" s="3"/>
      <c r="B34" s="160" t="s">
        <v>1</v>
      </c>
      <c r="C34" s="161"/>
      <c r="D34" s="161"/>
      <c r="E34" s="161"/>
      <c r="F34" s="161"/>
      <c r="G34" s="162"/>
      <c r="H34" s="112">
        <f t="shared" ref="H34:H35" si="20">P34+T34+X34+AB34+AF34+AJ34+AR34+AV34+AZ34+BD34+AN34</f>
        <v>38827</v>
      </c>
      <c r="I34" s="113"/>
      <c r="J34" s="113"/>
      <c r="K34" s="113"/>
      <c r="L34" s="113"/>
      <c r="M34" s="113"/>
      <c r="N34" s="113"/>
      <c r="O34" s="114"/>
      <c r="P34" s="115">
        <v>307</v>
      </c>
      <c r="Q34" s="113"/>
      <c r="R34" s="113"/>
      <c r="S34" s="114"/>
      <c r="T34" s="115">
        <v>5356</v>
      </c>
      <c r="U34" s="113"/>
      <c r="V34" s="113"/>
      <c r="W34" s="114"/>
      <c r="X34" s="115">
        <v>0</v>
      </c>
      <c r="Y34" s="113"/>
      <c r="Z34" s="113"/>
      <c r="AA34" s="114"/>
      <c r="AB34" s="115">
        <v>6438</v>
      </c>
      <c r="AC34" s="113"/>
      <c r="AD34" s="113"/>
      <c r="AE34" s="114"/>
      <c r="AF34" s="115">
        <v>745</v>
      </c>
      <c r="AG34" s="113"/>
      <c r="AH34" s="113"/>
      <c r="AI34" s="114"/>
      <c r="AJ34" s="115">
        <v>611</v>
      </c>
      <c r="AK34" s="113"/>
      <c r="AL34" s="113"/>
      <c r="AM34" s="114"/>
      <c r="AN34" s="178">
        <v>3270</v>
      </c>
      <c r="AO34" s="179"/>
      <c r="AP34" s="179"/>
      <c r="AQ34" s="180"/>
      <c r="AR34" s="62">
        <v>0</v>
      </c>
      <c r="AS34" s="151"/>
      <c r="AT34" s="151"/>
      <c r="AU34" s="152"/>
      <c r="AV34" s="62">
        <v>0</v>
      </c>
      <c r="AW34" s="63"/>
      <c r="AX34" s="63"/>
      <c r="AY34" s="153"/>
      <c r="AZ34" s="62">
        <v>13000</v>
      </c>
      <c r="BA34" s="63"/>
      <c r="BB34" s="63"/>
      <c r="BC34" s="153"/>
      <c r="BD34" s="62">
        <v>9100</v>
      </c>
      <c r="BE34" s="63"/>
      <c r="BF34" s="63"/>
      <c r="BG34" s="153"/>
      <c r="BH34" s="62">
        <v>0</v>
      </c>
      <c r="BI34" s="63"/>
      <c r="BJ34" s="63"/>
      <c r="BK34" s="137"/>
      <c r="BL34" s="13"/>
      <c r="BM34" s="13"/>
      <c r="BN34" s="13"/>
      <c r="BO34" s="13"/>
      <c r="BP34" s="13"/>
      <c r="BQ34" s="13"/>
    </row>
    <row r="35" spans="1:75" ht="23.1" customHeight="1" thickBot="1">
      <c r="A35" s="3"/>
      <c r="B35" s="172" t="s">
        <v>2</v>
      </c>
      <c r="C35" s="173"/>
      <c r="D35" s="173"/>
      <c r="E35" s="173"/>
      <c r="F35" s="173"/>
      <c r="G35" s="174"/>
      <c r="H35" s="141">
        <f t="shared" si="20"/>
        <v>87933</v>
      </c>
      <c r="I35" s="142"/>
      <c r="J35" s="142"/>
      <c r="K35" s="142"/>
      <c r="L35" s="142"/>
      <c r="M35" s="142"/>
      <c r="N35" s="142"/>
      <c r="O35" s="143"/>
      <c r="P35" s="144">
        <v>2403</v>
      </c>
      <c r="Q35" s="142"/>
      <c r="R35" s="142"/>
      <c r="S35" s="143"/>
      <c r="T35" s="144">
        <v>19876</v>
      </c>
      <c r="U35" s="142"/>
      <c r="V35" s="142"/>
      <c r="W35" s="143"/>
      <c r="X35" s="144">
        <v>0</v>
      </c>
      <c r="Y35" s="142"/>
      <c r="Z35" s="142"/>
      <c r="AA35" s="143"/>
      <c r="AB35" s="144">
        <v>29467</v>
      </c>
      <c r="AC35" s="142"/>
      <c r="AD35" s="142"/>
      <c r="AE35" s="143"/>
      <c r="AF35" s="144">
        <v>5924</v>
      </c>
      <c r="AG35" s="142"/>
      <c r="AH35" s="142"/>
      <c r="AI35" s="143"/>
      <c r="AJ35" s="144">
        <v>6510</v>
      </c>
      <c r="AK35" s="142"/>
      <c r="AL35" s="142"/>
      <c r="AM35" s="143"/>
      <c r="AN35" s="175">
        <v>0</v>
      </c>
      <c r="AO35" s="176"/>
      <c r="AP35" s="176"/>
      <c r="AQ35" s="177"/>
      <c r="AR35" s="90">
        <v>0</v>
      </c>
      <c r="AS35" s="133"/>
      <c r="AT35" s="133"/>
      <c r="AU35" s="134"/>
      <c r="AV35" s="90">
        <v>0</v>
      </c>
      <c r="AW35" s="91"/>
      <c r="AX35" s="91"/>
      <c r="AY35" s="135"/>
      <c r="AZ35" s="90">
        <v>17053</v>
      </c>
      <c r="BA35" s="91"/>
      <c r="BB35" s="91"/>
      <c r="BC35" s="135"/>
      <c r="BD35" s="90">
        <v>6700</v>
      </c>
      <c r="BE35" s="91"/>
      <c r="BF35" s="91"/>
      <c r="BG35" s="135"/>
      <c r="BH35" s="90">
        <v>0</v>
      </c>
      <c r="BI35" s="91"/>
      <c r="BJ35" s="91"/>
      <c r="BK35" s="136"/>
      <c r="BL35" s="13"/>
      <c r="BM35" s="13"/>
      <c r="BN35" s="13"/>
      <c r="BO35" s="13"/>
      <c r="BP35" s="13"/>
      <c r="BQ35" s="13"/>
    </row>
    <row r="36" spans="1:75" ht="23.1" customHeight="1">
      <c r="A36" s="49" t="s">
        <v>11</v>
      </c>
      <c r="B36" s="50"/>
      <c r="C36" s="50"/>
      <c r="D36" s="50"/>
      <c r="E36" s="50"/>
      <c r="F36" s="50"/>
      <c r="G36" s="51"/>
      <c r="H36" s="127">
        <f>P36+T36+X36+AB36+AF36+AJ36+AR36+AV36+AZ36+BD36+BH36</f>
        <v>297459</v>
      </c>
      <c r="I36" s="117"/>
      <c r="J36" s="117"/>
      <c r="K36" s="117"/>
      <c r="L36" s="117"/>
      <c r="M36" s="117"/>
      <c r="N36" s="117"/>
      <c r="O36" s="118"/>
      <c r="P36" s="116">
        <f>P37+P38</f>
        <v>118932</v>
      </c>
      <c r="Q36" s="117"/>
      <c r="R36" s="117"/>
      <c r="S36" s="118"/>
      <c r="T36" s="116">
        <f t="shared" ref="T36" si="21">T37+T38</f>
        <v>43010</v>
      </c>
      <c r="U36" s="117"/>
      <c r="V36" s="117"/>
      <c r="W36" s="118"/>
      <c r="X36" s="116">
        <f t="shared" ref="X36" si="22">X37+X38</f>
        <v>0</v>
      </c>
      <c r="Y36" s="117"/>
      <c r="Z36" s="117"/>
      <c r="AA36" s="118"/>
      <c r="AB36" s="116">
        <f t="shared" ref="AB36" si="23">AB37+AB38</f>
        <v>5150</v>
      </c>
      <c r="AC36" s="117"/>
      <c r="AD36" s="117"/>
      <c r="AE36" s="118"/>
      <c r="AF36" s="116">
        <f t="shared" ref="AF36" si="24">AF37+AF38</f>
        <v>0</v>
      </c>
      <c r="AG36" s="117"/>
      <c r="AH36" s="117"/>
      <c r="AI36" s="118"/>
      <c r="AJ36" s="116">
        <f t="shared" ref="AJ36" si="25">AJ37+AJ38</f>
        <v>0</v>
      </c>
      <c r="AK36" s="117"/>
      <c r="AL36" s="117"/>
      <c r="AM36" s="118"/>
      <c r="AN36" s="187">
        <f t="shared" ref="AN36" si="26">AN37+AN38</f>
        <v>0</v>
      </c>
      <c r="AO36" s="188"/>
      <c r="AP36" s="188"/>
      <c r="AQ36" s="189"/>
      <c r="AR36" s="84">
        <f>AR37+AR38</f>
        <v>60456</v>
      </c>
      <c r="AS36" s="122"/>
      <c r="AT36" s="122"/>
      <c r="AU36" s="123"/>
      <c r="AV36" s="84">
        <f>AV37+AV38</f>
        <v>8670</v>
      </c>
      <c r="AW36" s="85"/>
      <c r="AX36" s="85"/>
      <c r="AY36" s="110"/>
      <c r="AZ36" s="84">
        <f>AZ37+AZ38</f>
        <v>19008</v>
      </c>
      <c r="BA36" s="85"/>
      <c r="BB36" s="85"/>
      <c r="BC36" s="110"/>
      <c r="BD36" s="84">
        <f>BD37+BD38</f>
        <v>42040</v>
      </c>
      <c r="BE36" s="85"/>
      <c r="BF36" s="85"/>
      <c r="BG36" s="110"/>
      <c r="BH36" s="84">
        <f>BH37+BH38</f>
        <v>193</v>
      </c>
      <c r="BI36" s="85"/>
      <c r="BJ36" s="85"/>
      <c r="BK36" s="111"/>
      <c r="BL36" s="13"/>
      <c r="BM36" s="13"/>
      <c r="BN36" s="13"/>
      <c r="BO36" s="13"/>
      <c r="BP36" s="13"/>
      <c r="BQ36" s="13"/>
    </row>
    <row r="37" spans="1:75" ht="23.1" customHeight="1">
      <c r="A37" s="3"/>
      <c r="B37" s="160" t="s">
        <v>1</v>
      </c>
      <c r="C37" s="161"/>
      <c r="D37" s="161"/>
      <c r="E37" s="161"/>
      <c r="F37" s="161"/>
      <c r="G37" s="162"/>
      <c r="H37" s="112">
        <f>P37+T37+X37+AB37+AF37+AJ37+AR37+AV37+AZ37+BD37+BH37</f>
        <v>34827</v>
      </c>
      <c r="I37" s="113"/>
      <c r="J37" s="113"/>
      <c r="K37" s="113"/>
      <c r="L37" s="113"/>
      <c r="M37" s="113"/>
      <c r="N37" s="113"/>
      <c r="O37" s="114"/>
      <c r="P37" s="115">
        <v>0</v>
      </c>
      <c r="Q37" s="113"/>
      <c r="R37" s="113"/>
      <c r="S37" s="114"/>
      <c r="T37" s="115">
        <v>11730</v>
      </c>
      <c r="U37" s="113"/>
      <c r="V37" s="113"/>
      <c r="W37" s="114"/>
      <c r="X37" s="115">
        <v>0</v>
      </c>
      <c r="Y37" s="113"/>
      <c r="Z37" s="113"/>
      <c r="AA37" s="114"/>
      <c r="AB37" s="115">
        <v>1562</v>
      </c>
      <c r="AC37" s="113"/>
      <c r="AD37" s="113"/>
      <c r="AE37" s="114"/>
      <c r="AF37" s="115">
        <v>0</v>
      </c>
      <c r="AG37" s="113"/>
      <c r="AH37" s="113"/>
      <c r="AI37" s="114"/>
      <c r="AJ37" s="115">
        <v>0</v>
      </c>
      <c r="AK37" s="113"/>
      <c r="AL37" s="113"/>
      <c r="AM37" s="114"/>
      <c r="AN37" s="184">
        <v>0</v>
      </c>
      <c r="AO37" s="185"/>
      <c r="AP37" s="185"/>
      <c r="AQ37" s="186"/>
      <c r="AR37" s="62">
        <v>4413</v>
      </c>
      <c r="AS37" s="151"/>
      <c r="AT37" s="151"/>
      <c r="AU37" s="152"/>
      <c r="AV37" s="62">
        <v>0</v>
      </c>
      <c r="AW37" s="63"/>
      <c r="AX37" s="63"/>
      <c r="AY37" s="153"/>
      <c r="AZ37" s="62">
        <v>5122</v>
      </c>
      <c r="BA37" s="63"/>
      <c r="BB37" s="63"/>
      <c r="BC37" s="153"/>
      <c r="BD37" s="62">
        <v>11900</v>
      </c>
      <c r="BE37" s="63"/>
      <c r="BF37" s="63"/>
      <c r="BG37" s="153"/>
      <c r="BH37" s="62">
        <v>100</v>
      </c>
      <c r="BI37" s="63"/>
      <c r="BJ37" s="63"/>
      <c r="BK37" s="137"/>
      <c r="BL37" s="13"/>
      <c r="BM37" s="13"/>
      <c r="BN37" s="13"/>
      <c r="BO37" s="13"/>
      <c r="BP37" s="13"/>
      <c r="BQ37" s="13"/>
    </row>
    <row r="38" spans="1:75" ht="23.1" customHeight="1" thickBot="1">
      <c r="A38" s="4"/>
      <c r="B38" s="154" t="s">
        <v>2</v>
      </c>
      <c r="C38" s="155"/>
      <c r="D38" s="155"/>
      <c r="E38" s="155"/>
      <c r="F38" s="155"/>
      <c r="G38" s="156"/>
      <c r="H38" s="141">
        <f>P38+T38+X38+AB38+AF38+AJ38+AR38+AV38+AZ38+BD38+BH38</f>
        <v>262632</v>
      </c>
      <c r="I38" s="142"/>
      <c r="J38" s="142"/>
      <c r="K38" s="142"/>
      <c r="L38" s="142"/>
      <c r="M38" s="142"/>
      <c r="N38" s="142"/>
      <c r="O38" s="143"/>
      <c r="P38" s="144">
        <v>118932</v>
      </c>
      <c r="Q38" s="142"/>
      <c r="R38" s="142"/>
      <c r="S38" s="143"/>
      <c r="T38" s="144">
        <v>31280</v>
      </c>
      <c r="U38" s="142"/>
      <c r="V38" s="142"/>
      <c r="W38" s="143"/>
      <c r="X38" s="144">
        <v>0</v>
      </c>
      <c r="Y38" s="142"/>
      <c r="Z38" s="142"/>
      <c r="AA38" s="143"/>
      <c r="AB38" s="144">
        <v>3588</v>
      </c>
      <c r="AC38" s="142"/>
      <c r="AD38" s="142"/>
      <c r="AE38" s="143"/>
      <c r="AF38" s="144">
        <v>0</v>
      </c>
      <c r="AG38" s="142"/>
      <c r="AH38" s="142"/>
      <c r="AI38" s="143"/>
      <c r="AJ38" s="144">
        <v>0</v>
      </c>
      <c r="AK38" s="142"/>
      <c r="AL38" s="142"/>
      <c r="AM38" s="143"/>
      <c r="AN38" s="181">
        <v>0</v>
      </c>
      <c r="AO38" s="182"/>
      <c r="AP38" s="182"/>
      <c r="AQ38" s="183"/>
      <c r="AR38" s="90">
        <v>56043</v>
      </c>
      <c r="AS38" s="133"/>
      <c r="AT38" s="133"/>
      <c r="AU38" s="134"/>
      <c r="AV38" s="90">
        <v>8670</v>
      </c>
      <c r="AW38" s="91"/>
      <c r="AX38" s="91"/>
      <c r="AY38" s="135"/>
      <c r="AZ38" s="90">
        <v>13886</v>
      </c>
      <c r="BA38" s="91"/>
      <c r="BB38" s="91"/>
      <c r="BC38" s="135"/>
      <c r="BD38" s="90">
        <v>30140</v>
      </c>
      <c r="BE38" s="91"/>
      <c r="BF38" s="91"/>
      <c r="BG38" s="135"/>
      <c r="BH38" s="90">
        <v>93</v>
      </c>
      <c r="BI38" s="91"/>
      <c r="BJ38" s="91"/>
      <c r="BK38" s="136"/>
      <c r="BL38" s="13"/>
      <c r="BM38" s="13"/>
      <c r="BN38" s="13"/>
      <c r="BO38" s="13"/>
      <c r="BP38" s="13"/>
      <c r="BQ38" s="13"/>
    </row>
    <row r="39" spans="1:75" ht="18" customHeight="1">
      <c r="A39" s="8"/>
      <c r="B39" s="9"/>
      <c r="C39" s="19"/>
      <c r="D39" s="19"/>
      <c r="E39" s="19"/>
      <c r="F39" s="19"/>
      <c r="G39" s="19"/>
      <c r="H39" s="10"/>
      <c r="I39" s="11"/>
      <c r="J39" s="11"/>
      <c r="K39" s="11"/>
      <c r="L39" s="11"/>
      <c r="M39" s="11"/>
      <c r="N39" s="11"/>
      <c r="O39" s="11"/>
      <c r="P39" s="10"/>
      <c r="Q39" s="11"/>
      <c r="R39" s="11"/>
      <c r="S39" s="11"/>
      <c r="T39" s="10"/>
      <c r="U39" s="11"/>
      <c r="V39" s="11"/>
      <c r="W39" s="11"/>
      <c r="X39" s="10"/>
      <c r="Y39" s="11"/>
      <c r="Z39" s="11"/>
      <c r="AA39" s="11"/>
      <c r="AB39" s="10"/>
      <c r="AC39" s="11"/>
      <c r="AD39" s="11"/>
      <c r="AE39" s="11"/>
      <c r="AF39" s="10"/>
      <c r="AG39" s="11"/>
      <c r="AH39" s="11"/>
      <c r="AI39" s="11"/>
      <c r="AJ39" s="10"/>
      <c r="AK39" s="11"/>
      <c r="AL39" s="11"/>
      <c r="AM39" s="11"/>
      <c r="AN39" s="12"/>
      <c r="AO39" s="12"/>
      <c r="AP39" s="12"/>
      <c r="AQ39" s="12"/>
      <c r="AR39" s="13"/>
      <c r="AS39" s="14"/>
      <c r="AT39" s="14"/>
      <c r="AU39" s="14"/>
      <c r="AV39" s="13"/>
      <c r="AW39" s="13"/>
      <c r="AX39" s="13"/>
      <c r="AY39" s="13"/>
      <c r="AZ39" s="13"/>
      <c r="BA39" s="13"/>
      <c r="BB39" s="13"/>
      <c r="BC39" s="13"/>
      <c r="BD39" s="13"/>
      <c r="BE39" s="13"/>
      <c r="BF39" s="13"/>
      <c r="BG39" s="13"/>
      <c r="BH39" s="13"/>
      <c r="BI39" s="13"/>
      <c r="BJ39" s="13"/>
      <c r="BK39" s="13"/>
      <c r="BL39" s="13"/>
      <c r="BM39" s="13"/>
      <c r="BN39" s="13"/>
      <c r="BO39" s="13"/>
      <c r="BP39" s="13"/>
      <c r="BQ39" s="13"/>
    </row>
    <row r="40" spans="1:75" ht="11.25" customHeight="1">
      <c r="A40" s="8"/>
      <c r="B40" s="9"/>
      <c r="C40" s="19"/>
      <c r="D40" s="19"/>
      <c r="E40" s="19"/>
      <c r="F40" s="19"/>
      <c r="G40" s="19"/>
      <c r="H40" s="10"/>
      <c r="I40" s="11"/>
      <c r="J40" s="11"/>
      <c r="K40" s="11"/>
      <c r="L40" s="11"/>
      <c r="M40" s="11"/>
      <c r="N40" s="11"/>
      <c r="O40" s="11"/>
      <c r="P40" s="10"/>
      <c r="Q40" s="11"/>
      <c r="R40" s="11"/>
      <c r="S40" s="11"/>
      <c r="T40" s="10"/>
      <c r="U40" s="11"/>
      <c r="V40" s="11"/>
      <c r="W40" s="11"/>
      <c r="X40" s="10"/>
      <c r="Y40" s="11"/>
      <c r="Z40" s="11"/>
      <c r="AA40" s="11"/>
      <c r="AB40" s="10"/>
      <c r="AC40" s="11"/>
      <c r="AD40" s="11"/>
      <c r="AE40" s="11"/>
      <c r="AF40" s="10"/>
      <c r="AG40" s="11"/>
      <c r="AH40" s="11"/>
      <c r="AI40" s="11"/>
      <c r="AJ40" s="10"/>
      <c r="AK40" s="11"/>
      <c r="AL40" s="11"/>
      <c r="AM40" s="11"/>
      <c r="AN40" s="12"/>
      <c r="AO40" s="12"/>
      <c r="AP40" s="12"/>
      <c r="AQ40" s="12"/>
      <c r="AR40" s="13"/>
      <c r="AS40" s="14"/>
      <c r="AT40" s="14"/>
      <c r="AU40" s="14"/>
      <c r="AV40" s="13"/>
      <c r="AW40" s="13"/>
      <c r="AX40" s="13"/>
      <c r="AY40" s="13"/>
      <c r="AZ40" s="13"/>
      <c r="BA40" s="13"/>
      <c r="BB40" s="13"/>
      <c r="BC40" s="13"/>
      <c r="BD40" s="13"/>
      <c r="BE40" s="13"/>
      <c r="BF40" s="13"/>
      <c r="BG40" s="13"/>
      <c r="BH40" s="13"/>
      <c r="BI40" s="13"/>
      <c r="BJ40" s="13"/>
      <c r="BK40" s="13"/>
      <c r="BL40" s="13"/>
      <c r="BM40" s="13"/>
      <c r="BN40" s="13"/>
      <c r="BO40" s="13"/>
      <c r="BP40" s="13"/>
      <c r="BQ40" s="13"/>
    </row>
    <row r="41" spans="1:75" ht="5.25" customHeight="1"/>
    <row r="42" spans="1:75" ht="18.95" customHeight="1">
      <c r="C42" s="190" t="s">
        <v>29</v>
      </c>
      <c r="D42" s="190"/>
      <c r="E42" s="190"/>
      <c r="F42" s="190"/>
      <c r="G42" s="190"/>
      <c r="H42" s="190"/>
      <c r="I42" s="190"/>
      <c r="J42" s="190"/>
      <c r="K42" s="190"/>
      <c r="L42" s="190"/>
      <c r="M42" s="190"/>
      <c r="N42" s="190"/>
      <c r="O42" s="190"/>
      <c r="P42" s="190"/>
      <c r="Q42" s="190"/>
      <c r="R42" s="190"/>
      <c r="S42" s="190"/>
      <c r="T42" s="190"/>
      <c r="U42" s="190"/>
      <c r="V42" s="190"/>
      <c r="W42" s="190"/>
      <c r="X42" s="190"/>
      <c r="Y42" s="190"/>
      <c r="Z42" s="190"/>
      <c r="AA42" s="190"/>
      <c r="AB42" s="190"/>
      <c r="AC42" s="190"/>
      <c r="AD42" s="190"/>
      <c r="AE42" s="190"/>
      <c r="AF42" s="190"/>
      <c r="AG42" s="190"/>
      <c r="AH42" s="190"/>
      <c r="AI42" s="190"/>
      <c r="AJ42" s="190"/>
      <c r="AK42" s="190"/>
      <c r="AL42" s="190"/>
      <c r="AM42" s="190"/>
      <c r="AN42" s="190"/>
      <c r="AO42" s="190"/>
      <c r="AP42" s="190"/>
      <c r="AQ42" s="190"/>
      <c r="AR42" s="190"/>
      <c r="AS42" s="190"/>
      <c r="AT42" s="190"/>
      <c r="AU42" s="190"/>
      <c r="AV42" s="190"/>
      <c r="AW42" s="190"/>
      <c r="AX42" s="190"/>
      <c r="AY42" s="190"/>
      <c r="AZ42" s="190"/>
      <c r="BA42" s="190"/>
      <c r="BB42" s="190"/>
      <c r="BC42" s="190"/>
      <c r="BD42" s="190"/>
    </row>
    <row r="43" spans="1:75" ht="18.95" customHeight="1" thickBot="1">
      <c r="AT43" s="15"/>
      <c r="AU43" s="15"/>
      <c r="AV43" s="15"/>
      <c r="AW43" s="15"/>
      <c r="AX43" s="16"/>
      <c r="AY43" s="16"/>
      <c r="AZ43" s="16"/>
      <c r="BA43" s="16"/>
      <c r="BB43" s="16"/>
      <c r="BC43" s="16"/>
      <c r="BD43" s="191" t="s">
        <v>13</v>
      </c>
      <c r="BE43" s="191"/>
      <c r="BF43" s="191"/>
      <c r="BG43" s="191"/>
      <c r="BH43" s="191"/>
      <c r="BI43" s="191"/>
      <c r="BJ43" s="191"/>
      <c r="BK43" s="191"/>
      <c r="BL43" s="191"/>
      <c r="BM43" s="191"/>
      <c r="BN43" s="16"/>
      <c r="BO43" s="16"/>
      <c r="BP43" s="16"/>
      <c r="BQ43" s="16"/>
      <c r="BR43" s="16"/>
      <c r="BS43" s="16"/>
      <c r="BT43" s="16"/>
      <c r="BU43" s="16"/>
      <c r="BV43" s="16"/>
      <c r="BW43" s="16"/>
    </row>
    <row r="44" spans="1:75" s="6" customFormat="1" ht="18.95" customHeight="1" thickTop="1">
      <c r="B44" s="192"/>
      <c r="C44" s="193"/>
      <c r="D44" s="193"/>
      <c r="E44" s="193"/>
      <c r="F44" s="193"/>
      <c r="G44" s="194"/>
      <c r="H44" s="40">
        <v>2009</v>
      </c>
      <c r="I44" s="41"/>
      <c r="J44" s="41"/>
      <c r="K44" s="41"/>
      <c r="L44" s="43"/>
      <c r="M44" s="42">
        <v>2010</v>
      </c>
      <c r="N44" s="41"/>
      <c r="O44" s="41"/>
      <c r="P44" s="41"/>
      <c r="Q44" s="43"/>
      <c r="R44" s="42">
        <v>2011</v>
      </c>
      <c r="S44" s="41"/>
      <c r="T44" s="41"/>
      <c r="U44" s="41"/>
      <c r="V44" s="43"/>
      <c r="W44" s="42">
        <v>2012</v>
      </c>
      <c r="X44" s="41"/>
      <c r="Y44" s="41"/>
      <c r="Z44" s="41"/>
      <c r="AA44" s="43"/>
      <c r="AB44" s="42">
        <v>2013</v>
      </c>
      <c r="AC44" s="41"/>
      <c r="AD44" s="41"/>
      <c r="AE44" s="41"/>
      <c r="AF44" s="43"/>
      <c r="AG44" s="42">
        <v>2014</v>
      </c>
      <c r="AH44" s="41"/>
      <c r="AI44" s="41"/>
      <c r="AJ44" s="41"/>
      <c r="AK44" s="43"/>
      <c r="AL44" s="42">
        <v>2015</v>
      </c>
      <c r="AM44" s="41"/>
      <c r="AN44" s="41"/>
      <c r="AO44" s="41"/>
      <c r="AP44" s="43"/>
      <c r="AQ44" s="42">
        <v>2016</v>
      </c>
      <c r="AR44" s="41"/>
      <c r="AS44" s="41"/>
      <c r="AT44" s="41"/>
      <c r="AU44" s="41"/>
      <c r="AV44" s="42">
        <v>2017</v>
      </c>
      <c r="AW44" s="41"/>
      <c r="AX44" s="41"/>
      <c r="AY44" s="41"/>
      <c r="AZ44" s="41"/>
      <c r="BA44" s="56">
        <v>2018</v>
      </c>
      <c r="BB44" s="57"/>
      <c r="BC44" s="57"/>
      <c r="BD44" s="57"/>
      <c r="BE44" s="57"/>
      <c r="BF44" s="58"/>
      <c r="BG44" s="212" t="s">
        <v>8</v>
      </c>
      <c r="BH44" s="41"/>
      <c r="BI44" s="41"/>
      <c r="BJ44" s="41"/>
      <c r="BK44" s="41"/>
      <c r="BL44" s="41"/>
      <c r="BM44" s="59"/>
      <c r="BN44" s="25"/>
      <c r="BO44" s="17"/>
      <c r="BP44" s="17"/>
      <c r="BQ44" s="17"/>
      <c r="BR44" s="21"/>
      <c r="BS44" s="20"/>
      <c r="BT44" s="20"/>
      <c r="BU44" s="20"/>
      <c r="BV44" s="20"/>
      <c r="BW44" s="20"/>
    </row>
    <row r="45" spans="1:75" s="6" customFormat="1" ht="18.95" customHeight="1" thickBot="1">
      <c r="B45" s="195"/>
      <c r="C45" s="196"/>
      <c r="D45" s="196"/>
      <c r="E45" s="196"/>
      <c r="F45" s="196"/>
      <c r="G45" s="197"/>
      <c r="H45" s="61" t="s">
        <v>3</v>
      </c>
      <c r="I45" s="45"/>
      <c r="J45" s="45"/>
      <c r="K45" s="45"/>
      <c r="L45" s="46"/>
      <c r="M45" s="44" t="s">
        <v>4</v>
      </c>
      <c r="N45" s="45"/>
      <c r="O45" s="45"/>
      <c r="P45" s="45"/>
      <c r="Q45" s="46"/>
      <c r="R45" s="44" t="s">
        <v>5</v>
      </c>
      <c r="S45" s="45"/>
      <c r="T45" s="45"/>
      <c r="U45" s="45"/>
      <c r="V45" s="46"/>
      <c r="W45" s="44" t="s">
        <v>6</v>
      </c>
      <c r="X45" s="45"/>
      <c r="Y45" s="45"/>
      <c r="Z45" s="45"/>
      <c r="AA45" s="46"/>
      <c r="AB45" s="44" t="s">
        <v>7</v>
      </c>
      <c r="AC45" s="45"/>
      <c r="AD45" s="45"/>
      <c r="AE45" s="45"/>
      <c r="AF45" s="46"/>
      <c r="AG45" s="44" t="s">
        <v>25</v>
      </c>
      <c r="AH45" s="45"/>
      <c r="AI45" s="45"/>
      <c r="AJ45" s="45"/>
      <c r="AK45" s="46"/>
      <c r="AL45" s="44" t="s">
        <v>26</v>
      </c>
      <c r="AM45" s="45"/>
      <c r="AN45" s="45"/>
      <c r="AO45" s="45"/>
      <c r="AP45" s="46"/>
      <c r="AQ45" s="44" t="s">
        <v>27</v>
      </c>
      <c r="AR45" s="45"/>
      <c r="AS45" s="45"/>
      <c r="AT45" s="45"/>
      <c r="AU45" s="45"/>
      <c r="AV45" s="44" t="s">
        <v>35</v>
      </c>
      <c r="AW45" s="45"/>
      <c r="AX45" s="45"/>
      <c r="AY45" s="45"/>
      <c r="AZ45" s="45"/>
      <c r="BA45" s="47" t="s">
        <v>36</v>
      </c>
      <c r="BB45" s="45"/>
      <c r="BC45" s="45"/>
      <c r="BD45" s="45"/>
      <c r="BE45" s="45"/>
      <c r="BF45" s="48"/>
      <c r="BG45" s="47"/>
      <c r="BH45" s="45"/>
      <c r="BI45" s="45"/>
      <c r="BJ45" s="45"/>
      <c r="BK45" s="45"/>
      <c r="BL45" s="45"/>
      <c r="BM45" s="60"/>
      <c r="BN45" s="25"/>
      <c r="BO45" s="17"/>
      <c r="BP45" s="17"/>
      <c r="BQ45" s="17"/>
      <c r="BR45" s="20"/>
      <c r="BS45" s="20"/>
      <c r="BT45" s="20"/>
      <c r="BU45" s="20"/>
      <c r="BV45" s="20"/>
      <c r="BW45" s="20"/>
    </row>
    <row r="46" spans="1:75" ht="18.95" customHeight="1">
      <c r="B46" s="208" t="s">
        <v>14</v>
      </c>
      <c r="C46" s="209"/>
      <c r="D46" s="209"/>
      <c r="E46" s="209"/>
      <c r="F46" s="209"/>
      <c r="G46" s="210"/>
      <c r="H46" s="211">
        <v>302027</v>
      </c>
      <c r="I46" s="199"/>
      <c r="J46" s="199"/>
      <c r="K46" s="199"/>
      <c r="L46" s="200"/>
      <c r="M46" s="198">
        <v>445513</v>
      </c>
      <c r="N46" s="199"/>
      <c r="O46" s="199"/>
      <c r="P46" s="199"/>
      <c r="Q46" s="200"/>
      <c r="R46" s="198">
        <v>444133</v>
      </c>
      <c r="S46" s="199"/>
      <c r="T46" s="199"/>
      <c r="U46" s="199"/>
      <c r="V46" s="200"/>
      <c r="W46" s="198">
        <v>439799</v>
      </c>
      <c r="X46" s="199"/>
      <c r="Y46" s="199"/>
      <c r="Z46" s="199"/>
      <c r="AA46" s="200"/>
      <c r="AB46" s="198">
        <v>471084</v>
      </c>
      <c r="AC46" s="199"/>
      <c r="AD46" s="199"/>
      <c r="AE46" s="199"/>
      <c r="AF46" s="200"/>
      <c r="AG46" s="198">
        <v>517936</v>
      </c>
      <c r="AH46" s="199"/>
      <c r="AI46" s="199"/>
      <c r="AJ46" s="199"/>
      <c r="AK46" s="200"/>
      <c r="AL46" s="198">
        <v>614303</v>
      </c>
      <c r="AM46" s="199"/>
      <c r="AN46" s="199"/>
      <c r="AO46" s="199"/>
      <c r="AP46" s="200"/>
      <c r="AQ46" s="198">
        <v>586024</v>
      </c>
      <c r="AR46" s="199"/>
      <c r="AS46" s="199"/>
      <c r="AT46" s="199"/>
      <c r="AU46" s="199"/>
      <c r="AV46" s="201">
        <v>441983</v>
      </c>
      <c r="AW46" s="202"/>
      <c r="AX46" s="202"/>
      <c r="AY46" s="202"/>
      <c r="AZ46" s="202"/>
      <c r="BA46" s="203">
        <v>353054</v>
      </c>
      <c r="BB46" s="202"/>
      <c r="BC46" s="202"/>
      <c r="BD46" s="202"/>
      <c r="BE46" s="202"/>
      <c r="BF46" s="204"/>
      <c r="BG46" s="205"/>
      <c r="BH46" s="206"/>
      <c r="BI46" s="206"/>
      <c r="BJ46" s="206"/>
      <c r="BK46" s="206"/>
      <c r="BL46" s="206"/>
      <c r="BM46" s="207"/>
      <c r="BN46" s="26"/>
      <c r="BO46" s="27"/>
      <c r="BP46" s="27"/>
      <c r="BQ46" s="27"/>
      <c r="BR46" s="22"/>
      <c r="BS46" s="23"/>
      <c r="BT46" s="23"/>
      <c r="BU46" s="23"/>
      <c r="BV46" s="23"/>
      <c r="BW46" s="23"/>
    </row>
    <row r="47" spans="1:75" ht="18.95" customHeight="1">
      <c r="B47" s="223" t="s">
        <v>15</v>
      </c>
      <c r="C47" s="224"/>
      <c r="D47" s="224"/>
      <c r="E47" s="224"/>
      <c r="F47" s="224"/>
      <c r="G47" s="225"/>
      <c r="H47" s="226">
        <v>256061</v>
      </c>
      <c r="I47" s="214"/>
      <c r="J47" s="214"/>
      <c r="K47" s="214"/>
      <c r="L47" s="215"/>
      <c r="M47" s="213">
        <v>242531</v>
      </c>
      <c r="N47" s="214"/>
      <c r="O47" s="214"/>
      <c r="P47" s="214"/>
      <c r="Q47" s="215"/>
      <c r="R47" s="213">
        <v>177968</v>
      </c>
      <c r="S47" s="214"/>
      <c r="T47" s="214"/>
      <c r="U47" s="214"/>
      <c r="V47" s="215"/>
      <c r="W47" s="213">
        <v>222056</v>
      </c>
      <c r="X47" s="214"/>
      <c r="Y47" s="214"/>
      <c r="Z47" s="214"/>
      <c r="AA47" s="215"/>
      <c r="AB47" s="213">
        <v>279895</v>
      </c>
      <c r="AC47" s="214"/>
      <c r="AD47" s="214"/>
      <c r="AE47" s="214"/>
      <c r="AF47" s="215"/>
      <c r="AG47" s="213">
        <v>286401</v>
      </c>
      <c r="AH47" s="214"/>
      <c r="AI47" s="214"/>
      <c r="AJ47" s="214"/>
      <c r="AK47" s="215"/>
      <c r="AL47" s="213">
        <v>240730</v>
      </c>
      <c r="AM47" s="214"/>
      <c r="AN47" s="214"/>
      <c r="AO47" s="214"/>
      <c r="AP47" s="215"/>
      <c r="AQ47" s="213">
        <v>176549</v>
      </c>
      <c r="AR47" s="214"/>
      <c r="AS47" s="214"/>
      <c r="AT47" s="214"/>
      <c r="AU47" s="214"/>
      <c r="AV47" s="216">
        <v>104049</v>
      </c>
      <c r="AW47" s="217"/>
      <c r="AX47" s="217"/>
      <c r="AY47" s="217"/>
      <c r="AZ47" s="217"/>
      <c r="BA47" s="218">
        <v>64699</v>
      </c>
      <c r="BB47" s="217"/>
      <c r="BC47" s="217"/>
      <c r="BD47" s="217"/>
      <c r="BE47" s="217"/>
      <c r="BF47" s="219"/>
      <c r="BG47" s="220"/>
      <c r="BH47" s="221"/>
      <c r="BI47" s="221"/>
      <c r="BJ47" s="221"/>
      <c r="BK47" s="221"/>
      <c r="BL47" s="221"/>
      <c r="BM47" s="222"/>
      <c r="BN47" s="26"/>
      <c r="BO47" s="27"/>
      <c r="BP47" s="27"/>
      <c r="BQ47" s="27"/>
      <c r="BR47" s="22"/>
      <c r="BS47" s="23"/>
      <c r="BT47" s="23"/>
      <c r="BU47" s="23"/>
      <c r="BV47" s="23"/>
      <c r="BW47" s="23"/>
    </row>
    <row r="48" spans="1:75" ht="18.95" customHeight="1">
      <c r="B48" s="223" t="s">
        <v>16</v>
      </c>
      <c r="C48" s="224"/>
      <c r="D48" s="224"/>
      <c r="E48" s="224"/>
      <c r="F48" s="224"/>
      <c r="G48" s="225"/>
      <c r="H48" s="226">
        <v>206221</v>
      </c>
      <c r="I48" s="214"/>
      <c r="J48" s="214"/>
      <c r="K48" s="214"/>
      <c r="L48" s="215"/>
      <c r="M48" s="213">
        <v>228441</v>
      </c>
      <c r="N48" s="214"/>
      <c r="O48" s="214"/>
      <c r="P48" s="214"/>
      <c r="Q48" s="215"/>
      <c r="R48" s="213">
        <v>211548</v>
      </c>
      <c r="S48" s="214"/>
      <c r="T48" s="214"/>
      <c r="U48" s="214"/>
      <c r="V48" s="215"/>
      <c r="W48" s="213">
        <v>149522</v>
      </c>
      <c r="X48" s="214"/>
      <c r="Y48" s="214"/>
      <c r="Z48" s="214"/>
      <c r="AA48" s="215"/>
      <c r="AB48" s="213">
        <v>167283</v>
      </c>
      <c r="AC48" s="214"/>
      <c r="AD48" s="214"/>
      <c r="AE48" s="214"/>
      <c r="AF48" s="215"/>
      <c r="AG48" s="213">
        <v>201239</v>
      </c>
      <c r="AH48" s="214"/>
      <c r="AI48" s="214"/>
      <c r="AJ48" s="214"/>
      <c r="AK48" s="215"/>
      <c r="AL48" s="213">
        <v>233392</v>
      </c>
      <c r="AM48" s="214"/>
      <c r="AN48" s="214"/>
      <c r="AO48" s="214"/>
      <c r="AP48" s="215"/>
      <c r="AQ48" s="213">
        <v>254435</v>
      </c>
      <c r="AR48" s="214"/>
      <c r="AS48" s="214"/>
      <c r="AT48" s="214"/>
      <c r="AU48" s="214"/>
      <c r="AV48" s="216">
        <v>187745</v>
      </c>
      <c r="AW48" s="217"/>
      <c r="AX48" s="217"/>
      <c r="AY48" s="217"/>
      <c r="AZ48" s="217"/>
      <c r="BA48" s="218">
        <v>206663</v>
      </c>
      <c r="BB48" s="217"/>
      <c r="BC48" s="217"/>
      <c r="BD48" s="217"/>
      <c r="BE48" s="217"/>
      <c r="BF48" s="219"/>
      <c r="BG48" s="220"/>
      <c r="BH48" s="221"/>
      <c r="BI48" s="221"/>
      <c r="BJ48" s="221"/>
      <c r="BK48" s="221"/>
      <c r="BL48" s="221"/>
      <c r="BM48" s="222"/>
      <c r="BN48" s="26"/>
      <c r="BO48" s="27"/>
      <c r="BP48" s="27"/>
      <c r="BQ48" s="27"/>
      <c r="BR48" s="22"/>
      <c r="BS48" s="23"/>
      <c r="BT48" s="23"/>
      <c r="BU48" s="23"/>
      <c r="BV48" s="23"/>
      <c r="BW48" s="23"/>
    </row>
    <row r="49" spans="2:75" ht="18.95" customHeight="1">
      <c r="B49" s="228" t="s">
        <v>17</v>
      </c>
      <c r="C49" s="229"/>
      <c r="D49" s="229"/>
      <c r="E49" s="229"/>
      <c r="F49" s="229"/>
      <c r="G49" s="230"/>
      <c r="H49" s="231">
        <v>499178</v>
      </c>
      <c r="I49" s="217"/>
      <c r="J49" s="217"/>
      <c r="K49" s="217"/>
      <c r="L49" s="227"/>
      <c r="M49" s="216">
        <v>490945</v>
      </c>
      <c r="N49" s="217"/>
      <c r="O49" s="217"/>
      <c r="P49" s="217"/>
      <c r="Q49" s="227"/>
      <c r="R49" s="216">
        <v>457089</v>
      </c>
      <c r="S49" s="217"/>
      <c r="T49" s="217"/>
      <c r="U49" s="217"/>
      <c r="V49" s="227"/>
      <c r="W49" s="216">
        <v>495469</v>
      </c>
      <c r="X49" s="217"/>
      <c r="Y49" s="217"/>
      <c r="Z49" s="217"/>
      <c r="AA49" s="227"/>
      <c r="AB49" s="216">
        <v>628180</v>
      </c>
      <c r="AC49" s="217"/>
      <c r="AD49" s="217"/>
      <c r="AE49" s="217"/>
      <c r="AF49" s="227"/>
      <c r="AG49" s="216">
        <v>517175</v>
      </c>
      <c r="AH49" s="217"/>
      <c r="AI49" s="217"/>
      <c r="AJ49" s="217"/>
      <c r="AK49" s="227"/>
      <c r="AL49" s="216">
        <v>582175</v>
      </c>
      <c r="AM49" s="217"/>
      <c r="AN49" s="217"/>
      <c r="AO49" s="217"/>
      <c r="AP49" s="227"/>
      <c r="AQ49" s="213">
        <v>399230</v>
      </c>
      <c r="AR49" s="214"/>
      <c r="AS49" s="214"/>
      <c r="AT49" s="214"/>
      <c r="AU49" s="214"/>
      <c r="AV49" s="216">
        <v>227354</v>
      </c>
      <c r="AW49" s="217"/>
      <c r="AX49" s="217"/>
      <c r="AY49" s="217"/>
      <c r="AZ49" s="217"/>
      <c r="BA49" s="218">
        <v>166338</v>
      </c>
      <c r="BB49" s="217"/>
      <c r="BC49" s="217"/>
      <c r="BD49" s="217"/>
      <c r="BE49" s="217"/>
      <c r="BF49" s="219"/>
      <c r="BG49" s="220"/>
      <c r="BH49" s="221"/>
      <c r="BI49" s="221"/>
      <c r="BJ49" s="221"/>
      <c r="BK49" s="221"/>
      <c r="BL49" s="221"/>
      <c r="BM49" s="222"/>
      <c r="BN49" s="26"/>
      <c r="BO49" s="27"/>
      <c r="BP49" s="27"/>
      <c r="BQ49" s="27"/>
      <c r="BR49" s="22"/>
      <c r="BS49" s="23"/>
      <c r="BT49" s="23"/>
      <c r="BU49" s="23"/>
      <c r="BV49" s="23"/>
      <c r="BW49" s="23"/>
    </row>
    <row r="50" spans="2:75" ht="18.95" customHeight="1">
      <c r="B50" s="223" t="s">
        <v>18</v>
      </c>
      <c r="C50" s="224"/>
      <c r="D50" s="224"/>
      <c r="E50" s="224"/>
      <c r="F50" s="224"/>
      <c r="G50" s="225"/>
      <c r="H50" s="226">
        <v>49315</v>
      </c>
      <c r="I50" s="214"/>
      <c r="J50" s="214"/>
      <c r="K50" s="214"/>
      <c r="L50" s="215"/>
      <c r="M50" s="213">
        <v>54157</v>
      </c>
      <c r="N50" s="214"/>
      <c r="O50" s="214"/>
      <c r="P50" s="214"/>
      <c r="Q50" s="215"/>
      <c r="R50" s="213">
        <v>10358</v>
      </c>
      <c r="S50" s="214"/>
      <c r="T50" s="214"/>
      <c r="U50" s="214"/>
      <c r="V50" s="215"/>
      <c r="W50" s="213">
        <v>17606</v>
      </c>
      <c r="X50" s="214"/>
      <c r="Y50" s="214"/>
      <c r="Z50" s="214"/>
      <c r="AA50" s="215"/>
      <c r="AB50" s="213">
        <v>8198</v>
      </c>
      <c r="AC50" s="214"/>
      <c r="AD50" s="214"/>
      <c r="AE50" s="214"/>
      <c r="AF50" s="215"/>
      <c r="AG50" s="213">
        <v>3180</v>
      </c>
      <c r="AH50" s="214"/>
      <c r="AI50" s="214"/>
      <c r="AJ50" s="214"/>
      <c r="AK50" s="215"/>
      <c r="AL50" s="213">
        <v>1878</v>
      </c>
      <c r="AM50" s="214"/>
      <c r="AN50" s="214"/>
      <c r="AO50" s="214"/>
      <c r="AP50" s="215"/>
      <c r="AQ50" s="213">
        <v>1636</v>
      </c>
      <c r="AR50" s="214"/>
      <c r="AS50" s="214"/>
      <c r="AT50" s="214"/>
      <c r="AU50" s="214"/>
      <c r="AV50" s="216">
        <v>1051</v>
      </c>
      <c r="AW50" s="217"/>
      <c r="AX50" s="217"/>
      <c r="AY50" s="217"/>
      <c r="AZ50" s="217"/>
      <c r="BA50" s="218">
        <v>983</v>
      </c>
      <c r="BB50" s="217"/>
      <c r="BC50" s="217"/>
      <c r="BD50" s="217"/>
      <c r="BE50" s="217"/>
      <c r="BF50" s="219"/>
      <c r="BG50" s="220"/>
      <c r="BH50" s="221"/>
      <c r="BI50" s="221"/>
      <c r="BJ50" s="221"/>
      <c r="BK50" s="221"/>
      <c r="BL50" s="221"/>
      <c r="BM50" s="222"/>
      <c r="BN50" s="26"/>
      <c r="BO50" s="27"/>
      <c r="BP50" s="27"/>
      <c r="BQ50" s="27"/>
      <c r="BR50" s="22"/>
      <c r="BS50" s="23"/>
      <c r="BT50" s="23"/>
      <c r="BU50" s="23"/>
      <c r="BV50" s="23"/>
      <c r="BW50" s="23"/>
    </row>
    <row r="51" spans="2:75" ht="18.95" customHeight="1">
      <c r="B51" s="223" t="s">
        <v>19</v>
      </c>
      <c r="C51" s="224"/>
      <c r="D51" s="224"/>
      <c r="E51" s="224"/>
      <c r="F51" s="224"/>
      <c r="G51" s="225"/>
      <c r="H51" s="226">
        <v>25690</v>
      </c>
      <c r="I51" s="214"/>
      <c r="J51" s="214"/>
      <c r="K51" s="214"/>
      <c r="L51" s="215"/>
      <c r="M51" s="213">
        <v>56470</v>
      </c>
      <c r="N51" s="214"/>
      <c r="O51" s="214"/>
      <c r="P51" s="214"/>
      <c r="Q51" s="215"/>
      <c r="R51" s="213">
        <v>90340</v>
      </c>
      <c r="S51" s="214"/>
      <c r="T51" s="214"/>
      <c r="U51" s="214"/>
      <c r="V51" s="215"/>
      <c r="W51" s="213">
        <v>56700</v>
      </c>
      <c r="X51" s="214"/>
      <c r="Y51" s="214"/>
      <c r="Z51" s="214"/>
      <c r="AA51" s="215"/>
      <c r="AB51" s="213">
        <v>22580</v>
      </c>
      <c r="AC51" s="214"/>
      <c r="AD51" s="214"/>
      <c r="AE51" s="214"/>
      <c r="AF51" s="215"/>
      <c r="AG51" s="213">
        <v>17789</v>
      </c>
      <c r="AH51" s="214"/>
      <c r="AI51" s="214"/>
      <c r="AJ51" s="214"/>
      <c r="AK51" s="215"/>
      <c r="AL51" s="213">
        <v>6502</v>
      </c>
      <c r="AM51" s="214"/>
      <c r="AN51" s="214"/>
      <c r="AO51" s="214"/>
      <c r="AP51" s="215"/>
      <c r="AQ51" s="213">
        <v>190</v>
      </c>
      <c r="AR51" s="214"/>
      <c r="AS51" s="214"/>
      <c r="AT51" s="214"/>
      <c r="AU51" s="214"/>
      <c r="AV51" s="216">
        <v>50</v>
      </c>
      <c r="AW51" s="217"/>
      <c r="AX51" s="217"/>
      <c r="AY51" s="217"/>
      <c r="AZ51" s="217"/>
      <c r="BA51" s="218">
        <v>100</v>
      </c>
      <c r="BB51" s="217"/>
      <c r="BC51" s="217"/>
      <c r="BD51" s="217"/>
      <c r="BE51" s="217"/>
      <c r="BF51" s="219"/>
      <c r="BG51" s="220"/>
      <c r="BH51" s="221"/>
      <c r="BI51" s="221"/>
      <c r="BJ51" s="221"/>
      <c r="BK51" s="221"/>
      <c r="BL51" s="221"/>
      <c r="BM51" s="222"/>
      <c r="BN51" s="26"/>
      <c r="BO51" s="27"/>
      <c r="BP51" s="27"/>
      <c r="BQ51" s="27"/>
      <c r="BR51" s="22"/>
      <c r="BS51" s="23"/>
      <c r="BT51" s="23"/>
      <c r="BU51" s="23"/>
      <c r="BV51" s="23"/>
      <c r="BW51" s="23"/>
    </row>
    <row r="52" spans="2:75" ht="18.95" customHeight="1">
      <c r="B52" s="223" t="s">
        <v>30</v>
      </c>
      <c r="C52" s="224"/>
      <c r="D52" s="224"/>
      <c r="E52" s="224"/>
      <c r="F52" s="224"/>
      <c r="G52" s="225"/>
      <c r="H52" s="226">
        <v>0</v>
      </c>
      <c r="I52" s="214"/>
      <c r="J52" s="214"/>
      <c r="K52" s="214"/>
      <c r="L52" s="215"/>
      <c r="M52" s="213">
        <v>0</v>
      </c>
      <c r="N52" s="214"/>
      <c r="O52" s="214"/>
      <c r="P52" s="214"/>
      <c r="Q52" s="215"/>
      <c r="R52" s="213">
        <v>0</v>
      </c>
      <c r="S52" s="214"/>
      <c r="T52" s="214"/>
      <c r="U52" s="214"/>
      <c r="V52" s="215"/>
      <c r="W52" s="213">
        <v>0</v>
      </c>
      <c r="X52" s="214"/>
      <c r="Y52" s="214"/>
      <c r="Z52" s="214"/>
      <c r="AA52" s="215"/>
      <c r="AB52" s="213">
        <v>0</v>
      </c>
      <c r="AC52" s="214"/>
      <c r="AD52" s="214"/>
      <c r="AE52" s="214"/>
      <c r="AF52" s="215"/>
      <c r="AG52" s="213">
        <v>0</v>
      </c>
      <c r="AH52" s="214"/>
      <c r="AI52" s="214"/>
      <c r="AJ52" s="214"/>
      <c r="AK52" s="215"/>
      <c r="AL52" s="213">
        <v>0</v>
      </c>
      <c r="AM52" s="214"/>
      <c r="AN52" s="214"/>
      <c r="AO52" s="214"/>
      <c r="AP52" s="215"/>
      <c r="AQ52" s="213">
        <v>0</v>
      </c>
      <c r="AR52" s="214"/>
      <c r="AS52" s="214"/>
      <c r="AT52" s="214"/>
      <c r="AU52" s="214"/>
      <c r="AV52" s="216">
        <v>0</v>
      </c>
      <c r="AW52" s="217"/>
      <c r="AX52" s="217"/>
      <c r="AY52" s="217"/>
      <c r="AZ52" s="217"/>
      <c r="BA52" s="218">
        <v>0</v>
      </c>
      <c r="BB52" s="217"/>
      <c r="BC52" s="217"/>
      <c r="BD52" s="217"/>
      <c r="BE52" s="217"/>
      <c r="BF52" s="219"/>
      <c r="BG52" s="220"/>
      <c r="BH52" s="221"/>
      <c r="BI52" s="221"/>
      <c r="BJ52" s="221"/>
      <c r="BK52" s="221"/>
      <c r="BL52" s="221"/>
      <c r="BM52" s="222"/>
      <c r="BN52" s="26"/>
      <c r="BO52" s="27"/>
      <c r="BP52" s="27"/>
      <c r="BQ52" s="27"/>
      <c r="BR52" s="22"/>
      <c r="BS52" s="23"/>
      <c r="BT52" s="23"/>
      <c r="BU52" s="23"/>
      <c r="BV52" s="23"/>
      <c r="BW52" s="23"/>
    </row>
    <row r="53" spans="2:75" ht="18.95" customHeight="1">
      <c r="B53" s="223" t="s">
        <v>20</v>
      </c>
      <c r="C53" s="224"/>
      <c r="D53" s="224"/>
      <c r="E53" s="224"/>
      <c r="F53" s="224"/>
      <c r="G53" s="225"/>
      <c r="H53" s="226">
        <v>0</v>
      </c>
      <c r="I53" s="214"/>
      <c r="J53" s="214"/>
      <c r="K53" s="214"/>
      <c r="L53" s="215"/>
      <c r="M53" s="213">
        <v>0</v>
      </c>
      <c r="N53" s="214"/>
      <c r="O53" s="214"/>
      <c r="P53" s="214"/>
      <c r="Q53" s="215"/>
      <c r="R53" s="213">
        <v>953</v>
      </c>
      <c r="S53" s="214"/>
      <c r="T53" s="214"/>
      <c r="U53" s="214"/>
      <c r="V53" s="215"/>
      <c r="W53" s="213">
        <v>22543</v>
      </c>
      <c r="X53" s="214"/>
      <c r="Y53" s="214"/>
      <c r="Z53" s="214"/>
      <c r="AA53" s="215"/>
      <c r="AB53" s="213">
        <v>44440</v>
      </c>
      <c r="AC53" s="214"/>
      <c r="AD53" s="214"/>
      <c r="AE53" s="214"/>
      <c r="AF53" s="215"/>
      <c r="AG53" s="213">
        <v>17627</v>
      </c>
      <c r="AH53" s="214"/>
      <c r="AI53" s="214"/>
      <c r="AJ53" s="214"/>
      <c r="AK53" s="215"/>
      <c r="AL53" s="213">
        <v>15983</v>
      </c>
      <c r="AM53" s="214"/>
      <c r="AN53" s="214"/>
      <c r="AO53" s="214"/>
      <c r="AP53" s="215"/>
      <c r="AQ53" s="213">
        <v>1870</v>
      </c>
      <c r="AR53" s="214"/>
      <c r="AS53" s="214"/>
      <c r="AT53" s="214"/>
      <c r="AU53" s="214"/>
      <c r="AV53" s="216">
        <v>3802</v>
      </c>
      <c r="AW53" s="217"/>
      <c r="AX53" s="217"/>
      <c r="AY53" s="217"/>
      <c r="AZ53" s="217"/>
      <c r="BA53" s="218">
        <v>1000</v>
      </c>
      <c r="BB53" s="217"/>
      <c r="BC53" s="217"/>
      <c r="BD53" s="217"/>
      <c r="BE53" s="217"/>
      <c r="BF53" s="219"/>
      <c r="BG53" s="220"/>
      <c r="BH53" s="221"/>
      <c r="BI53" s="221"/>
      <c r="BJ53" s="221"/>
      <c r="BK53" s="221"/>
      <c r="BL53" s="221"/>
      <c r="BM53" s="222"/>
      <c r="BN53" s="26"/>
      <c r="BO53" s="27"/>
      <c r="BP53" s="27"/>
      <c r="BQ53" s="27"/>
      <c r="BR53" s="22"/>
      <c r="BS53" s="23"/>
      <c r="BT53" s="23"/>
      <c r="BU53" s="23"/>
      <c r="BV53" s="23"/>
      <c r="BW53" s="23"/>
    </row>
    <row r="54" spans="2:75" ht="18.95" customHeight="1">
      <c r="B54" s="223" t="s">
        <v>22</v>
      </c>
      <c r="C54" s="224"/>
      <c r="D54" s="224"/>
      <c r="E54" s="224"/>
      <c r="F54" s="224"/>
      <c r="G54" s="225"/>
      <c r="H54" s="232">
        <v>0</v>
      </c>
      <c r="I54" s="233"/>
      <c r="J54" s="233"/>
      <c r="K54" s="233"/>
      <c r="L54" s="234"/>
      <c r="M54" s="213">
        <v>39149</v>
      </c>
      <c r="N54" s="214"/>
      <c r="O54" s="214"/>
      <c r="P54" s="214"/>
      <c r="Q54" s="215"/>
      <c r="R54" s="213">
        <v>42580</v>
      </c>
      <c r="S54" s="214"/>
      <c r="T54" s="214"/>
      <c r="U54" s="214"/>
      <c r="V54" s="215"/>
      <c r="W54" s="213">
        <v>0</v>
      </c>
      <c r="X54" s="214"/>
      <c r="Y54" s="214"/>
      <c r="Z54" s="214"/>
      <c r="AA54" s="215"/>
      <c r="AB54" s="213">
        <v>0</v>
      </c>
      <c r="AC54" s="214"/>
      <c r="AD54" s="214"/>
      <c r="AE54" s="214"/>
      <c r="AF54" s="215"/>
      <c r="AG54" s="213">
        <v>0</v>
      </c>
      <c r="AH54" s="214"/>
      <c r="AI54" s="214"/>
      <c r="AJ54" s="214"/>
      <c r="AK54" s="215"/>
      <c r="AL54" s="213">
        <v>0</v>
      </c>
      <c r="AM54" s="214"/>
      <c r="AN54" s="214"/>
      <c r="AO54" s="214"/>
      <c r="AP54" s="215"/>
      <c r="AQ54" s="213">
        <v>0</v>
      </c>
      <c r="AR54" s="214"/>
      <c r="AS54" s="214"/>
      <c r="AT54" s="214"/>
      <c r="AU54" s="214"/>
      <c r="AV54" s="216">
        <v>0</v>
      </c>
      <c r="AW54" s="217"/>
      <c r="AX54" s="217"/>
      <c r="AY54" s="217"/>
      <c r="AZ54" s="217"/>
      <c r="BA54" s="218">
        <v>0</v>
      </c>
      <c r="BB54" s="217"/>
      <c r="BC54" s="217"/>
      <c r="BD54" s="217"/>
      <c r="BE54" s="217"/>
      <c r="BF54" s="219"/>
      <c r="BG54" s="220"/>
      <c r="BH54" s="221"/>
      <c r="BI54" s="221"/>
      <c r="BJ54" s="221"/>
      <c r="BK54" s="221"/>
      <c r="BL54" s="221"/>
      <c r="BM54" s="222"/>
      <c r="BN54" s="26"/>
      <c r="BO54" s="27"/>
      <c r="BP54" s="27"/>
      <c r="BQ54" s="27"/>
      <c r="BR54" s="22"/>
      <c r="BS54" s="23"/>
      <c r="BT54" s="23"/>
      <c r="BU54" s="23"/>
      <c r="BV54" s="23"/>
      <c r="BW54" s="23"/>
    </row>
    <row r="55" spans="2:75" ht="18.95" customHeight="1">
      <c r="B55" s="223" t="s">
        <v>23</v>
      </c>
      <c r="C55" s="224"/>
      <c r="D55" s="224"/>
      <c r="E55" s="224"/>
      <c r="F55" s="224"/>
      <c r="G55" s="225"/>
      <c r="H55" s="226">
        <v>15565</v>
      </c>
      <c r="I55" s="214"/>
      <c r="J55" s="214"/>
      <c r="K55" s="214"/>
      <c r="L55" s="215"/>
      <c r="M55" s="213">
        <v>50708</v>
      </c>
      <c r="N55" s="214"/>
      <c r="O55" s="214"/>
      <c r="P55" s="214"/>
      <c r="Q55" s="215"/>
      <c r="R55" s="213">
        <v>62754</v>
      </c>
      <c r="S55" s="214"/>
      <c r="T55" s="214"/>
      <c r="U55" s="214"/>
      <c r="V55" s="215"/>
      <c r="W55" s="213">
        <v>208656</v>
      </c>
      <c r="X55" s="214"/>
      <c r="Y55" s="214"/>
      <c r="Z55" s="214"/>
      <c r="AA55" s="215"/>
      <c r="AB55" s="213">
        <v>356910</v>
      </c>
      <c r="AC55" s="214"/>
      <c r="AD55" s="214"/>
      <c r="AE55" s="214"/>
      <c r="AF55" s="215"/>
      <c r="AG55" s="213">
        <v>212269</v>
      </c>
      <c r="AH55" s="214"/>
      <c r="AI55" s="214"/>
      <c r="AJ55" s="214"/>
      <c r="AK55" s="215"/>
      <c r="AL55" s="213">
        <v>174899</v>
      </c>
      <c r="AM55" s="214"/>
      <c r="AN55" s="214"/>
      <c r="AO55" s="214"/>
      <c r="AP55" s="215"/>
      <c r="AQ55" s="213">
        <v>177763</v>
      </c>
      <c r="AR55" s="214"/>
      <c r="AS55" s="214"/>
      <c r="AT55" s="214"/>
      <c r="AU55" s="214"/>
      <c r="AV55" s="216">
        <v>212665</v>
      </c>
      <c r="AW55" s="217"/>
      <c r="AX55" s="217"/>
      <c r="AY55" s="217"/>
      <c r="AZ55" s="217"/>
      <c r="BA55" s="218">
        <v>213343</v>
      </c>
      <c r="BB55" s="217"/>
      <c r="BC55" s="217"/>
      <c r="BD55" s="217"/>
      <c r="BE55" s="217"/>
      <c r="BF55" s="219"/>
      <c r="BG55" s="220"/>
      <c r="BH55" s="221"/>
      <c r="BI55" s="221"/>
      <c r="BJ55" s="221"/>
      <c r="BK55" s="221"/>
      <c r="BL55" s="221"/>
      <c r="BM55" s="222"/>
      <c r="BN55" s="26"/>
      <c r="BO55" s="27"/>
      <c r="BP55" s="27"/>
      <c r="BQ55" s="27"/>
      <c r="BR55" s="22"/>
      <c r="BS55" s="23"/>
      <c r="BT55" s="23"/>
      <c r="BU55" s="23"/>
      <c r="BV55" s="23"/>
      <c r="BW55" s="23"/>
    </row>
    <row r="56" spans="2:75" ht="18.95" customHeight="1" thickBot="1">
      <c r="B56" s="245" t="s">
        <v>28</v>
      </c>
      <c r="C56" s="246"/>
      <c r="D56" s="246"/>
      <c r="E56" s="246"/>
      <c r="F56" s="246"/>
      <c r="G56" s="247"/>
      <c r="H56" s="248">
        <v>75</v>
      </c>
      <c r="I56" s="236"/>
      <c r="J56" s="236"/>
      <c r="K56" s="236"/>
      <c r="L56" s="237"/>
      <c r="M56" s="235">
        <v>0</v>
      </c>
      <c r="N56" s="236"/>
      <c r="O56" s="236"/>
      <c r="P56" s="236"/>
      <c r="Q56" s="237"/>
      <c r="R56" s="235">
        <v>0</v>
      </c>
      <c r="S56" s="236"/>
      <c r="T56" s="236"/>
      <c r="U56" s="236"/>
      <c r="V56" s="237"/>
      <c r="W56" s="235">
        <v>0</v>
      </c>
      <c r="X56" s="236"/>
      <c r="Y56" s="236"/>
      <c r="Z56" s="236"/>
      <c r="AA56" s="237"/>
      <c r="AB56" s="235">
        <v>0</v>
      </c>
      <c r="AC56" s="236"/>
      <c r="AD56" s="236"/>
      <c r="AE56" s="236"/>
      <c r="AF56" s="237"/>
      <c r="AG56" s="235">
        <v>0</v>
      </c>
      <c r="AH56" s="236"/>
      <c r="AI56" s="236"/>
      <c r="AJ56" s="236"/>
      <c r="AK56" s="237"/>
      <c r="AL56" s="235">
        <v>0</v>
      </c>
      <c r="AM56" s="236"/>
      <c r="AN56" s="236"/>
      <c r="AO56" s="236"/>
      <c r="AP56" s="237"/>
      <c r="AQ56" s="235">
        <v>0</v>
      </c>
      <c r="AR56" s="236"/>
      <c r="AS56" s="236"/>
      <c r="AT56" s="236"/>
      <c r="AU56" s="236"/>
      <c r="AV56" s="238">
        <v>0</v>
      </c>
      <c r="AW56" s="239"/>
      <c r="AX56" s="239"/>
      <c r="AY56" s="239"/>
      <c r="AZ56" s="239"/>
      <c r="BA56" s="240">
        <v>0</v>
      </c>
      <c r="BB56" s="239"/>
      <c r="BC56" s="239"/>
      <c r="BD56" s="239"/>
      <c r="BE56" s="239"/>
      <c r="BF56" s="241"/>
      <c r="BG56" s="242"/>
      <c r="BH56" s="243"/>
      <c r="BI56" s="243"/>
      <c r="BJ56" s="243"/>
      <c r="BK56" s="243"/>
      <c r="BL56" s="243"/>
      <c r="BM56" s="244"/>
      <c r="BN56" s="28"/>
      <c r="BO56" s="29"/>
      <c r="BP56" s="29"/>
      <c r="BQ56" s="29"/>
      <c r="BR56" s="22"/>
      <c r="BS56" s="22"/>
      <c r="BT56" s="22"/>
      <c r="BU56" s="22"/>
      <c r="BV56" s="22"/>
      <c r="BW56" s="22"/>
    </row>
    <row r="57" spans="2:75" ht="18.95" customHeight="1" thickTop="1" thickBot="1">
      <c r="B57" s="258" t="s">
        <v>31</v>
      </c>
      <c r="C57" s="259"/>
      <c r="D57" s="259"/>
      <c r="E57" s="259"/>
      <c r="F57" s="259"/>
      <c r="G57" s="260"/>
      <c r="H57" s="261">
        <f>SUM(H46:L56)</f>
        <v>1354132</v>
      </c>
      <c r="I57" s="262"/>
      <c r="J57" s="262"/>
      <c r="K57" s="262"/>
      <c r="L57" s="263"/>
      <c r="M57" s="249">
        <f>SUM(M46:Q56)</f>
        <v>1607914</v>
      </c>
      <c r="N57" s="250"/>
      <c r="O57" s="250"/>
      <c r="P57" s="250"/>
      <c r="Q57" s="251"/>
      <c r="R57" s="249">
        <f>SUM(R46:V56)</f>
        <v>1497723</v>
      </c>
      <c r="S57" s="250"/>
      <c r="T57" s="250"/>
      <c r="U57" s="250"/>
      <c r="V57" s="251"/>
      <c r="W57" s="249">
        <f>SUM(W46:AA56)</f>
        <v>1612351</v>
      </c>
      <c r="X57" s="250"/>
      <c r="Y57" s="250"/>
      <c r="Z57" s="250"/>
      <c r="AA57" s="251"/>
      <c r="AB57" s="249">
        <f>SUM(AB46:AF56)</f>
        <v>1978570</v>
      </c>
      <c r="AC57" s="250"/>
      <c r="AD57" s="250"/>
      <c r="AE57" s="250"/>
      <c r="AF57" s="251"/>
      <c r="AG57" s="249">
        <f>SUM(AG46:AK56)</f>
        <v>1773616</v>
      </c>
      <c r="AH57" s="250"/>
      <c r="AI57" s="250"/>
      <c r="AJ57" s="250"/>
      <c r="AK57" s="251"/>
      <c r="AL57" s="249">
        <f>SUM(AL46:AP56)</f>
        <v>1869862</v>
      </c>
      <c r="AM57" s="250"/>
      <c r="AN57" s="250"/>
      <c r="AO57" s="250"/>
      <c r="AP57" s="251"/>
      <c r="AQ57" s="249">
        <f>SUM(AQ46:AU56)</f>
        <v>1597697</v>
      </c>
      <c r="AR57" s="250"/>
      <c r="AS57" s="250"/>
      <c r="AT57" s="250"/>
      <c r="AU57" s="250"/>
      <c r="AV57" s="249">
        <f>SUM(AV46:AZ56)</f>
        <v>1178699</v>
      </c>
      <c r="AW57" s="250"/>
      <c r="AX57" s="250"/>
      <c r="AY57" s="250"/>
      <c r="AZ57" s="250"/>
      <c r="BA57" s="252">
        <f>SUM(BA46:BF56)</f>
        <v>1006180</v>
      </c>
      <c r="BB57" s="253"/>
      <c r="BC57" s="253"/>
      <c r="BD57" s="253"/>
      <c r="BE57" s="253"/>
      <c r="BF57" s="254"/>
      <c r="BG57" s="255"/>
      <c r="BH57" s="256"/>
      <c r="BI57" s="256"/>
      <c r="BJ57" s="256"/>
      <c r="BK57" s="256"/>
      <c r="BL57" s="256"/>
      <c r="BM57" s="257"/>
      <c r="BN57" s="30"/>
      <c r="BO57" s="31"/>
      <c r="BP57" s="31"/>
      <c r="BQ57" s="31"/>
      <c r="BR57" s="22"/>
      <c r="BS57" s="23"/>
      <c r="BT57" s="23"/>
      <c r="BU57" s="23"/>
      <c r="BV57" s="23"/>
      <c r="BW57" s="23"/>
    </row>
    <row r="58" spans="2:75" ht="18.95" customHeight="1"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</row>
    <row r="59" spans="2:75" ht="18.95" customHeight="1">
      <c r="B59" s="190" t="s">
        <v>32</v>
      </c>
      <c r="C59" s="190"/>
      <c r="D59" s="190"/>
      <c r="E59" s="190"/>
      <c r="F59" s="190"/>
      <c r="G59" s="190"/>
      <c r="H59" s="190"/>
      <c r="I59" s="190"/>
      <c r="J59" s="190"/>
      <c r="K59" s="190"/>
      <c r="L59" s="190"/>
      <c r="M59" s="190"/>
      <c r="N59" s="190"/>
      <c r="O59" s="190"/>
      <c r="P59" s="190"/>
      <c r="Q59" s="190"/>
      <c r="R59" s="190"/>
      <c r="S59" s="190"/>
      <c r="T59" s="190"/>
      <c r="U59" s="190"/>
      <c r="V59" s="190"/>
      <c r="W59" s="190"/>
      <c r="X59" s="190"/>
      <c r="Y59" s="190"/>
      <c r="Z59" s="190"/>
      <c r="AA59" s="190"/>
      <c r="AB59" s="190"/>
      <c r="AC59" s="190"/>
      <c r="AD59" s="190"/>
      <c r="AE59" s="190"/>
      <c r="AF59" s="190"/>
      <c r="AG59" s="190"/>
      <c r="AH59" s="190"/>
      <c r="AI59" s="190"/>
      <c r="AJ59" s="190"/>
      <c r="AK59" s="190"/>
      <c r="AL59" s="190"/>
      <c r="AM59" s="190"/>
      <c r="AN59" s="190"/>
      <c r="AO59" s="190"/>
      <c r="AP59" s="190"/>
      <c r="AQ59" s="190"/>
      <c r="AR59" s="190"/>
      <c r="AS59" s="190"/>
      <c r="AT59" s="190"/>
      <c r="AU59" s="190"/>
      <c r="AV59" s="190"/>
      <c r="AW59" s="190"/>
      <c r="AX59" s="190"/>
      <c r="AY59" s="190"/>
      <c r="AZ59" s="190"/>
      <c r="BA59" s="190"/>
      <c r="BB59" s="190"/>
      <c r="BC59" s="190"/>
    </row>
    <row r="60" spans="2:75" ht="18.95" customHeight="1" thickBot="1">
      <c r="AS60" s="15"/>
      <c r="AT60" s="15"/>
      <c r="AU60" s="15"/>
      <c r="AV60" s="16"/>
      <c r="AW60" s="16"/>
      <c r="AX60" s="16"/>
      <c r="AY60" s="16"/>
      <c r="AZ60" s="16"/>
      <c r="BA60" s="16"/>
      <c r="BB60" s="16"/>
      <c r="BC60" s="16"/>
      <c r="BD60" s="191" t="s">
        <v>13</v>
      </c>
      <c r="BE60" s="191"/>
      <c r="BF60" s="191"/>
      <c r="BG60" s="191"/>
      <c r="BH60" s="191"/>
      <c r="BI60" s="191"/>
      <c r="BJ60" s="191"/>
      <c r="BK60" s="191"/>
      <c r="BL60" s="191"/>
      <c r="BM60" s="191"/>
      <c r="BN60" s="16"/>
      <c r="BO60" s="16"/>
      <c r="BP60" s="16"/>
      <c r="BQ60" s="16"/>
      <c r="BR60" s="16"/>
      <c r="BS60" s="16"/>
      <c r="BT60" s="16"/>
      <c r="BU60" s="16"/>
      <c r="BV60" s="16"/>
      <c r="BW60" s="16"/>
    </row>
    <row r="61" spans="2:75" s="6" customFormat="1" ht="18.95" customHeight="1" thickTop="1">
      <c r="B61" s="192"/>
      <c r="C61" s="193"/>
      <c r="D61" s="193"/>
      <c r="E61" s="193"/>
      <c r="F61" s="193"/>
      <c r="G61" s="194"/>
      <c r="H61" s="40">
        <v>2009</v>
      </c>
      <c r="I61" s="41"/>
      <c r="J61" s="41"/>
      <c r="K61" s="41"/>
      <c r="L61" s="43"/>
      <c r="M61" s="42">
        <v>2010</v>
      </c>
      <c r="N61" s="41"/>
      <c r="O61" s="41"/>
      <c r="P61" s="41"/>
      <c r="Q61" s="43"/>
      <c r="R61" s="42">
        <v>2011</v>
      </c>
      <c r="S61" s="41"/>
      <c r="T61" s="41"/>
      <c r="U61" s="41"/>
      <c r="V61" s="43"/>
      <c r="W61" s="42">
        <v>2012</v>
      </c>
      <c r="X61" s="41"/>
      <c r="Y61" s="41"/>
      <c r="Z61" s="41"/>
      <c r="AA61" s="43"/>
      <c r="AB61" s="42">
        <v>2013</v>
      </c>
      <c r="AC61" s="41"/>
      <c r="AD61" s="41"/>
      <c r="AE61" s="41"/>
      <c r="AF61" s="43"/>
      <c r="AG61" s="42">
        <v>2014</v>
      </c>
      <c r="AH61" s="41"/>
      <c r="AI61" s="41"/>
      <c r="AJ61" s="41"/>
      <c r="AK61" s="43"/>
      <c r="AL61" s="42">
        <v>2015</v>
      </c>
      <c r="AM61" s="41"/>
      <c r="AN61" s="41"/>
      <c r="AO61" s="41"/>
      <c r="AP61" s="43"/>
      <c r="AQ61" s="42">
        <v>2016</v>
      </c>
      <c r="AR61" s="41"/>
      <c r="AS61" s="41"/>
      <c r="AT61" s="41"/>
      <c r="AU61" s="41"/>
      <c r="AV61" s="42">
        <v>2017</v>
      </c>
      <c r="AW61" s="41"/>
      <c r="AX61" s="41"/>
      <c r="AY61" s="41"/>
      <c r="AZ61" s="41"/>
      <c r="BA61" s="56">
        <v>2018</v>
      </c>
      <c r="BB61" s="57"/>
      <c r="BC61" s="57"/>
      <c r="BD61" s="57"/>
      <c r="BE61" s="57"/>
      <c r="BF61" s="58"/>
      <c r="BG61" s="212" t="s">
        <v>8</v>
      </c>
      <c r="BH61" s="41"/>
      <c r="BI61" s="41"/>
      <c r="BJ61" s="41"/>
      <c r="BK61" s="41"/>
      <c r="BL61" s="41"/>
      <c r="BM61" s="59"/>
      <c r="BN61" s="25"/>
      <c r="BO61" s="17"/>
      <c r="BP61" s="17"/>
      <c r="BQ61" s="17"/>
      <c r="BR61" s="21"/>
      <c r="BS61" s="20"/>
      <c r="BT61" s="20"/>
      <c r="BU61" s="20"/>
      <c r="BV61" s="20"/>
      <c r="BW61" s="20"/>
    </row>
    <row r="62" spans="2:75" s="6" customFormat="1" ht="18.95" customHeight="1" thickBot="1">
      <c r="B62" s="195"/>
      <c r="C62" s="196"/>
      <c r="D62" s="196"/>
      <c r="E62" s="196"/>
      <c r="F62" s="196"/>
      <c r="G62" s="197"/>
      <c r="H62" s="61" t="s">
        <v>3</v>
      </c>
      <c r="I62" s="45"/>
      <c r="J62" s="45"/>
      <c r="K62" s="45"/>
      <c r="L62" s="46"/>
      <c r="M62" s="44" t="s">
        <v>4</v>
      </c>
      <c r="N62" s="45"/>
      <c r="O62" s="45"/>
      <c r="P62" s="45"/>
      <c r="Q62" s="46"/>
      <c r="R62" s="44" t="s">
        <v>5</v>
      </c>
      <c r="S62" s="45"/>
      <c r="T62" s="45"/>
      <c r="U62" s="45"/>
      <c r="V62" s="46"/>
      <c r="W62" s="44" t="s">
        <v>6</v>
      </c>
      <c r="X62" s="45"/>
      <c r="Y62" s="45"/>
      <c r="Z62" s="45"/>
      <c r="AA62" s="46"/>
      <c r="AB62" s="44" t="s">
        <v>7</v>
      </c>
      <c r="AC62" s="45"/>
      <c r="AD62" s="45"/>
      <c r="AE62" s="45"/>
      <c r="AF62" s="46"/>
      <c r="AG62" s="44" t="s">
        <v>25</v>
      </c>
      <c r="AH62" s="45"/>
      <c r="AI62" s="45"/>
      <c r="AJ62" s="45"/>
      <c r="AK62" s="46"/>
      <c r="AL62" s="44" t="s">
        <v>26</v>
      </c>
      <c r="AM62" s="45"/>
      <c r="AN62" s="45"/>
      <c r="AO62" s="45"/>
      <c r="AP62" s="46"/>
      <c r="AQ62" s="44" t="s">
        <v>27</v>
      </c>
      <c r="AR62" s="45"/>
      <c r="AS62" s="45"/>
      <c r="AT62" s="45"/>
      <c r="AU62" s="45"/>
      <c r="AV62" s="44" t="s">
        <v>35</v>
      </c>
      <c r="AW62" s="45"/>
      <c r="AX62" s="45"/>
      <c r="AY62" s="45"/>
      <c r="AZ62" s="45"/>
      <c r="BA62" s="47" t="s">
        <v>36</v>
      </c>
      <c r="BB62" s="45"/>
      <c r="BC62" s="45"/>
      <c r="BD62" s="45"/>
      <c r="BE62" s="45"/>
      <c r="BF62" s="48"/>
      <c r="BG62" s="47"/>
      <c r="BH62" s="45"/>
      <c r="BI62" s="45"/>
      <c r="BJ62" s="45"/>
      <c r="BK62" s="45"/>
      <c r="BL62" s="45"/>
      <c r="BM62" s="60"/>
      <c r="BN62" s="25"/>
      <c r="BO62" s="17"/>
      <c r="BP62" s="17"/>
      <c r="BQ62" s="17"/>
      <c r="BR62" s="20"/>
      <c r="BS62" s="20"/>
      <c r="BT62" s="20"/>
      <c r="BU62" s="20"/>
      <c r="BV62" s="20"/>
      <c r="BW62" s="20"/>
    </row>
    <row r="63" spans="2:75" ht="18.95" customHeight="1">
      <c r="B63" s="208" t="s">
        <v>14</v>
      </c>
      <c r="C63" s="209"/>
      <c r="D63" s="209"/>
      <c r="E63" s="209"/>
      <c r="F63" s="209"/>
      <c r="G63" s="210"/>
      <c r="H63" s="211">
        <v>0</v>
      </c>
      <c r="I63" s="199"/>
      <c r="J63" s="199"/>
      <c r="K63" s="199"/>
      <c r="L63" s="200"/>
      <c r="M63" s="198">
        <v>0</v>
      </c>
      <c r="N63" s="199"/>
      <c r="O63" s="199"/>
      <c r="P63" s="199"/>
      <c r="Q63" s="200"/>
      <c r="R63" s="198">
        <v>0</v>
      </c>
      <c r="S63" s="199"/>
      <c r="T63" s="199"/>
      <c r="U63" s="199"/>
      <c r="V63" s="200"/>
      <c r="W63" s="198">
        <v>1215</v>
      </c>
      <c r="X63" s="199"/>
      <c r="Y63" s="199"/>
      <c r="Z63" s="199"/>
      <c r="AA63" s="200"/>
      <c r="AB63" s="198">
        <v>2235</v>
      </c>
      <c r="AC63" s="199"/>
      <c r="AD63" s="199"/>
      <c r="AE63" s="199"/>
      <c r="AF63" s="200"/>
      <c r="AG63" s="198">
        <v>2916</v>
      </c>
      <c r="AH63" s="199"/>
      <c r="AI63" s="199"/>
      <c r="AJ63" s="199"/>
      <c r="AK63" s="200"/>
      <c r="AL63" s="198">
        <v>2927</v>
      </c>
      <c r="AM63" s="199"/>
      <c r="AN63" s="199"/>
      <c r="AO63" s="199"/>
      <c r="AP63" s="200"/>
      <c r="AQ63" s="198">
        <v>2911</v>
      </c>
      <c r="AR63" s="199"/>
      <c r="AS63" s="199"/>
      <c r="AT63" s="199"/>
      <c r="AU63" s="199"/>
      <c r="AV63" s="201">
        <v>2813</v>
      </c>
      <c r="AW63" s="202"/>
      <c r="AX63" s="202"/>
      <c r="AY63" s="202"/>
      <c r="AZ63" s="202"/>
      <c r="BA63" s="203">
        <v>2710</v>
      </c>
      <c r="BB63" s="202"/>
      <c r="BC63" s="202"/>
      <c r="BD63" s="202"/>
      <c r="BE63" s="202"/>
      <c r="BF63" s="204"/>
      <c r="BG63" s="205"/>
      <c r="BH63" s="206"/>
      <c r="BI63" s="206"/>
      <c r="BJ63" s="206"/>
      <c r="BK63" s="206"/>
      <c r="BL63" s="206"/>
      <c r="BM63" s="207"/>
      <c r="BN63" s="26"/>
      <c r="BO63" s="27"/>
      <c r="BP63" s="27"/>
      <c r="BQ63" s="27"/>
      <c r="BR63" s="22"/>
      <c r="BS63" s="23"/>
      <c r="BT63" s="23"/>
      <c r="BU63" s="23"/>
      <c r="BV63" s="23"/>
      <c r="BW63" s="23"/>
    </row>
    <row r="64" spans="2:75" ht="18.95" customHeight="1">
      <c r="B64" s="223" t="s">
        <v>15</v>
      </c>
      <c r="C64" s="224"/>
      <c r="D64" s="224"/>
      <c r="E64" s="224"/>
      <c r="F64" s="224"/>
      <c r="G64" s="225"/>
      <c r="H64" s="226">
        <v>29449</v>
      </c>
      <c r="I64" s="214"/>
      <c r="J64" s="214"/>
      <c r="K64" s="214"/>
      <c r="L64" s="215"/>
      <c r="M64" s="213">
        <v>28854</v>
      </c>
      <c r="N64" s="214"/>
      <c r="O64" s="214"/>
      <c r="P64" s="214"/>
      <c r="Q64" s="215"/>
      <c r="R64" s="213">
        <v>30926</v>
      </c>
      <c r="S64" s="214"/>
      <c r="T64" s="214"/>
      <c r="U64" s="214"/>
      <c r="V64" s="215"/>
      <c r="W64" s="213">
        <v>21066</v>
      </c>
      <c r="X64" s="214"/>
      <c r="Y64" s="214"/>
      <c r="Z64" s="214"/>
      <c r="AA64" s="215"/>
      <c r="AB64" s="213">
        <v>51877</v>
      </c>
      <c r="AC64" s="214"/>
      <c r="AD64" s="214"/>
      <c r="AE64" s="214"/>
      <c r="AF64" s="215"/>
      <c r="AG64" s="213">
        <v>34840</v>
      </c>
      <c r="AH64" s="214"/>
      <c r="AI64" s="214"/>
      <c r="AJ64" s="214"/>
      <c r="AK64" s="215"/>
      <c r="AL64" s="213">
        <v>39724</v>
      </c>
      <c r="AM64" s="214"/>
      <c r="AN64" s="214"/>
      <c r="AO64" s="214"/>
      <c r="AP64" s="215"/>
      <c r="AQ64" s="213">
        <v>49374</v>
      </c>
      <c r="AR64" s="214"/>
      <c r="AS64" s="214"/>
      <c r="AT64" s="214"/>
      <c r="AU64" s="214"/>
      <c r="AV64" s="216">
        <v>9117</v>
      </c>
      <c r="AW64" s="217"/>
      <c r="AX64" s="217"/>
      <c r="AY64" s="217"/>
      <c r="AZ64" s="217"/>
      <c r="BA64" s="218">
        <v>25232</v>
      </c>
      <c r="BB64" s="217"/>
      <c r="BC64" s="217"/>
      <c r="BD64" s="217"/>
      <c r="BE64" s="217"/>
      <c r="BF64" s="219"/>
      <c r="BG64" s="220"/>
      <c r="BH64" s="221"/>
      <c r="BI64" s="221"/>
      <c r="BJ64" s="221"/>
      <c r="BK64" s="221"/>
      <c r="BL64" s="221"/>
      <c r="BM64" s="222"/>
      <c r="BN64" s="26"/>
      <c r="BO64" s="27"/>
      <c r="BP64" s="27"/>
      <c r="BQ64" s="27"/>
      <c r="BR64" s="22"/>
      <c r="BS64" s="23"/>
      <c r="BT64" s="23"/>
      <c r="BU64" s="23"/>
      <c r="BV64" s="23"/>
      <c r="BW64" s="23"/>
    </row>
    <row r="65" spans="2:75" ht="18.95" customHeight="1">
      <c r="B65" s="223" t="s">
        <v>16</v>
      </c>
      <c r="C65" s="224"/>
      <c r="D65" s="224"/>
      <c r="E65" s="224"/>
      <c r="F65" s="224"/>
      <c r="G65" s="225"/>
      <c r="H65" s="226">
        <v>0</v>
      </c>
      <c r="I65" s="214"/>
      <c r="J65" s="214"/>
      <c r="K65" s="214"/>
      <c r="L65" s="215"/>
      <c r="M65" s="213">
        <v>0</v>
      </c>
      <c r="N65" s="214"/>
      <c r="O65" s="214"/>
      <c r="P65" s="214"/>
      <c r="Q65" s="215"/>
      <c r="R65" s="213">
        <v>1050</v>
      </c>
      <c r="S65" s="214"/>
      <c r="T65" s="214"/>
      <c r="U65" s="214"/>
      <c r="V65" s="215"/>
      <c r="W65" s="213">
        <v>450</v>
      </c>
      <c r="X65" s="214"/>
      <c r="Y65" s="214"/>
      <c r="Z65" s="214"/>
      <c r="AA65" s="215"/>
      <c r="AB65" s="213">
        <v>0</v>
      </c>
      <c r="AC65" s="214"/>
      <c r="AD65" s="214"/>
      <c r="AE65" s="214"/>
      <c r="AF65" s="215"/>
      <c r="AG65" s="213">
        <v>0</v>
      </c>
      <c r="AH65" s="214"/>
      <c r="AI65" s="214"/>
      <c r="AJ65" s="214"/>
      <c r="AK65" s="215"/>
      <c r="AL65" s="213">
        <v>0</v>
      </c>
      <c r="AM65" s="214"/>
      <c r="AN65" s="214"/>
      <c r="AO65" s="214"/>
      <c r="AP65" s="215"/>
      <c r="AQ65" s="213">
        <v>0</v>
      </c>
      <c r="AR65" s="214"/>
      <c r="AS65" s="214"/>
      <c r="AT65" s="214"/>
      <c r="AU65" s="214"/>
      <c r="AV65" s="216">
        <v>0</v>
      </c>
      <c r="AW65" s="217"/>
      <c r="AX65" s="217"/>
      <c r="AY65" s="217"/>
      <c r="AZ65" s="217"/>
      <c r="BA65" s="218">
        <v>0</v>
      </c>
      <c r="BB65" s="217"/>
      <c r="BC65" s="217"/>
      <c r="BD65" s="217"/>
      <c r="BE65" s="217"/>
      <c r="BF65" s="219"/>
      <c r="BG65" s="220"/>
      <c r="BH65" s="221"/>
      <c r="BI65" s="221"/>
      <c r="BJ65" s="221"/>
      <c r="BK65" s="221"/>
      <c r="BL65" s="221"/>
      <c r="BM65" s="222"/>
      <c r="BN65" s="26"/>
      <c r="BO65" s="27"/>
      <c r="BP65" s="27"/>
      <c r="BQ65" s="27"/>
      <c r="BR65" s="22"/>
      <c r="BS65" s="23"/>
      <c r="BT65" s="23"/>
      <c r="BU65" s="23"/>
      <c r="BV65" s="23"/>
      <c r="BW65" s="23"/>
    </row>
    <row r="66" spans="2:75" ht="18.95" customHeight="1">
      <c r="B66" s="228" t="s">
        <v>17</v>
      </c>
      <c r="C66" s="229"/>
      <c r="D66" s="229"/>
      <c r="E66" s="229"/>
      <c r="F66" s="229"/>
      <c r="G66" s="230"/>
      <c r="H66" s="231">
        <v>330785</v>
      </c>
      <c r="I66" s="217"/>
      <c r="J66" s="217"/>
      <c r="K66" s="217"/>
      <c r="L66" s="227"/>
      <c r="M66" s="216">
        <v>294426</v>
      </c>
      <c r="N66" s="217"/>
      <c r="O66" s="217"/>
      <c r="P66" s="217"/>
      <c r="Q66" s="227"/>
      <c r="R66" s="216">
        <v>261203</v>
      </c>
      <c r="S66" s="217"/>
      <c r="T66" s="217"/>
      <c r="U66" s="217"/>
      <c r="V66" s="227"/>
      <c r="W66" s="216">
        <v>203401</v>
      </c>
      <c r="X66" s="217"/>
      <c r="Y66" s="217"/>
      <c r="Z66" s="217"/>
      <c r="AA66" s="227"/>
      <c r="AB66" s="216">
        <v>202936</v>
      </c>
      <c r="AC66" s="217"/>
      <c r="AD66" s="217"/>
      <c r="AE66" s="217"/>
      <c r="AF66" s="227"/>
      <c r="AG66" s="216">
        <v>164809</v>
      </c>
      <c r="AH66" s="217"/>
      <c r="AI66" s="217"/>
      <c r="AJ66" s="217"/>
      <c r="AK66" s="227"/>
      <c r="AL66" s="216">
        <v>38136</v>
      </c>
      <c r="AM66" s="217"/>
      <c r="AN66" s="217"/>
      <c r="AO66" s="217"/>
      <c r="AP66" s="227"/>
      <c r="AQ66" s="213">
        <v>117814</v>
      </c>
      <c r="AR66" s="214"/>
      <c r="AS66" s="214"/>
      <c r="AT66" s="214"/>
      <c r="AU66" s="214"/>
      <c r="AV66" s="216">
        <v>48192</v>
      </c>
      <c r="AW66" s="217"/>
      <c r="AX66" s="217"/>
      <c r="AY66" s="217"/>
      <c r="AZ66" s="217"/>
      <c r="BA66" s="218">
        <v>35905</v>
      </c>
      <c r="BB66" s="217"/>
      <c r="BC66" s="217"/>
      <c r="BD66" s="217"/>
      <c r="BE66" s="217"/>
      <c r="BF66" s="219"/>
      <c r="BG66" s="220"/>
      <c r="BH66" s="221"/>
      <c r="BI66" s="221"/>
      <c r="BJ66" s="221"/>
      <c r="BK66" s="221"/>
      <c r="BL66" s="221"/>
      <c r="BM66" s="222"/>
      <c r="BN66" s="26"/>
      <c r="BO66" s="27"/>
      <c r="BP66" s="27"/>
      <c r="BQ66" s="27"/>
      <c r="BR66" s="22"/>
      <c r="BS66" s="23"/>
      <c r="BT66" s="23"/>
      <c r="BU66" s="23"/>
      <c r="BV66" s="23"/>
      <c r="BW66" s="23"/>
    </row>
    <row r="67" spans="2:75" ht="18.95" customHeight="1">
      <c r="B67" s="223" t="s">
        <v>18</v>
      </c>
      <c r="C67" s="224"/>
      <c r="D67" s="224"/>
      <c r="E67" s="224"/>
      <c r="F67" s="224"/>
      <c r="G67" s="225"/>
      <c r="H67" s="226">
        <v>43979</v>
      </c>
      <c r="I67" s="214"/>
      <c r="J67" s="214"/>
      <c r="K67" s="214"/>
      <c r="L67" s="215"/>
      <c r="M67" s="213">
        <v>17013</v>
      </c>
      <c r="N67" s="214"/>
      <c r="O67" s="214"/>
      <c r="P67" s="214"/>
      <c r="Q67" s="215"/>
      <c r="R67" s="213">
        <v>16375</v>
      </c>
      <c r="S67" s="214"/>
      <c r="T67" s="214"/>
      <c r="U67" s="214"/>
      <c r="V67" s="215"/>
      <c r="W67" s="213">
        <v>4755</v>
      </c>
      <c r="X67" s="214"/>
      <c r="Y67" s="214"/>
      <c r="Z67" s="214"/>
      <c r="AA67" s="215"/>
      <c r="AB67" s="213">
        <v>8219</v>
      </c>
      <c r="AC67" s="214"/>
      <c r="AD67" s="214"/>
      <c r="AE67" s="214"/>
      <c r="AF67" s="215"/>
      <c r="AG67" s="213">
        <v>3540</v>
      </c>
      <c r="AH67" s="214"/>
      <c r="AI67" s="214"/>
      <c r="AJ67" s="214"/>
      <c r="AK67" s="215"/>
      <c r="AL67" s="213">
        <v>9990</v>
      </c>
      <c r="AM67" s="214"/>
      <c r="AN67" s="214"/>
      <c r="AO67" s="214"/>
      <c r="AP67" s="215"/>
      <c r="AQ67" s="213">
        <v>4875</v>
      </c>
      <c r="AR67" s="214"/>
      <c r="AS67" s="214"/>
      <c r="AT67" s="214"/>
      <c r="AU67" s="214"/>
      <c r="AV67" s="216">
        <v>3685</v>
      </c>
      <c r="AW67" s="217"/>
      <c r="AX67" s="217"/>
      <c r="AY67" s="217"/>
      <c r="AZ67" s="217"/>
      <c r="BA67" s="218">
        <v>6669</v>
      </c>
      <c r="BB67" s="217"/>
      <c r="BC67" s="217"/>
      <c r="BD67" s="217"/>
      <c r="BE67" s="217"/>
      <c r="BF67" s="219"/>
      <c r="BG67" s="220"/>
      <c r="BH67" s="221"/>
      <c r="BI67" s="221"/>
      <c r="BJ67" s="221"/>
      <c r="BK67" s="221"/>
      <c r="BL67" s="221"/>
      <c r="BM67" s="222"/>
      <c r="BN67" s="26"/>
      <c r="BO67" s="27"/>
      <c r="BP67" s="27"/>
      <c r="BQ67" s="27"/>
      <c r="BR67" s="22"/>
      <c r="BS67" s="23"/>
      <c r="BT67" s="23"/>
      <c r="BU67" s="23"/>
      <c r="BV67" s="23"/>
      <c r="BW67" s="23"/>
    </row>
    <row r="68" spans="2:75" ht="18.95" customHeight="1">
      <c r="B68" s="223" t="s">
        <v>19</v>
      </c>
      <c r="C68" s="224"/>
      <c r="D68" s="224"/>
      <c r="E68" s="224"/>
      <c r="F68" s="224"/>
      <c r="G68" s="225"/>
      <c r="H68" s="226">
        <v>6900</v>
      </c>
      <c r="I68" s="214"/>
      <c r="J68" s="214"/>
      <c r="K68" s="214"/>
      <c r="L68" s="215"/>
      <c r="M68" s="213">
        <v>46700</v>
      </c>
      <c r="N68" s="214"/>
      <c r="O68" s="214"/>
      <c r="P68" s="214"/>
      <c r="Q68" s="215"/>
      <c r="R68" s="213">
        <v>80750</v>
      </c>
      <c r="S68" s="214"/>
      <c r="T68" s="214"/>
      <c r="U68" s="214"/>
      <c r="V68" s="215"/>
      <c r="W68" s="213">
        <v>44150</v>
      </c>
      <c r="X68" s="214"/>
      <c r="Y68" s="214"/>
      <c r="Z68" s="214"/>
      <c r="AA68" s="215"/>
      <c r="AB68" s="213">
        <v>21480</v>
      </c>
      <c r="AC68" s="214"/>
      <c r="AD68" s="214"/>
      <c r="AE68" s="214"/>
      <c r="AF68" s="215"/>
      <c r="AG68" s="213">
        <v>46675</v>
      </c>
      <c r="AH68" s="214"/>
      <c r="AI68" s="214"/>
      <c r="AJ68" s="214"/>
      <c r="AK68" s="215"/>
      <c r="AL68" s="213">
        <v>28240</v>
      </c>
      <c r="AM68" s="214"/>
      <c r="AN68" s="214"/>
      <c r="AO68" s="214"/>
      <c r="AP68" s="215"/>
      <c r="AQ68" s="213">
        <v>26030</v>
      </c>
      <c r="AR68" s="214"/>
      <c r="AS68" s="214"/>
      <c r="AT68" s="214"/>
      <c r="AU68" s="214"/>
      <c r="AV68" s="216">
        <v>23710</v>
      </c>
      <c r="AW68" s="217"/>
      <c r="AX68" s="217"/>
      <c r="AY68" s="217"/>
      <c r="AZ68" s="217"/>
      <c r="BA68" s="218">
        <v>7121</v>
      </c>
      <c r="BB68" s="217"/>
      <c r="BC68" s="217"/>
      <c r="BD68" s="217"/>
      <c r="BE68" s="217"/>
      <c r="BF68" s="219"/>
      <c r="BG68" s="220"/>
      <c r="BH68" s="221"/>
      <c r="BI68" s="221"/>
      <c r="BJ68" s="221"/>
      <c r="BK68" s="221"/>
      <c r="BL68" s="221"/>
      <c r="BM68" s="222"/>
      <c r="BN68" s="26"/>
      <c r="BO68" s="27"/>
      <c r="BP68" s="27"/>
      <c r="BQ68" s="27"/>
      <c r="BR68" s="22"/>
      <c r="BS68" s="23"/>
      <c r="BT68" s="23"/>
      <c r="BU68" s="23"/>
      <c r="BV68" s="23"/>
      <c r="BW68" s="23"/>
    </row>
    <row r="69" spans="2:75" ht="18.95" customHeight="1">
      <c r="B69" s="223" t="s">
        <v>30</v>
      </c>
      <c r="C69" s="224"/>
      <c r="D69" s="224"/>
      <c r="E69" s="224"/>
      <c r="F69" s="224"/>
      <c r="G69" s="225"/>
      <c r="H69" s="226">
        <v>0</v>
      </c>
      <c r="I69" s="214"/>
      <c r="J69" s="214"/>
      <c r="K69" s="214"/>
      <c r="L69" s="215"/>
      <c r="M69" s="213">
        <v>0</v>
      </c>
      <c r="N69" s="214"/>
      <c r="O69" s="214"/>
      <c r="P69" s="214"/>
      <c r="Q69" s="215"/>
      <c r="R69" s="213">
        <v>0</v>
      </c>
      <c r="S69" s="214"/>
      <c r="T69" s="214"/>
      <c r="U69" s="214"/>
      <c r="V69" s="215"/>
      <c r="W69" s="213">
        <v>0</v>
      </c>
      <c r="X69" s="214"/>
      <c r="Y69" s="214"/>
      <c r="Z69" s="214"/>
      <c r="AA69" s="215"/>
      <c r="AB69" s="213">
        <v>0</v>
      </c>
      <c r="AC69" s="214"/>
      <c r="AD69" s="214"/>
      <c r="AE69" s="214"/>
      <c r="AF69" s="215"/>
      <c r="AG69" s="213">
        <v>0</v>
      </c>
      <c r="AH69" s="214"/>
      <c r="AI69" s="214"/>
      <c r="AJ69" s="214"/>
      <c r="AK69" s="215"/>
      <c r="AL69" s="213">
        <v>0</v>
      </c>
      <c r="AM69" s="214"/>
      <c r="AN69" s="214"/>
      <c r="AO69" s="214"/>
      <c r="AP69" s="215"/>
      <c r="AQ69" s="213">
        <v>16023</v>
      </c>
      <c r="AR69" s="214"/>
      <c r="AS69" s="214"/>
      <c r="AT69" s="214"/>
      <c r="AU69" s="214"/>
      <c r="AV69" s="216">
        <v>10964</v>
      </c>
      <c r="AW69" s="217"/>
      <c r="AX69" s="217"/>
      <c r="AY69" s="217"/>
      <c r="AZ69" s="217"/>
      <c r="BA69" s="218">
        <v>3270</v>
      </c>
      <c r="BB69" s="217"/>
      <c r="BC69" s="217"/>
      <c r="BD69" s="217"/>
      <c r="BE69" s="217"/>
      <c r="BF69" s="219"/>
      <c r="BG69" s="220"/>
      <c r="BH69" s="221"/>
      <c r="BI69" s="221"/>
      <c r="BJ69" s="221"/>
      <c r="BK69" s="221"/>
      <c r="BL69" s="221"/>
      <c r="BM69" s="222"/>
      <c r="BN69" s="26"/>
      <c r="BO69" s="27"/>
      <c r="BP69" s="27"/>
      <c r="BQ69" s="27"/>
      <c r="BR69" s="22"/>
      <c r="BS69" s="23"/>
      <c r="BT69" s="23"/>
      <c r="BU69" s="23"/>
      <c r="BV69" s="23"/>
      <c r="BW69" s="23"/>
    </row>
    <row r="70" spans="2:75" ht="18.95" customHeight="1">
      <c r="B70" s="223" t="s">
        <v>20</v>
      </c>
      <c r="C70" s="224"/>
      <c r="D70" s="224"/>
      <c r="E70" s="224"/>
      <c r="F70" s="224"/>
      <c r="G70" s="225"/>
      <c r="H70" s="226">
        <v>0</v>
      </c>
      <c r="I70" s="214"/>
      <c r="J70" s="214"/>
      <c r="K70" s="214"/>
      <c r="L70" s="215"/>
      <c r="M70" s="213">
        <v>0</v>
      </c>
      <c r="N70" s="214"/>
      <c r="O70" s="214"/>
      <c r="P70" s="214"/>
      <c r="Q70" s="215"/>
      <c r="R70" s="213">
        <v>0</v>
      </c>
      <c r="S70" s="214"/>
      <c r="T70" s="214"/>
      <c r="U70" s="214"/>
      <c r="V70" s="215"/>
      <c r="W70" s="213">
        <v>13382</v>
      </c>
      <c r="X70" s="214"/>
      <c r="Y70" s="214"/>
      <c r="Z70" s="214"/>
      <c r="AA70" s="215"/>
      <c r="AB70" s="213">
        <v>0</v>
      </c>
      <c r="AC70" s="214"/>
      <c r="AD70" s="214"/>
      <c r="AE70" s="214"/>
      <c r="AF70" s="215"/>
      <c r="AG70" s="213">
        <v>0</v>
      </c>
      <c r="AH70" s="214"/>
      <c r="AI70" s="214"/>
      <c r="AJ70" s="214"/>
      <c r="AK70" s="215"/>
      <c r="AL70" s="213">
        <v>0</v>
      </c>
      <c r="AM70" s="214"/>
      <c r="AN70" s="214"/>
      <c r="AO70" s="214"/>
      <c r="AP70" s="215"/>
      <c r="AQ70" s="213">
        <v>11107</v>
      </c>
      <c r="AR70" s="214"/>
      <c r="AS70" s="214"/>
      <c r="AT70" s="214"/>
      <c r="AU70" s="214"/>
      <c r="AV70" s="216">
        <v>1226</v>
      </c>
      <c r="AW70" s="217"/>
      <c r="AX70" s="217"/>
      <c r="AY70" s="217"/>
      <c r="AZ70" s="217"/>
      <c r="BA70" s="218">
        <v>0</v>
      </c>
      <c r="BB70" s="217"/>
      <c r="BC70" s="217"/>
      <c r="BD70" s="217"/>
      <c r="BE70" s="217"/>
      <c r="BF70" s="219"/>
      <c r="BG70" s="220"/>
      <c r="BH70" s="221"/>
      <c r="BI70" s="221"/>
      <c r="BJ70" s="221"/>
      <c r="BK70" s="221"/>
      <c r="BL70" s="221"/>
      <c r="BM70" s="222"/>
      <c r="BN70" s="26"/>
      <c r="BO70" s="27"/>
      <c r="BP70" s="27"/>
      <c r="BQ70" s="27"/>
      <c r="BR70" s="22"/>
      <c r="BS70" s="23"/>
      <c r="BT70" s="23"/>
      <c r="BU70" s="23"/>
      <c r="BV70" s="23"/>
      <c r="BW70" s="23"/>
    </row>
    <row r="71" spans="2:75" ht="18.95" customHeight="1">
      <c r="B71" s="223" t="s">
        <v>21</v>
      </c>
      <c r="C71" s="224"/>
      <c r="D71" s="224"/>
      <c r="E71" s="224"/>
      <c r="F71" s="224"/>
      <c r="G71" s="225"/>
      <c r="H71" s="232">
        <v>0</v>
      </c>
      <c r="I71" s="233"/>
      <c r="J71" s="233"/>
      <c r="K71" s="233"/>
      <c r="L71" s="234"/>
      <c r="M71" s="213">
        <v>0</v>
      </c>
      <c r="N71" s="214"/>
      <c r="O71" s="214"/>
      <c r="P71" s="214"/>
      <c r="Q71" s="215"/>
      <c r="R71" s="213">
        <v>0</v>
      </c>
      <c r="S71" s="214"/>
      <c r="T71" s="214"/>
      <c r="U71" s="214"/>
      <c r="V71" s="215"/>
      <c r="W71" s="213">
        <v>0</v>
      </c>
      <c r="X71" s="214"/>
      <c r="Y71" s="214"/>
      <c r="Z71" s="214"/>
      <c r="AA71" s="215"/>
      <c r="AB71" s="213">
        <v>0</v>
      </c>
      <c r="AC71" s="214"/>
      <c r="AD71" s="214"/>
      <c r="AE71" s="214"/>
      <c r="AF71" s="215"/>
      <c r="AG71" s="213">
        <v>0</v>
      </c>
      <c r="AH71" s="214"/>
      <c r="AI71" s="214"/>
      <c r="AJ71" s="214"/>
      <c r="AK71" s="215"/>
      <c r="AL71" s="213">
        <v>82</v>
      </c>
      <c r="AM71" s="214"/>
      <c r="AN71" s="214"/>
      <c r="AO71" s="214"/>
      <c r="AP71" s="215"/>
      <c r="AQ71" s="213">
        <v>9</v>
      </c>
      <c r="AR71" s="214"/>
      <c r="AS71" s="214"/>
      <c r="AT71" s="214"/>
      <c r="AU71" s="214"/>
      <c r="AV71" s="216">
        <v>0</v>
      </c>
      <c r="AW71" s="217"/>
      <c r="AX71" s="217"/>
      <c r="AY71" s="217"/>
      <c r="AZ71" s="217"/>
      <c r="BA71" s="218">
        <v>0</v>
      </c>
      <c r="BB71" s="217"/>
      <c r="BC71" s="217"/>
      <c r="BD71" s="217"/>
      <c r="BE71" s="217"/>
      <c r="BF71" s="219"/>
      <c r="BG71" s="220"/>
      <c r="BH71" s="221"/>
      <c r="BI71" s="221"/>
      <c r="BJ71" s="221"/>
      <c r="BK71" s="221"/>
      <c r="BL71" s="221"/>
      <c r="BM71" s="222"/>
      <c r="BN71" s="26"/>
      <c r="BO71" s="27"/>
      <c r="BP71" s="27"/>
      <c r="BQ71" s="27"/>
      <c r="BR71" s="22"/>
      <c r="BS71" s="23"/>
      <c r="BT71" s="23"/>
      <c r="BU71" s="23"/>
      <c r="BV71" s="23"/>
      <c r="BW71" s="23"/>
    </row>
    <row r="72" spans="2:75" ht="18.95" customHeight="1">
      <c r="B72" s="267" t="s">
        <v>22</v>
      </c>
      <c r="C72" s="268"/>
      <c r="D72" s="268"/>
      <c r="E72" s="268"/>
      <c r="F72" s="268"/>
      <c r="G72" s="269"/>
      <c r="H72" s="226">
        <v>0</v>
      </c>
      <c r="I72" s="214"/>
      <c r="J72" s="214"/>
      <c r="K72" s="214"/>
      <c r="L72" s="215"/>
      <c r="M72" s="213">
        <v>3671</v>
      </c>
      <c r="N72" s="214"/>
      <c r="O72" s="214"/>
      <c r="P72" s="214"/>
      <c r="Q72" s="215"/>
      <c r="R72" s="213">
        <v>16018</v>
      </c>
      <c r="S72" s="214"/>
      <c r="T72" s="214"/>
      <c r="U72" s="214"/>
      <c r="V72" s="215"/>
      <c r="W72" s="213">
        <v>43629</v>
      </c>
      <c r="X72" s="214"/>
      <c r="Y72" s="214"/>
      <c r="Z72" s="214"/>
      <c r="AA72" s="215"/>
      <c r="AB72" s="213">
        <v>41864</v>
      </c>
      <c r="AC72" s="214"/>
      <c r="AD72" s="214"/>
      <c r="AE72" s="214"/>
      <c r="AF72" s="215"/>
      <c r="AG72" s="213">
        <v>47410</v>
      </c>
      <c r="AH72" s="214"/>
      <c r="AI72" s="214"/>
      <c r="AJ72" s="214"/>
      <c r="AK72" s="215"/>
      <c r="AL72" s="213">
        <v>60892</v>
      </c>
      <c r="AM72" s="214"/>
      <c r="AN72" s="214"/>
      <c r="AO72" s="214"/>
      <c r="AP72" s="215"/>
      <c r="AQ72" s="213">
        <v>49831</v>
      </c>
      <c r="AR72" s="214"/>
      <c r="AS72" s="214"/>
      <c r="AT72" s="214"/>
      <c r="AU72" s="214"/>
      <c r="AV72" s="216">
        <v>19203</v>
      </c>
      <c r="AW72" s="217"/>
      <c r="AX72" s="217"/>
      <c r="AY72" s="217"/>
      <c r="AZ72" s="217"/>
      <c r="BA72" s="218">
        <v>30053</v>
      </c>
      <c r="BB72" s="217"/>
      <c r="BC72" s="217"/>
      <c r="BD72" s="217"/>
      <c r="BE72" s="217"/>
      <c r="BF72" s="219"/>
      <c r="BG72" s="220"/>
      <c r="BH72" s="221"/>
      <c r="BI72" s="221"/>
      <c r="BJ72" s="221"/>
      <c r="BK72" s="221"/>
      <c r="BL72" s="221"/>
      <c r="BM72" s="222"/>
      <c r="BN72" s="26"/>
      <c r="BO72" s="27"/>
      <c r="BP72" s="27"/>
      <c r="BQ72" s="27"/>
      <c r="BR72" s="22"/>
      <c r="BS72" s="23"/>
      <c r="BT72" s="23"/>
      <c r="BU72" s="23"/>
      <c r="BV72" s="23"/>
      <c r="BW72" s="23"/>
    </row>
    <row r="73" spans="2:75" ht="18.95" customHeight="1" thickBot="1">
      <c r="B73" s="264" t="s">
        <v>23</v>
      </c>
      <c r="C73" s="265"/>
      <c r="D73" s="265"/>
      <c r="E73" s="265"/>
      <c r="F73" s="265"/>
      <c r="G73" s="266"/>
      <c r="H73" s="248">
        <v>0</v>
      </c>
      <c r="I73" s="236"/>
      <c r="J73" s="236"/>
      <c r="K73" s="236"/>
      <c r="L73" s="237"/>
      <c r="M73" s="235">
        <v>0</v>
      </c>
      <c r="N73" s="236"/>
      <c r="O73" s="236"/>
      <c r="P73" s="236"/>
      <c r="Q73" s="237"/>
      <c r="R73" s="235">
        <v>0</v>
      </c>
      <c r="S73" s="236"/>
      <c r="T73" s="236"/>
      <c r="U73" s="236"/>
      <c r="V73" s="237"/>
      <c r="W73" s="235">
        <v>0</v>
      </c>
      <c r="X73" s="236"/>
      <c r="Y73" s="236"/>
      <c r="Z73" s="236"/>
      <c r="AA73" s="237"/>
      <c r="AB73" s="235">
        <v>0</v>
      </c>
      <c r="AC73" s="236"/>
      <c r="AD73" s="236"/>
      <c r="AE73" s="236"/>
      <c r="AF73" s="237"/>
      <c r="AG73" s="235">
        <v>0</v>
      </c>
      <c r="AH73" s="236"/>
      <c r="AI73" s="236"/>
      <c r="AJ73" s="236"/>
      <c r="AK73" s="237"/>
      <c r="AL73" s="235">
        <v>0</v>
      </c>
      <c r="AM73" s="236"/>
      <c r="AN73" s="236"/>
      <c r="AO73" s="236"/>
      <c r="AP73" s="237"/>
      <c r="AQ73" s="235">
        <v>2732</v>
      </c>
      <c r="AR73" s="236"/>
      <c r="AS73" s="236"/>
      <c r="AT73" s="236"/>
      <c r="AU73" s="236"/>
      <c r="AV73" s="238">
        <v>8331</v>
      </c>
      <c r="AW73" s="239"/>
      <c r="AX73" s="239"/>
      <c r="AY73" s="239"/>
      <c r="AZ73" s="239"/>
      <c r="BA73" s="240">
        <v>15800</v>
      </c>
      <c r="BB73" s="239"/>
      <c r="BC73" s="239"/>
      <c r="BD73" s="239"/>
      <c r="BE73" s="239"/>
      <c r="BF73" s="241"/>
      <c r="BG73" s="242"/>
      <c r="BH73" s="243"/>
      <c r="BI73" s="243"/>
      <c r="BJ73" s="243"/>
      <c r="BK73" s="243"/>
      <c r="BL73" s="243"/>
      <c r="BM73" s="244"/>
      <c r="BN73" s="28"/>
      <c r="BO73" s="29"/>
      <c r="BP73" s="29"/>
      <c r="BQ73" s="29"/>
      <c r="BR73" s="22"/>
      <c r="BS73" s="22"/>
      <c r="BT73" s="22"/>
      <c r="BU73" s="22"/>
      <c r="BV73" s="22"/>
      <c r="BW73" s="22"/>
    </row>
    <row r="74" spans="2:75" ht="18.95" customHeight="1" thickTop="1" thickBot="1">
      <c r="B74" s="270" t="s">
        <v>31</v>
      </c>
      <c r="C74" s="271"/>
      <c r="D74" s="271"/>
      <c r="E74" s="271"/>
      <c r="F74" s="271"/>
      <c r="G74" s="272"/>
      <c r="H74" s="261">
        <f>SUM(H63:L73)</f>
        <v>411113</v>
      </c>
      <c r="I74" s="262"/>
      <c r="J74" s="262"/>
      <c r="K74" s="262"/>
      <c r="L74" s="263"/>
      <c r="M74" s="249">
        <f>SUM(M63:Q73)</f>
        <v>390664</v>
      </c>
      <c r="N74" s="250"/>
      <c r="O74" s="250"/>
      <c r="P74" s="250"/>
      <c r="Q74" s="251"/>
      <c r="R74" s="249">
        <f>SUM(R63:V73)</f>
        <v>406322</v>
      </c>
      <c r="S74" s="250"/>
      <c r="T74" s="250"/>
      <c r="U74" s="250"/>
      <c r="V74" s="251"/>
      <c r="W74" s="249">
        <f>SUM(W63:AA73)</f>
        <v>332048</v>
      </c>
      <c r="X74" s="250"/>
      <c r="Y74" s="250"/>
      <c r="Z74" s="250"/>
      <c r="AA74" s="251"/>
      <c r="AB74" s="249">
        <f>SUM(AB63:AF73)</f>
        <v>328611</v>
      </c>
      <c r="AC74" s="250"/>
      <c r="AD74" s="250"/>
      <c r="AE74" s="250"/>
      <c r="AF74" s="251"/>
      <c r="AG74" s="249">
        <f>SUM(AG63:AK73)</f>
        <v>300190</v>
      </c>
      <c r="AH74" s="250"/>
      <c r="AI74" s="250"/>
      <c r="AJ74" s="250"/>
      <c r="AK74" s="251"/>
      <c r="AL74" s="249">
        <f>SUM(AL63:AP73)</f>
        <v>179991</v>
      </c>
      <c r="AM74" s="250"/>
      <c r="AN74" s="250"/>
      <c r="AO74" s="250"/>
      <c r="AP74" s="251"/>
      <c r="AQ74" s="249">
        <f>SUM(AQ63:AU73)</f>
        <v>280706</v>
      </c>
      <c r="AR74" s="250"/>
      <c r="AS74" s="250"/>
      <c r="AT74" s="250"/>
      <c r="AU74" s="250"/>
      <c r="AV74" s="249">
        <f>SUM(AV63:AZ73)</f>
        <v>127241</v>
      </c>
      <c r="AW74" s="250"/>
      <c r="AX74" s="250"/>
      <c r="AY74" s="250"/>
      <c r="AZ74" s="250"/>
      <c r="BA74" s="252">
        <f>SUM(BA63:BF73)</f>
        <v>126760</v>
      </c>
      <c r="BB74" s="253"/>
      <c r="BC74" s="253"/>
      <c r="BD74" s="253"/>
      <c r="BE74" s="253"/>
      <c r="BF74" s="254"/>
      <c r="BG74" s="255"/>
      <c r="BH74" s="256"/>
      <c r="BI74" s="256"/>
      <c r="BJ74" s="256"/>
      <c r="BK74" s="256"/>
      <c r="BL74" s="256"/>
      <c r="BM74" s="257"/>
      <c r="BN74" s="30"/>
      <c r="BO74" s="31"/>
      <c r="BP74" s="31"/>
      <c r="BQ74" s="31"/>
      <c r="BR74" s="22"/>
      <c r="BS74" s="23"/>
      <c r="BT74" s="23"/>
      <c r="BU74" s="23"/>
      <c r="BV74" s="23"/>
      <c r="BW74" s="23"/>
    </row>
    <row r="75" spans="2:75" ht="18.95" customHeight="1"/>
    <row r="76" spans="2:75" ht="18.95" customHeight="1">
      <c r="B76" s="190" t="s">
        <v>33</v>
      </c>
      <c r="C76" s="190"/>
      <c r="D76" s="190"/>
      <c r="E76" s="190"/>
      <c r="F76" s="190"/>
      <c r="G76" s="190"/>
      <c r="H76" s="190"/>
      <c r="I76" s="190"/>
      <c r="J76" s="190"/>
      <c r="K76" s="190"/>
      <c r="L76" s="190"/>
      <c r="M76" s="190"/>
      <c r="N76" s="190"/>
      <c r="O76" s="190"/>
      <c r="P76" s="190"/>
      <c r="Q76" s="190"/>
      <c r="R76" s="190"/>
      <c r="S76" s="190"/>
      <c r="T76" s="190"/>
      <c r="U76" s="190"/>
      <c r="V76" s="190"/>
      <c r="W76" s="190"/>
      <c r="X76" s="190"/>
      <c r="Y76" s="190"/>
      <c r="Z76" s="190"/>
      <c r="AA76" s="190"/>
      <c r="AB76" s="190"/>
      <c r="AC76" s="190"/>
      <c r="AD76" s="190"/>
      <c r="AE76" s="190"/>
      <c r="AF76" s="190"/>
      <c r="AG76" s="190"/>
      <c r="AH76" s="190"/>
      <c r="AI76" s="190"/>
      <c r="AJ76" s="190"/>
      <c r="AK76" s="190"/>
      <c r="AL76" s="190"/>
      <c r="AM76" s="190"/>
      <c r="AN76" s="190"/>
      <c r="AO76" s="190"/>
      <c r="AP76" s="190"/>
      <c r="AQ76" s="190"/>
      <c r="AR76" s="190"/>
      <c r="AS76" s="190"/>
      <c r="AT76" s="190"/>
      <c r="AU76" s="190"/>
      <c r="AV76" s="190"/>
      <c r="AW76" s="190"/>
      <c r="AX76" s="190"/>
      <c r="AY76" s="190"/>
      <c r="AZ76" s="190"/>
      <c r="BA76" s="190"/>
      <c r="BB76" s="190"/>
      <c r="BC76" s="190"/>
    </row>
    <row r="77" spans="2:75" ht="18.95" customHeight="1" thickBot="1">
      <c r="AS77" s="15"/>
      <c r="AT77" s="15"/>
      <c r="AU77" s="15"/>
      <c r="AV77" s="16"/>
      <c r="AW77" s="16"/>
      <c r="AX77" s="16"/>
      <c r="AY77" s="16"/>
      <c r="AZ77" s="16"/>
      <c r="BA77" s="16"/>
      <c r="BB77" s="16"/>
      <c r="BC77" s="16"/>
      <c r="BD77" s="191" t="s">
        <v>13</v>
      </c>
      <c r="BE77" s="191"/>
      <c r="BF77" s="191"/>
      <c r="BG77" s="191"/>
      <c r="BH77" s="191"/>
      <c r="BI77" s="191"/>
      <c r="BJ77" s="191"/>
      <c r="BK77" s="191"/>
      <c r="BL77" s="191"/>
      <c r="BM77" s="191"/>
      <c r="BN77" s="16"/>
      <c r="BO77" s="16"/>
      <c r="BP77" s="16"/>
      <c r="BQ77" s="16"/>
      <c r="BR77" s="16"/>
      <c r="BS77" s="16"/>
      <c r="BT77" s="16"/>
      <c r="BU77" s="16"/>
      <c r="BV77" s="16"/>
      <c r="BW77" s="16"/>
    </row>
    <row r="78" spans="2:75" s="6" customFormat="1" ht="18.95" customHeight="1" thickTop="1">
      <c r="B78" s="192"/>
      <c r="C78" s="193"/>
      <c r="D78" s="193"/>
      <c r="E78" s="193"/>
      <c r="F78" s="193"/>
      <c r="G78" s="194"/>
      <c r="H78" s="40">
        <v>2009</v>
      </c>
      <c r="I78" s="41"/>
      <c r="J78" s="41"/>
      <c r="K78" s="41"/>
      <c r="L78" s="43"/>
      <c r="M78" s="42">
        <v>2010</v>
      </c>
      <c r="N78" s="41"/>
      <c r="O78" s="41"/>
      <c r="P78" s="41"/>
      <c r="Q78" s="43"/>
      <c r="R78" s="42">
        <v>2011</v>
      </c>
      <c r="S78" s="41"/>
      <c r="T78" s="41"/>
      <c r="U78" s="41"/>
      <c r="V78" s="43"/>
      <c r="W78" s="42">
        <v>2012</v>
      </c>
      <c r="X78" s="41"/>
      <c r="Y78" s="41"/>
      <c r="Z78" s="41"/>
      <c r="AA78" s="43"/>
      <c r="AB78" s="42">
        <v>2013</v>
      </c>
      <c r="AC78" s="41"/>
      <c r="AD78" s="41"/>
      <c r="AE78" s="41"/>
      <c r="AF78" s="43"/>
      <c r="AG78" s="42">
        <v>2014</v>
      </c>
      <c r="AH78" s="41"/>
      <c r="AI78" s="41"/>
      <c r="AJ78" s="41"/>
      <c r="AK78" s="43"/>
      <c r="AL78" s="42">
        <v>2015</v>
      </c>
      <c r="AM78" s="41"/>
      <c r="AN78" s="41"/>
      <c r="AO78" s="41"/>
      <c r="AP78" s="43"/>
      <c r="AQ78" s="42">
        <v>2016</v>
      </c>
      <c r="AR78" s="41"/>
      <c r="AS78" s="41"/>
      <c r="AT78" s="41"/>
      <c r="AU78" s="41"/>
      <c r="AV78" s="42">
        <v>2017</v>
      </c>
      <c r="AW78" s="41"/>
      <c r="AX78" s="41"/>
      <c r="AY78" s="41"/>
      <c r="AZ78" s="41"/>
      <c r="BA78" s="56">
        <v>2018</v>
      </c>
      <c r="BB78" s="57"/>
      <c r="BC78" s="57"/>
      <c r="BD78" s="57"/>
      <c r="BE78" s="57"/>
      <c r="BF78" s="58"/>
      <c r="BG78" s="212" t="s">
        <v>8</v>
      </c>
      <c r="BH78" s="41"/>
      <c r="BI78" s="41"/>
      <c r="BJ78" s="41"/>
      <c r="BK78" s="41"/>
      <c r="BL78" s="41"/>
      <c r="BM78" s="59"/>
      <c r="BN78" s="25"/>
      <c r="BO78" s="17"/>
      <c r="BP78" s="17"/>
      <c r="BQ78" s="17"/>
      <c r="BR78" s="21"/>
      <c r="BS78" s="20"/>
      <c r="BT78" s="20"/>
      <c r="BU78" s="20"/>
      <c r="BV78" s="20"/>
      <c r="BW78" s="20"/>
    </row>
    <row r="79" spans="2:75" s="6" customFormat="1" ht="18.95" customHeight="1" thickBot="1">
      <c r="B79" s="195"/>
      <c r="C79" s="196"/>
      <c r="D79" s="196"/>
      <c r="E79" s="196"/>
      <c r="F79" s="196"/>
      <c r="G79" s="197"/>
      <c r="H79" s="61" t="s">
        <v>3</v>
      </c>
      <c r="I79" s="45"/>
      <c r="J79" s="45"/>
      <c r="K79" s="45"/>
      <c r="L79" s="46"/>
      <c r="M79" s="44" t="s">
        <v>4</v>
      </c>
      <c r="N79" s="45"/>
      <c r="O79" s="45"/>
      <c r="P79" s="45"/>
      <c r="Q79" s="46"/>
      <c r="R79" s="44" t="s">
        <v>5</v>
      </c>
      <c r="S79" s="45"/>
      <c r="T79" s="45"/>
      <c r="U79" s="45"/>
      <c r="V79" s="46"/>
      <c r="W79" s="44" t="s">
        <v>6</v>
      </c>
      <c r="X79" s="45"/>
      <c r="Y79" s="45"/>
      <c r="Z79" s="45"/>
      <c r="AA79" s="46"/>
      <c r="AB79" s="44" t="s">
        <v>7</v>
      </c>
      <c r="AC79" s="45"/>
      <c r="AD79" s="45"/>
      <c r="AE79" s="45"/>
      <c r="AF79" s="46"/>
      <c r="AG79" s="44" t="s">
        <v>25</v>
      </c>
      <c r="AH79" s="45"/>
      <c r="AI79" s="45"/>
      <c r="AJ79" s="45"/>
      <c r="AK79" s="46"/>
      <c r="AL79" s="44" t="s">
        <v>26</v>
      </c>
      <c r="AM79" s="45"/>
      <c r="AN79" s="45"/>
      <c r="AO79" s="45"/>
      <c r="AP79" s="46"/>
      <c r="AQ79" s="44" t="s">
        <v>27</v>
      </c>
      <c r="AR79" s="45"/>
      <c r="AS79" s="45"/>
      <c r="AT79" s="45"/>
      <c r="AU79" s="45"/>
      <c r="AV79" s="44" t="s">
        <v>35</v>
      </c>
      <c r="AW79" s="45"/>
      <c r="AX79" s="45"/>
      <c r="AY79" s="45"/>
      <c r="AZ79" s="45"/>
      <c r="BA79" s="47" t="s">
        <v>36</v>
      </c>
      <c r="BB79" s="45"/>
      <c r="BC79" s="45"/>
      <c r="BD79" s="45"/>
      <c r="BE79" s="45"/>
      <c r="BF79" s="48"/>
      <c r="BG79" s="47"/>
      <c r="BH79" s="45"/>
      <c r="BI79" s="45"/>
      <c r="BJ79" s="45"/>
      <c r="BK79" s="45"/>
      <c r="BL79" s="45"/>
      <c r="BM79" s="60"/>
      <c r="BN79" s="25"/>
      <c r="BO79" s="17"/>
      <c r="BP79" s="17"/>
      <c r="BQ79" s="17"/>
      <c r="BR79" s="20"/>
      <c r="BS79" s="20"/>
      <c r="BT79" s="20"/>
      <c r="BU79" s="20"/>
      <c r="BV79" s="20"/>
      <c r="BW79" s="20"/>
    </row>
    <row r="80" spans="2:75" ht="18.95" customHeight="1">
      <c r="B80" s="208" t="s">
        <v>14</v>
      </c>
      <c r="C80" s="209"/>
      <c r="D80" s="209"/>
      <c r="E80" s="209"/>
      <c r="F80" s="209"/>
      <c r="G80" s="210"/>
      <c r="H80" s="211">
        <v>49613</v>
      </c>
      <c r="I80" s="199"/>
      <c r="J80" s="199"/>
      <c r="K80" s="199"/>
      <c r="L80" s="200"/>
      <c r="M80" s="198">
        <v>32785</v>
      </c>
      <c r="N80" s="199"/>
      <c r="O80" s="199"/>
      <c r="P80" s="199"/>
      <c r="Q80" s="200"/>
      <c r="R80" s="198">
        <v>41383</v>
      </c>
      <c r="S80" s="199"/>
      <c r="T80" s="199"/>
      <c r="U80" s="199"/>
      <c r="V80" s="200"/>
      <c r="W80" s="198">
        <v>50452</v>
      </c>
      <c r="X80" s="199"/>
      <c r="Y80" s="199"/>
      <c r="Z80" s="199"/>
      <c r="AA80" s="200"/>
      <c r="AB80" s="198">
        <v>40153</v>
      </c>
      <c r="AC80" s="199"/>
      <c r="AD80" s="199"/>
      <c r="AE80" s="199"/>
      <c r="AF80" s="200"/>
      <c r="AG80" s="198">
        <v>27699</v>
      </c>
      <c r="AH80" s="199"/>
      <c r="AI80" s="199"/>
      <c r="AJ80" s="199"/>
      <c r="AK80" s="200"/>
      <c r="AL80" s="198">
        <v>68567</v>
      </c>
      <c r="AM80" s="199"/>
      <c r="AN80" s="199"/>
      <c r="AO80" s="199"/>
      <c r="AP80" s="200"/>
      <c r="AQ80" s="198">
        <v>62240</v>
      </c>
      <c r="AR80" s="199"/>
      <c r="AS80" s="199"/>
      <c r="AT80" s="199"/>
      <c r="AU80" s="199"/>
      <c r="AV80" s="201">
        <v>97985</v>
      </c>
      <c r="AW80" s="202"/>
      <c r="AX80" s="202"/>
      <c r="AY80" s="202"/>
      <c r="AZ80" s="202"/>
      <c r="BA80" s="203">
        <v>118932</v>
      </c>
      <c r="BB80" s="202"/>
      <c r="BC80" s="202"/>
      <c r="BD80" s="202"/>
      <c r="BE80" s="202"/>
      <c r="BF80" s="204"/>
      <c r="BG80" s="205"/>
      <c r="BH80" s="206"/>
      <c r="BI80" s="206"/>
      <c r="BJ80" s="206"/>
      <c r="BK80" s="206"/>
      <c r="BL80" s="206"/>
      <c r="BM80" s="207"/>
      <c r="BN80" s="26"/>
      <c r="BO80" s="27"/>
      <c r="BP80" s="27"/>
      <c r="BQ80" s="27"/>
      <c r="BR80" s="22"/>
      <c r="BS80" s="23"/>
      <c r="BT80" s="23"/>
      <c r="BU80" s="23"/>
      <c r="BV80" s="23"/>
      <c r="BW80" s="23"/>
    </row>
    <row r="81" spans="2:75" ht="18.95" customHeight="1">
      <c r="B81" s="223" t="s">
        <v>15</v>
      </c>
      <c r="C81" s="224"/>
      <c r="D81" s="224"/>
      <c r="E81" s="224"/>
      <c r="F81" s="224"/>
      <c r="G81" s="225"/>
      <c r="H81" s="226">
        <v>6054</v>
      </c>
      <c r="I81" s="214"/>
      <c r="J81" s="214"/>
      <c r="K81" s="214"/>
      <c r="L81" s="215"/>
      <c r="M81" s="213">
        <v>17699</v>
      </c>
      <c r="N81" s="214"/>
      <c r="O81" s="214"/>
      <c r="P81" s="214"/>
      <c r="Q81" s="215"/>
      <c r="R81" s="213">
        <v>18236</v>
      </c>
      <c r="S81" s="214"/>
      <c r="T81" s="214"/>
      <c r="U81" s="214"/>
      <c r="V81" s="215"/>
      <c r="W81" s="213">
        <v>30064</v>
      </c>
      <c r="X81" s="214"/>
      <c r="Y81" s="214"/>
      <c r="Z81" s="214"/>
      <c r="AA81" s="215"/>
      <c r="AB81" s="213">
        <v>98257</v>
      </c>
      <c r="AC81" s="214"/>
      <c r="AD81" s="214"/>
      <c r="AE81" s="214"/>
      <c r="AF81" s="215"/>
      <c r="AG81" s="213">
        <v>76474</v>
      </c>
      <c r="AH81" s="214"/>
      <c r="AI81" s="214"/>
      <c r="AJ81" s="214"/>
      <c r="AK81" s="215"/>
      <c r="AL81" s="213">
        <v>71970</v>
      </c>
      <c r="AM81" s="214"/>
      <c r="AN81" s="214"/>
      <c r="AO81" s="214"/>
      <c r="AP81" s="215"/>
      <c r="AQ81" s="213">
        <v>34792</v>
      </c>
      <c r="AR81" s="214"/>
      <c r="AS81" s="214"/>
      <c r="AT81" s="214"/>
      <c r="AU81" s="214"/>
      <c r="AV81" s="216">
        <v>22732</v>
      </c>
      <c r="AW81" s="217"/>
      <c r="AX81" s="217"/>
      <c r="AY81" s="217"/>
      <c r="AZ81" s="217"/>
      <c r="BA81" s="218">
        <v>43010</v>
      </c>
      <c r="BB81" s="217"/>
      <c r="BC81" s="217"/>
      <c r="BD81" s="217"/>
      <c r="BE81" s="217"/>
      <c r="BF81" s="219"/>
      <c r="BG81" s="220"/>
      <c r="BH81" s="221"/>
      <c r="BI81" s="221"/>
      <c r="BJ81" s="221"/>
      <c r="BK81" s="221"/>
      <c r="BL81" s="221"/>
      <c r="BM81" s="222"/>
      <c r="BN81" s="26"/>
      <c r="BO81" s="27"/>
      <c r="BP81" s="27"/>
      <c r="BQ81" s="27"/>
      <c r="BR81" s="22"/>
      <c r="BS81" s="23"/>
      <c r="BT81" s="23"/>
      <c r="BU81" s="23"/>
      <c r="BV81" s="23"/>
      <c r="BW81" s="23"/>
    </row>
    <row r="82" spans="2:75" ht="18.95" customHeight="1">
      <c r="B82" s="223" t="s">
        <v>16</v>
      </c>
      <c r="C82" s="224"/>
      <c r="D82" s="224"/>
      <c r="E82" s="224"/>
      <c r="F82" s="224"/>
      <c r="G82" s="225"/>
      <c r="H82" s="226">
        <v>0</v>
      </c>
      <c r="I82" s="214"/>
      <c r="J82" s="214"/>
      <c r="K82" s="214"/>
      <c r="L82" s="215"/>
      <c r="M82" s="213">
        <v>0</v>
      </c>
      <c r="N82" s="214"/>
      <c r="O82" s="214"/>
      <c r="P82" s="214"/>
      <c r="Q82" s="215"/>
      <c r="R82" s="213">
        <v>470</v>
      </c>
      <c r="S82" s="214"/>
      <c r="T82" s="214"/>
      <c r="U82" s="214"/>
      <c r="V82" s="215"/>
      <c r="W82" s="213">
        <v>0</v>
      </c>
      <c r="X82" s="214"/>
      <c r="Y82" s="214"/>
      <c r="Z82" s="214"/>
      <c r="AA82" s="215"/>
      <c r="AB82" s="213">
        <v>0</v>
      </c>
      <c r="AC82" s="214"/>
      <c r="AD82" s="214"/>
      <c r="AE82" s="214"/>
      <c r="AF82" s="215"/>
      <c r="AG82" s="213">
        <v>0</v>
      </c>
      <c r="AH82" s="214"/>
      <c r="AI82" s="214"/>
      <c r="AJ82" s="214"/>
      <c r="AK82" s="215"/>
      <c r="AL82" s="213">
        <v>0</v>
      </c>
      <c r="AM82" s="214"/>
      <c r="AN82" s="214"/>
      <c r="AO82" s="214"/>
      <c r="AP82" s="215"/>
      <c r="AQ82" s="213">
        <v>0</v>
      </c>
      <c r="AR82" s="214"/>
      <c r="AS82" s="214"/>
      <c r="AT82" s="214"/>
      <c r="AU82" s="214"/>
      <c r="AV82" s="216">
        <v>0</v>
      </c>
      <c r="AW82" s="217"/>
      <c r="AX82" s="217"/>
      <c r="AY82" s="217"/>
      <c r="AZ82" s="217"/>
      <c r="BA82" s="218">
        <v>0</v>
      </c>
      <c r="BB82" s="217"/>
      <c r="BC82" s="217"/>
      <c r="BD82" s="217"/>
      <c r="BE82" s="217"/>
      <c r="BF82" s="219"/>
      <c r="BG82" s="220"/>
      <c r="BH82" s="221"/>
      <c r="BI82" s="221"/>
      <c r="BJ82" s="221"/>
      <c r="BK82" s="221"/>
      <c r="BL82" s="221"/>
      <c r="BM82" s="222"/>
      <c r="BN82" s="26"/>
      <c r="BO82" s="27"/>
      <c r="BP82" s="27"/>
      <c r="BQ82" s="27"/>
      <c r="BR82" s="22"/>
      <c r="BS82" s="23"/>
      <c r="BT82" s="23"/>
      <c r="BU82" s="23"/>
      <c r="BV82" s="23"/>
      <c r="BW82" s="23"/>
    </row>
    <row r="83" spans="2:75" ht="18.95" customHeight="1">
      <c r="B83" s="228" t="s">
        <v>17</v>
      </c>
      <c r="C83" s="229"/>
      <c r="D83" s="229"/>
      <c r="E83" s="229"/>
      <c r="F83" s="229"/>
      <c r="G83" s="230"/>
      <c r="H83" s="231">
        <v>0</v>
      </c>
      <c r="I83" s="217"/>
      <c r="J83" s="217"/>
      <c r="K83" s="217"/>
      <c r="L83" s="227"/>
      <c r="M83" s="216">
        <v>0</v>
      </c>
      <c r="N83" s="217"/>
      <c r="O83" s="217"/>
      <c r="P83" s="217"/>
      <c r="Q83" s="227"/>
      <c r="R83" s="216">
        <v>0</v>
      </c>
      <c r="S83" s="217"/>
      <c r="T83" s="217"/>
      <c r="U83" s="217"/>
      <c r="V83" s="227"/>
      <c r="W83" s="216">
        <v>4241</v>
      </c>
      <c r="X83" s="217"/>
      <c r="Y83" s="217"/>
      <c r="Z83" s="217"/>
      <c r="AA83" s="227"/>
      <c r="AB83" s="216">
        <v>10264</v>
      </c>
      <c r="AC83" s="217"/>
      <c r="AD83" s="217"/>
      <c r="AE83" s="217"/>
      <c r="AF83" s="227"/>
      <c r="AG83" s="216">
        <v>32555</v>
      </c>
      <c r="AH83" s="217"/>
      <c r="AI83" s="217"/>
      <c r="AJ83" s="217"/>
      <c r="AK83" s="227"/>
      <c r="AL83" s="216">
        <v>31380</v>
      </c>
      <c r="AM83" s="217"/>
      <c r="AN83" s="217"/>
      <c r="AO83" s="217"/>
      <c r="AP83" s="227"/>
      <c r="AQ83" s="213">
        <v>46091</v>
      </c>
      <c r="AR83" s="214"/>
      <c r="AS83" s="214"/>
      <c r="AT83" s="214"/>
      <c r="AU83" s="214"/>
      <c r="AV83" s="216">
        <v>13784</v>
      </c>
      <c r="AW83" s="217"/>
      <c r="AX83" s="217"/>
      <c r="AY83" s="217"/>
      <c r="AZ83" s="217"/>
      <c r="BA83" s="218">
        <v>5150</v>
      </c>
      <c r="BB83" s="217"/>
      <c r="BC83" s="217"/>
      <c r="BD83" s="217"/>
      <c r="BE83" s="217"/>
      <c r="BF83" s="219"/>
      <c r="BG83" s="220"/>
      <c r="BH83" s="221"/>
      <c r="BI83" s="221"/>
      <c r="BJ83" s="221"/>
      <c r="BK83" s="221"/>
      <c r="BL83" s="221"/>
      <c r="BM83" s="222"/>
      <c r="BN83" s="26"/>
      <c r="BO83" s="27"/>
      <c r="BP83" s="27"/>
      <c r="BQ83" s="27"/>
      <c r="BR83" s="22"/>
      <c r="BS83" s="23"/>
      <c r="BT83" s="23"/>
      <c r="BU83" s="23"/>
      <c r="BV83" s="23"/>
      <c r="BW83" s="23"/>
    </row>
    <row r="84" spans="2:75" ht="18.95" customHeight="1">
      <c r="B84" s="223" t="s">
        <v>20</v>
      </c>
      <c r="C84" s="224"/>
      <c r="D84" s="224"/>
      <c r="E84" s="224"/>
      <c r="F84" s="224"/>
      <c r="G84" s="225"/>
      <c r="H84" s="226">
        <v>15228</v>
      </c>
      <c r="I84" s="214"/>
      <c r="J84" s="214"/>
      <c r="K84" s="214"/>
      <c r="L84" s="215"/>
      <c r="M84" s="213">
        <v>33405</v>
      </c>
      <c r="N84" s="214"/>
      <c r="O84" s="214"/>
      <c r="P84" s="214"/>
      <c r="Q84" s="215"/>
      <c r="R84" s="213">
        <v>28600</v>
      </c>
      <c r="S84" s="214"/>
      <c r="T84" s="214"/>
      <c r="U84" s="214"/>
      <c r="V84" s="215"/>
      <c r="W84" s="213">
        <v>40662</v>
      </c>
      <c r="X84" s="214"/>
      <c r="Y84" s="214"/>
      <c r="Z84" s="214"/>
      <c r="AA84" s="215"/>
      <c r="AB84" s="213">
        <v>41922</v>
      </c>
      <c r="AC84" s="214"/>
      <c r="AD84" s="214"/>
      <c r="AE84" s="214"/>
      <c r="AF84" s="215"/>
      <c r="AG84" s="213">
        <v>64116</v>
      </c>
      <c r="AH84" s="214"/>
      <c r="AI84" s="214"/>
      <c r="AJ84" s="214"/>
      <c r="AK84" s="215"/>
      <c r="AL84" s="213">
        <v>56812</v>
      </c>
      <c r="AM84" s="214"/>
      <c r="AN84" s="214"/>
      <c r="AO84" s="214"/>
      <c r="AP84" s="215"/>
      <c r="AQ84" s="213">
        <v>51969</v>
      </c>
      <c r="AR84" s="214"/>
      <c r="AS84" s="214"/>
      <c r="AT84" s="214"/>
      <c r="AU84" s="214"/>
      <c r="AV84" s="216">
        <v>55071</v>
      </c>
      <c r="AW84" s="217"/>
      <c r="AX84" s="217"/>
      <c r="AY84" s="217"/>
      <c r="AZ84" s="217"/>
      <c r="BA84" s="218">
        <v>60456</v>
      </c>
      <c r="BB84" s="217"/>
      <c r="BC84" s="217"/>
      <c r="BD84" s="217"/>
      <c r="BE84" s="217"/>
      <c r="BF84" s="219"/>
      <c r="BG84" s="220"/>
      <c r="BH84" s="221"/>
      <c r="BI84" s="221"/>
      <c r="BJ84" s="221"/>
      <c r="BK84" s="221"/>
      <c r="BL84" s="221"/>
      <c r="BM84" s="222"/>
      <c r="BN84" s="26"/>
      <c r="BO84" s="27"/>
      <c r="BP84" s="27"/>
      <c r="BQ84" s="27"/>
      <c r="BR84" s="22"/>
      <c r="BS84" s="23"/>
      <c r="BT84" s="23"/>
      <c r="BU84" s="23"/>
      <c r="BV84" s="23"/>
      <c r="BW84" s="23"/>
    </row>
    <row r="85" spans="2:75" ht="18.95" customHeight="1">
      <c r="B85" s="223" t="s">
        <v>21</v>
      </c>
      <c r="C85" s="224"/>
      <c r="D85" s="224"/>
      <c r="E85" s="224"/>
      <c r="F85" s="224"/>
      <c r="G85" s="225"/>
      <c r="H85" s="226">
        <v>0</v>
      </c>
      <c r="I85" s="214"/>
      <c r="J85" s="214"/>
      <c r="K85" s="214"/>
      <c r="L85" s="215"/>
      <c r="M85" s="213">
        <v>162</v>
      </c>
      <c r="N85" s="214"/>
      <c r="O85" s="214"/>
      <c r="P85" s="214"/>
      <c r="Q85" s="215"/>
      <c r="R85" s="213">
        <v>0</v>
      </c>
      <c r="S85" s="214"/>
      <c r="T85" s="214"/>
      <c r="U85" s="214"/>
      <c r="V85" s="215"/>
      <c r="W85" s="213">
        <v>826</v>
      </c>
      <c r="X85" s="214"/>
      <c r="Y85" s="214"/>
      <c r="Z85" s="214"/>
      <c r="AA85" s="215"/>
      <c r="AB85" s="213">
        <v>29736</v>
      </c>
      <c r="AC85" s="214"/>
      <c r="AD85" s="214"/>
      <c r="AE85" s="214"/>
      <c r="AF85" s="215"/>
      <c r="AG85" s="213">
        <v>40466</v>
      </c>
      <c r="AH85" s="214"/>
      <c r="AI85" s="214"/>
      <c r="AJ85" s="214"/>
      <c r="AK85" s="215"/>
      <c r="AL85" s="213">
        <v>28488</v>
      </c>
      <c r="AM85" s="214"/>
      <c r="AN85" s="214"/>
      <c r="AO85" s="214"/>
      <c r="AP85" s="215"/>
      <c r="AQ85" s="213">
        <v>18627</v>
      </c>
      <c r="AR85" s="214"/>
      <c r="AS85" s="214"/>
      <c r="AT85" s="214"/>
      <c r="AU85" s="214"/>
      <c r="AV85" s="216">
        <v>12505</v>
      </c>
      <c r="AW85" s="217"/>
      <c r="AX85" s="217"/>
      <c r="AY85" s="217"/>
      <c r="AZ85" s="217"/>
      <c r="BA85" s="218">
        <v>8670</v>
      </c>
      <c r="BB85" s="217"/>
      <c r="BC85" s="217"/>
      <c r="BD85" s="217"/>
      <c r="BE85" s="217"/>
      <c r="BF85" s="219"/>
      <c r="BG85" s="220"/>
      <c r="BH85" s="221"/>
      <c r="BI85" s="221"/>
      <c r="BJ85" s="221"/>
      <c r="BK85" s="221"/>
      <c r="BL85" s="221"/>
      <c r="BM85" s="222"/>
      <c r="BN85" s="26"/>
      <c r="BO85" s="27"/>
      <c r="BP85" s="27"/>
      <c r="BQ85" s="27"/>
      <c r="BR85" s="22"/>
      <c r="BS85" s="23"/>
      <c r="BT85" s="23"/>
      <c r="BU85" s="23"/>
      <c r="BV85" s="23"/>
      <c r="BW85" s="23"/>
    </row>
    <row r="86" spans="2:75" ht="18.95" customHeight="1">
      <c r="B86" s="223" t="s">
        <v>22</v>
      </c>
      <c r="C86" s="224"/>
      <c r="D86" s="224"/>
      <c r="E86" s="224"/>
      <c r="F86" s="224"/>
      <c r="G86" s="225"/>
      <c r="H86" s="226">
        <v>845</v>
      </c>
      <c r="I86" s="214"/>
      <c r="J86" s="214"/>
      <c r="K86" s="214"/>
      <c r="L86" s="215"/>
      <c r="M86" s="213">
        <v>472</v>
      </c>
      <c r="N86" s="214"/>
      <c r="O86" s="214"/>
      <c r="P86" s="214"/>
      <c r="Q86" s="215"/>
      <c r="R86" s="213">
        <v>1386</v>
      </c>
      <c r="S86" s="214"/>
      <c r="T86" s="214"/>
      <c r="U86" s="214"/>
      <c r="V86" s="215"/>
      <c r="W86" s="213">
        <v>9593</v>
      </c>
      <c r="X86" s="214"/>
      <c r="Y86" s="214"/>
      <c r="Z86" s="214"/>
      <c r="AA86" s="215"/>
      <c r="AB86" s="213">
        <v>8513</v>
      </c>
      <c r="AC86" s="214"/>
      <c r="AD86" s="214"/>
      <c r="AE86" s="214"/>
      <c r="AF86" s="215"/>
      <c r="AG86" s="213">
        <v>8703</v>
      </c>
      <c r="AH86" s="214"/>
      <c r="AI86" s="214"/>
      <c r="AJ86" s="214"/>
      <c r="AK86" s="215"/>
      <c r="AL86" s="213">
        <v>10950</v>
      </c>
      <c r="AM86" s="214"/>
      <c r="AN86" s="214"/>
      <c r="AO86" s="214"/>
      <c r="AP86" s="215"/>
      <c r="AQ86" s="213">
        <v>7539</v>
      </c>
      <c r="AR86" s="214"/>
      <c r="AS86" s="214"/>
      <c r="AT86" s="214"/>
      <c r="AU86" s="214"/>
      <c r="AV86" s="216">
        <v>8432</v>
      </c>
      <c r="AW86" s="217"/>
      <c r="AX86" s="217"/>
      <c r="AY86" s="217"/>
      <c r="AZ86" s="217"/>
      <c r="BA86" s="218">
        <v>19008</v>
      </c>
      <c r="BB86" s="217"/>
      <c r="BC86" s="217"/>
      <c r="BD86" s="217"/>
      <c r="BE86" s="217"/>
      <c r="BF86" s="219"/>
      <c r="BG86" s="220"/>
      <c r="BH86" s="221"/>
      <c r="BI86" s="221"/>
      <c r="BJ86" s="221"/>
      <c r="BK86" s="221"/>
      <c r="BL86" s="221"/>
      <c r="BM86" s="222"/>
      <c r="BN86" s="26"/>
      <c r="BO86" s="27"/>
      <c r="BP86" s="27"/>
      <c r="BQ86" s="27"/>
      <c r="BR86" s="22"/>
      <c r="BS86" s="23"/>
      <c r="BT86" s="23"/>
      <c r="BU86" s="23"/>
      <c r="BV86" s="23"/>
      <c r="BW86" s="23"/>
    </row>
    <row r="87" spans="2:75" ht="18.95" customHeight="1">
      <c r="B87" s="267" t="s">
        <v>23</v>
      </c>
      <c r="C87" s="268"/>
      <c r="D87" s="268"/>
      <c r="E87" s="268"/>
      <c r="F87" s="268"/>
      <c r="G87" s="269"/>
      <c r="H87" s="226">
        <v>32289</v>
      </c>
      <c r="I87" s="214"/>
      <c r="J87" s="214"/>
      <c r="K87" s="214"/>
      <c r="L87" s="215"/>
      <c r="M87" s="213">
        <v>403</v>
      </c>
      <c r="N87" s="214"/>
      <c r="O87" s="214"/>
      <c r="P87" s="214"/>
      <c r="Q87" s="215"/>
      <c r="R87" s="213">
        <v>0</v>
      </c>
      <c r="S87" s="214"/>
      <c r="T87" s="214"/>
      <c r="U87" s="214"/>
      <c r="V87" s="215"/>
      <c r="W87" s="213">
        <v>31558</v>
      </c>
      <c r="X87" s="214"/>
      <c r="Y87" s="214"/>
      <c r="Z87" s="214"/>
      <c r="AA87" s="215"/>
      <c r="AB87" s="213">
        <v>57729</v>
      </c>
      <c r="AC87" s="214"/>
      <c r="AD87" s="214"/>
      <c r="AE87" s="214"/>
      <c r="AF87" s="215"/>
      <c r="AG87" s="213">
        <v>46056</v>
      </c>
      <c r="AH87" s="214"/>
      <c r="AI87" s="214"/>
      <c r="AJ87" s="214"/>
      <c r="AK87" s="215"/>
      <c r="AL87" s="213">
        <v>56312</v>
      </c>
      <c r="AM87" s="214"/>
      <c r="AN87" s="214"/>
      <c r="AO87" s="214"/>
      <c r="AP87" s="215"/>
      <c r="AQ87" s="213">
        <v>40164</v>
      </c>
      <c r="AR87" s="214"/>
      <c r="AS87" s="214"/>
      <c r="AT87" s="214"/>
      <c r="AU87" s="214"/>
      <c r="AV87" s="216">
        <v>44820</v>
      </c>
      <c r="AW87" s="217"/>
      <c r="AX87" s="217"/>
      <c r="AY87" s="217"/>
      <c r="AZ87" s="217"/>
      <c r="BA87" s="218">
        <v>42040</v>
      </c>
      <c r="BB87" s="217"/>
      <c r="BC87" s="217"/>
      <c r="BD87" s="217"/>
      <c r="BE87" s="217"/>
      <c r="BF87" s="219"/>
      <c r="BG87" s="220"/>
      <c r="BH87" s="221"/>
      <c r="BI87" s="221"/>
      <c r="BJ87" s="221"/>
      <c r="BK87" s="221"/>
      <c r="BL87" s="221"/>
      <c r="BM87" s="222"/>
      <c r="BN87" s="26"/>
      <c r="BO87" s="27"/>
      <c r="BP87" s="27"/>
      <c r="BQ87" s="27"/>
      <c r="BR87" s="22"/>
      <c r="BS87" s="23"/>
      <c r="BT87" s="23"/>
      <c r="BU87" s="23"/>
      <c r="BV87" s="23"/>
      <c r="BW87" s="23"/>
    </row>
    <row r="88" spans="2:75" ht="18.95" customHeight="1" thickBot="1">
      <c r="B88" s="273" t="s">
        <v>28</v>
      </c>
      <c r="C88" s="274"/>
      <c r="D88" s="274"/>
      <c r="E88" s="274"/>
      <c r="F88" s="274"/>
      <c r="G88" s="275"/>
      <c r="H88" s="232">
        <v>0</v>
      </c>
      <c r="I88" s="233"/>
      <c r="J88" s="233"/>
      <c r="K88" s="233"/>
      <c r="L88" s="234"/>
      <c r="M88" s="213">
        <v>0</v>
      </c>
      <c r="N88" s="214"/>
      <c r="O88" s="214"/>
      <c r="P88" s="214"/>
      <c r="Q88" s="215"/>
      <c r="R88" s="213">
        <v>0</v>
      </c>
      <c r="S88" s="214"/>
      <c r="T88" s="214"/>
      <c r="U88" s="214"/>
      <c r="V88" s="215"/>
      <c r="W88" s="213">
        <v>0</v>
      </c>
      <c r="X88" s="214"/>
      <c r="Y88" s="214"/>
      <c r="Z88" s="214"/>
      <c r="AA88" s="215"/>
      <c r="AB88" s="213">
        <v>0</v>
      </c>
      <c r="AC88" s="214"/>
      <c r="AD88" s="214"/>
      <c r="AE88" s="214"/>
      <c r="AF88" s="215"/>
      <c r="AG88" s="213">
        <v>0</v>
      </c>
      <c r="AH88" s="214"/>
      <c r="AI88" s="214"/>
      <c r="AJ88" s="214"/>
      <c r="AK88" s="215"/>
      <c r="AL88" s="213">
        <v>148</v>
      </c>
      <c r="AM88" s="214"/>
      <c r="AN88" s="214"/>
      <c r="AO88" s="214"/>
      <c r="AP88" s="215"/>
      <c r="AQ88" s="213">
        <v>365</v>
      </c>
      <c r="AR88" s="214"/>
      <c r="AS88" s="214"/>
      <c r="AT88" s="214"/>
      <c r="AU88" s="214"/>
      <c r="AV88" s="216">
        <v>125</v>
      </c>
      <c r="AW88" s="217"/>
      <c r="AX88" s="217"/>
      <c r="AY88" s="217"/>
      <c r="AZ88" s="217"/>
      <c r="BA88" s="218">
        <v>193</v>
      </c>
      <c r="BB88" s="217"/>
      <c r="BC88" s="217"/>
      <c r="BD88" s="217"/>
      <c r="BE88" s="217"/>
      <c r="BF88" s="219"/>
      <c r="BG88" s="220"/>
      <c r="BH88" s="221"/>
      <c r="BI88" s="221"/>
      <c r="BJ88" s="221"/>
      <c r="BK88" s="221"/>
      <c r="BL88" s="221"/>
      <c r="BM88" s="222"/>
      <c r="BN88" s="26"/>
      <c r="BO88" s="27"/>
      <c r="BP88" s="27"/>
      <c r="BQ88" s="27"/>
      <c r="BR88" s="22"/>
      <c r="BS88" s="23"/>
      <c r="BT88" s="23"/>
      <c r="BU88" s="23"/>
      <c r="BV88" s="23"/>
      <c r="BW88" s="23"/>
    </row>
    <row r="89" spans="2:75" ht="18.95" customHeight="1" thickTop="1" thickBot="1">
      <c r="B89" s="276" t="s">
        <v>31</v>
      </c>
      <c r="C89" s="277"/>
      <c r="D89" s="277"/>
      <c r="E89" s="277"/>
      <c r="F89" s="277"/>
      <c r="G89" s="278"/>
      <c r="H89" s="261">
        <f>SUM(H80:L88)</f>
        <v>104029</v>
      </c>
      <c r="I89" s="262"/>
      <c r="J89" s="262"/>
      <c r="K89" s="262"/>
      <c r="L89" s="263"/>
      <c r="M89" s="249">
        <f t="shared" ref="M89" si="27">SUM(M80:Q88)</f>
        <v>84926</v>
      </c>
      <c r="N89" s="250"/>
      <c r="O89" s="250"/>
      <c r="P89" s="250"/>
      <c r="Q89" s="251"/>
      <c r="R89" s="249">
        <f t="shared" ref="R89" si="28">SUM(R80:V88)</f>
        <v>90075</v>
      </c>
      <c r="S89" s="250"/>
      <c r="T89" s="250"/>
      <c r="U89" s="250"/>
      <c r="V89" s="251"/>
      <c r="W89" s="249">
        <f t="shared" ref="W89" si="29">SUM(W80:AA88)</f>
        <v>167396</v>
      </c>
      <c r="X89" s="250"/>
      <c r="Y89" s="250"/>
      <c r="Z89" s="250"/>
      <c r="AA89" s="251"/>
      <c r="AB89" s="249">
        <f t="shared" ref="AB89" si="30">SUM(AB80:AF88)</f>
        <v>286574</v>
      </c>
      <c r="AC89" s="250"/>
      <c r="AD89" s="250"/>
      <c r="AE89" s="250"/>
      <c r="AF89" s="251"/>
      <c r="AG89" s="249">
        <f t="shared" ref="AG89" si="31">SUM(AG80:AK88)</f>
        <v>296069</v>
      </c>
      <c r="AH89" s="250"/>
      <c r="AI89" s="250"/>
      <c r="AJ89" s="250"/>
      <c r="AK89" s="251"/>
      <c r="AL89" s="249">
        <f t="shared" ref="AL89" si="32">SUM(AL80:AP88)</f>
        <v>324627</v>
      </c>
      <c r="AM89" s="250"/>
      <c r="AN89" s="250"/>
      <c r="AO89" s="250"/>
      <c r="AP89" s="251"/>
      <c r="AQ89" s="249">
        <f>SUM(AQ80:AU88)</f>
        <v>261787</v>
      </c>
      <c r="AR89" s="250"/>
      <c r="AS89" s="250"/>
      <c r="AT89" s="250"/>
      <c r="AU89" s="250"/>
      <c r="AV89" s="249">
        <f>SUM(AV80:AZ88)</f>
        <v>255454</v>
      </c>
      <c r="AW89" s="250"/>
      <c r="AX89" s="250"/>
      <c r="AY89" s="250"/>
      <c r="AZ89" s="250"/>
      <c r="BA89" s="252">
        <f>SUM(BA80:BF88)</f>
        <v>297459</v>
      </c>
      <c r="BB89" s="253"/>
      <c r="BC89" s="253"/>
      <c r="BD89" s="253"/>
      <c r="BE89" s="253"/>
      <c r="BF89" s="254"/>
      <c r="BG89" s="255"/>
      <c r="BH89" s="256"/>
      <c r="BI89" s="256"/>
      <c r="BJ89" s="256"/>
      <c r="BK89" s="256"/>
      <c r="BL89" s="256"/>
      <c r="BM89" s="257"/>
      <c r="BN89" s="30"/>
      <c r="BO89" s="31"/>
      <c r="BP89" s="31"/>
      <c r="BQ89" s="31"/>
      <c r="BR89" s="22"/>
      <c r="BS89" s="23"/>
      <c r="BT89" s="23"/>
      <c r="BU89" s="23"/>
      <c r="BV89" s="23"/>
      <c r="BW89" s="23"/>
    </row>
    <row r="90" spans="2:75" ht="3.75" customHeight="1"/>
  </sheetData>
  <mergeCells count="833">
    <mergeCell ref="A1:BN1"/>
    <mergeCell ref="BA2:BM3"/>
    <mergeCell ref="BE5:BM5"/>
    <mergeCell ref="A6:G7"/>
    <mergeCell ref="H6:L6"/>
    <mergeCell ref="M6:Q6"/>
    <mergeCell ref="R6:V6"/>
    <mergeCell ref="W6:AA6"/>
    <mergeCell ref="AB6:AF6"/>
    <mergeCell ref="AG6:AK6"/>
    <mergeCell ref="AL6:AP6"/>
    <mergeCell ref="AQ6:AU6"/>
    <mergeCell ref="AV6:AZ6"/>
    <mergeCell ref="BA6:BF6"/>
    <mergeCell ref="BG6:BM7"/>
    <mergeCell ref="H7:L7"/>
    <mergeCell ref="M7:Q7"/>
    <mergeCell ref="R7:V7"/>
    <mergeCell ref="W7:AA7"/>
    <mergeCell ref="AB7:AF7"/>
    <mergeCell ref="AG7:AK7"/>
    <mergeCell ref="AL7:AP7"/>
    <mergeCell ref="AQ7:AU7"/>
    <mergeCell ref="AV7:AZ7"/>
    <mergeCell ref="BA7:BF7"/>
    <mergeCell ref="A8:G8"/>
    <mergeCell ref="H8:L8"/>
    <mergeCell ref="M8:Q8"/>
    <mergeCell ref="R8:V8"/>
    <mergeCell ref="W8:AA8"/>
    <mergeCell ref="BG8:BM8"/>
    <mergeCell ref="B9:G9"/>
    <mergeCell ref="H9:L9"/>
    <mergeCell ref="M9:Q9"/>
    <mergeCell ref="R9:V9"/>
    <mergeCell ref="W9:AA9"/>
    <mergeCell ref="AB9:AF9"/>
    <mergeCell ref="AG9:AK9"/>
    <mergeCell ref="AL9:AP9"/>
    <mergeCell ref="AQ9:AU9"/>
    <mergeCell ref="AB8:AF8"/>
    <mergeCell ref="AG8:AK8"/>
    <mergeCell ref="AL8:AP8"/>
    <mergeCell ref="AQ8:AU8"/>
    <mergeCell ref="AV8:AZ8"/>
    <mergeCell ref="BA8:BF8"/>
    <mergeCell ref="AV9:AZ9"/>
    <mergeCell ref="BA9:BF9"/>
    <mergeCell ref="BG9:BM9"/>
    <mergeCell ref="B10:G10"/>
    <mergeCell ref="H10:L10"/>
    <mergeCell ref="M10:Q10"/>
    <mergeCell ref="R10:V10"/>
    <mergeCell ref="W10:AA10"/>
    <mergeCell ref="AB10:AF10"/>
    <mergeCell ref="AG10:AK10"/>
    <mergeCell ref="AL10:AP10"/>
    <mergeCell ref="AQ10:AU10"/>
    <mergeCell ref="AV10:AZ10"/>
    <mergeCell ref="BA10:BF10"/>
    <mergeCell ref="BG10:BM10"/>
    <mergeCell ref="A11:G11"/>
    <mergeCell ref="H11:L11"/>
    <mergeCell ref="M11:Q11"/>
    <mergeCell ref="R11:V11"/>
    <mergeCell ref="W11:AA11"/>
    <mergeCell ref="BG11:BM11"/>
    <mergeCell ref="B12:G12"/>
    <mergeCell ref="H12:L12"/>
    <mergeCell ref="M12:Q12"/>
    <mergeCell ref="R12:V12"/>
    <mergeCell ref="W12:AA12"/>
    <mergeCell ref="AB12:AF12"/>
    <mergeCell ref="AG12:AK12"/>
    <mergeCell ref="AL12:AP12"/>
    <mergeCell ref="AQ12:AU12"/>
    <mergeCell ref="AB11:AF11"/>
    <mergeCell ref="AG11:AK11"/>
    <mergeCell ref="AL11:AP11"/>
    <mergeCell ref="AQ11:AU11"/>
    <mergeCell ref="AV11:AZ11"/>
    <mergeCell ref="BA11:BF11"/>
    <mergeCell ref="AV12:AZ12"/>
    <mergeCell ref="BA12:BF12"/>
    <mergeCell ref="BG12:BM12"/>
    <mergeCell ref="AV13:AZ13"/>
    <mergeCell ref="BA13:BF13"/>
    <mergeCell ref="BG13:BM13"/>
    <mergeCell ref="A14:G14"/>
    <mergeCell ref="H14:L14"/>
    <mergeCell ref="M14:Q14"/>
    <mergeCell ref="R14:V14"/>
    <mergeCell ref="W14:AA14"/>
    <mergeCell ref="BG14:BM14"/>
    <mergeCell ref="AB14:AF14"/>
    <mergeCell ref="AG14:AK14"/>
    <mergeCell ref="AL14:AP14"/>
    <mergeCell ref="AQ14:AU14"/>
    <mergeCell ref="AV14:AZ14"/>
    <mergeCell ref="BA14:BF14"/>
    <mergeCell ref="B13:G13"/>
    <mergeCell ref="H13:L13"/>
    <mergeCell ref="M13:Q13"/>
    <mergeCell ref="R13:V13"/>
    <mergeCell ref="W13:AA13"/>
    <mergeCell ref="AB13:AF13"/>
    <mergeCell ref="AG13:AK13"/>
    <mergeCell ref="AL13:AP13"/>
    <mergeCell ref="AQ13:AU13"/>
    <mergeCell ref="AV15:AZ15"/>
    <mergeCell ref="BA15:BF15"/>
    <mergeCell ref="BG15:BM15"/>
    <mergeCell ref="B16:G16"/>
    <mergeCell ref="H16:L16"/>
    <mergeCell ref="M16:Q16"/>
    <mergeCell ref="R16:V16"/>
    <mergeCell ref="W16:AA16"/>
    <mergeCell ref="AB16:AF16"/>
    <mergeCell ref="AG16:AK16"/>
    <mergeCell ref="AL16:AP16"/>
    <mergeCell ref="AQ16:AU16"/>
    <mergeCell ref="AV16:AZ16"/>
    <mergeCell ref="BA16:BF16"/>
    <mergeCell ref="BG16:BM16"/>
    <mergeCell ref="B15:G15"/>
    <mergeCell ref="H15:L15"/>
    <mergeCell ref="M15:Q15"/>
    <mergeCell ref="R15:V15"/>
    <mergeCell ref="W15:AA15"/>
    <mergeCell ref="AB15:AF15"/>
    <mergeCell ref="AG15:AK15"/>
    <mergeCell ref="AL15:AP15"/>
    <mergeCell ref="AQ15:AU15"/>
    <mergeCell ref="H17:L17"/>
    <mergeCell ref="M17:Q17"/>
    <mergeCell ref="R17:V17"/>
    <mergeCell ref="W17:AA17"/>
    <mergeCell ref="B19:G19"/>
    <mergeCell ref="H19:L19"/>
    <mergeCell ref="M19:Q19"/>
    <mergeCell ref="R19:V19"/>
    <mergeCell ref="W19:AA19"/>
    <mergeCell ref="AB19:AF19"/>
    <mergeCell ref="AG19:AK19"/>
    <mergeCell ref="BG17:BM17"/>
    <mergeCell ref="B18:G18"/>
    <mergeCell ref="H18:L18"/>
    <mergeCell ref="M18:Q18"/>
    <mergeCell ref="R18:V18"/>
    <mergeCell ref="W18:AA18"/>
    <mergeCell ref="AB18:AF18"/>
    <mergeCell ref="AG18:AK18"/>
    <mergeCell ref="AL18:AP18"/>
    <mergeCell ref="AQ18:AU18"/>
    <mergeCell ref="AB17:AF17"/>
    <mergeCell ref="AG17:AK17"/>
    <mergeCell ref="AL17:AP17"/>
    <mergeCell ref="AQ17:AU17"/>
    <mergeCell ref="AV17:AZ17"/>
    <mergeCell ref="BA17:BF17"/>
    <mergeCell ref="AL19:AP19"/>
    <mergeCell ref="AQ19:AU19"/>
    <mergeCell ref="AV19:AZ19"/>
    <mergeCell ref="BA19:BF19"/>
    <mergeCell ref="BG19:BM19"/>
    <mergeCell ref="A17:G17"/>
    <mergeCell ref="AZ27:BC27"/>
    <mergeCell ref="BD27:BG27"/>
    <mergeCell ref="BH27:BK27"/>
    <mergeCell ref="AJ27:AM27"/>
    <mergeCell ref="AN27:AQ27"/>
    <mergeCell ref="AR27:AU27"/>
    <mergeCell ref="AV27:AY27"/>
    <mergeCell ref="BA24:BK24"/>
    <mergeCell ref="AV18:AZ18"/>
    <mergeCell ref="BA18:BF18"/>
    <mergeCell ref="BG18:BM18"/>
    <mergeCell ref="AR26:AU26"/>
    <mergeCell ref="AV26:AY26"/>
    <mergeCell ref="AZ26:BC26"/>
    <mergeCell ref="BD26:BG26"/>
    <mergeCell ref="BH26:BK26"/>
    <mergeCell ref="A25:G26"/>
    <mergeCell ref="H25:O26"/>
    <mergeCell ref="P25:BK25"/>
    <mergeCell ref="P26:S26"/>
    <mergeCell ref="T26:W26"/>
    <mergeCell ref="X26:AA26"/>
    <mergeCell ref="AB26:AE26"/>
    <mergeCell ref="AF26:AI26"/>
    <mergeCell ref="AJ26:AM26"/>
    <mergeCell ref="AN26:AQ26"/>
    <mergeCell ref="T28:W28"/>
    <mergeCell ref="X28:AA28"/>
    <mergeCell ref="AB28:AE28"/>
    <mergeCell ref="AF28:AI28"/>
    <mergeCell ref="AB27:AE27"/>
    <mergeCell ref="AF27:AI27"/>
    <mergeCell ref="A27:G27"/>
    <mergeCell ref="H27:O27"/>
    <mergeCell ref="P27:S27"/>
    <mergeCell ref="T27:W27"/>
    <mergeCell ref="X27:AA27"/>
    <mergeCell ref="BH28:BK28"/>
    <mergeCell ref="B29:G29"/>
    <mergeCell ref="H29:O29"/>
    <mergeCell ref="P29:S29"/>
    <mergeCell ref="T29:W29"/>
    <mergeCell ref="X29:AA29"/>
    <mergeCell ref="AB29:AE29"/>
    <mergeCell ref="AF29:AI29"/>
    <mergeCell ref="AJ29:AM29"/>
    <mergeCell ref="AN29:AQ29"/>
    <mergeCell ref="AJ28:AM28"/>
    <mergeCell ref="AN28:AQ28"/>
    <mergeCell ref="AR28:AU28"/>
    <mergeCell ref="AV28:AY28"/>
    <mergeCell ref="AZ28:BC28"/>
    <mergeCell ref="BD28:BG28"/>
    <mergeCell ref="AR29:AU29"/>
    <mergeCell ref="AV29:AY29"/>
    <mergeCell ref="AZ29:BC29"/>
    <mergeCell ref="BD29:BG29"/>
    <mergeCell ref="BH29:BK29"/>
    <mergeCell ref="B28:G28"/>
    <mergeCell ref="H28:O28"/>
    <mergeCell ref="P28:S28"/>
    <mergeCell ref="A30:G30"/>
    <mergeCell ref="H30:O30"/>
    <mergeCell ref="P30:S30"/>
    <mergeCell ref="T30:W30"/>
    <mergeCell ref="X30:AA30"/>
    <mergeCell ref="AZ30:BC30"/>
    <mergeCell ref="BD30:BG30"/>
    <mergeCell ref="BH30:BK30"/>
    <mergeCell ref="B31:G31"/>
    <mergeCell ref="H31:O31"/>
    <mergeCell ref="P31:S31"/>
    <mergeCell ref="T31:W31"/>
    <mergeCell ref="X31:AA31"/>
    <mergeCell ref="AB31:AE31"/>
    <mergeCell ref="AF31:AI31"/>
    <mergeCell ref="AB30:AE30"/>
    <mergeCell ref="AF30:AI30"/>
    <mergeCell ref="AJ30:AM30"/>
    <mergeCell ref="AN30:AQ30"/>
    <mergeCell ref="AR30:AU30"/>
    <mergeCell ref="AV30:AY30"/>
    <mergeCell ref="BH31:BK31"/>
    <mergeCell ref="AJ31:AM31"/>
    <mergeCell ref="AN31:AQ31"/>
    <mergeCell ref="B32:G32"/>
    <mergeCell ref="H32:O32"/>
    <mergeCell ref="P32:S32"/>
    <mergeCell ref="T32:W32"/>
    <mergeCell ref="X32:AA32"/>
    <mergeCell ref="AB32:AE32"/>
    <mergeCell ref="AF32:AI32"/>
    <mergeCell ref="AJ32:AM32"/>
    <mergeCell ref="AN32:AQ32"/>
    <mergeCell ref="AR31:AU31"/>
    <mergeCell ref="AV31:AY31"/>
    <mergeCell ref="AZ31:BC31"/>
    <mergeCell ref="BD31:BG31"/>
    <mergeCell ref="AR32:AU32"/>
    <mergeCell ref="AV32:AY32"/>
    <mergeCell ref="AZ32:BC32"/>
    <mergeCell ref="BD32:BG32"/>
    <mergeCell ref="BH32:BK32"/>
    <mergeCell ref="A33:G33"/>
    <mergeCell ref="H33:O33"/>
    <mergeCell ref="P33:S33"/>
    <mergeCell ref="T33:W33"/>
    <mergeCell ref="X33:AA33"/>
    <mergeCell ref="AZ33:BC33"/>
    <mergeCell ref="BD33:BG33"/>
    <mergeCell ref="BH33:BK33"/>
    <mergeCell ref="B34:G34"/>
    <mergeCell ref="H34:O34"/>
    <mergeCell ref="P34:S34"/>
    <mergeCell ref="T34:W34"/>
    <mergeCell ref="X34:AA34"/>
    <mergeCell ref="AB34:AE34"/>
    <mergeCell ref="AF34:AI34"/>
    <mergeCell ref="AB33:AE33"/>
    <mergeCell ref="AF33:AI33"/>
    <mergeCell ref="AJ33:AM33"/>
    <mergeCell ref="AN33:AQ33"/>
    <mergeCell ref="AR33:AU33"/>
    <mergeCell ref="AV33:AY33"/>
    <mergeCell ref="BH34:BK34"/>
    <mergeCell ref="AJ34:AM34"/>
    <mergeCell ref="AN34:AQ34"/>
    <mergeCell ref="B35:G35"/>
    <mergeCell ref="H35:O35"/>
    <mergeCell ref="P35:S35"/>
    <mergeCell ref="T35:W35"/>
    <mergeCell ref="X35:AA35"/>
    <mergeCell ref="AB35:AE35"/>
    <mergeCell ref="AF35:AI35"/>
    <mergeCell ref="AJ35:AM35"/>
    <mergeCell ref="AN35:AQ35"/>
    <mergeCell ref="AR34:AU34"/>
    <mergeCell ref="AV34:AY34"/>
    <mergeCell ref="AZ34:BC34"/>
    <mergeCell ref="BD34:BG34"/>
    <mergeCell ref="AR35:AU35"/>
    <mergeCell ref="AV35:AY35"/>
    <mergeCell ref="AZ35:BC35"/>
    <mergeCell ref="BD35:BG35"/>
    <mergeCell ref="BH35:BK35"/>
    <mergeCell ref="A36:G36"/>
    <mergeCell ref="H36:O36"/>
    <mergeCell ref="P36:S36"/>
    <mergeCell ref="T36:W36"/>
    <mergeCell ref="X36:AA36"/>
    <mergeCell ref="AZ36:BC36"/>
    <mergeCell ref="BD36:BG36"/>
    <mergeCell ref="BH36:BK36"/>
    <mergeCell ref="B37:G37"/>
    <mergeCell ref="H37:O37"/>
    <mergeCell ref="P37:S37"/>
    <mergeCell ref="T37:W37"/>
    <mergeCell ref="X37:AA37"/>
    <mergeCell ref="AB37:AE37"/>
    <mergeCell ref="AF37:AI37"/>
    <mergeCell ref="AB36:AE36"/>
    <mergeCell ref="AF36:AI36"/>
    <mergeCell ref="AJ36:AM36"/>
    <mergeCell ref="AN36:AQ36"/>
    <mergeCell ref="AR36:AU36"/>
    <mergeCell ref="AV36:AY36"/>
    <mergeCell ref="AR38:AU38"/>
    <mergeCell ref="AV38:AY38"/>
    <mergeCell ref="AZ38:BC38"/>
    <mergeCell ref="BD38:BG38"/>
    <mergeCell ref="BH38:BK38"/>
    <mergeCell ref="BH37:BK37"/>
    <mergeCell ref="B38:G38"/>
    <mergeCell ref="H38:O38"/>
    <mergeCell ref="P38:S38"/>
    <mergeCell ref="T38:W38"/>
    <mergeCell ref="X38:AA38"/>
    <mergeCell ref="AB38:AE38"/>
    <mergeCell ref="AF38:AI38"/>
    <mergeCell ref="AJ38:AM38"/>
    <mergeCell ref="AN38:AQ38"/>
    <mergeCell ref="AJ37:AM37"/>
    <mergeCell ref="AN37:AQ37"/>
    <mergeCell ref="AR37:AU37"/>
    <mergeCell ref="AV37:AY37"/>
    <mergeCell ref="AZ37:BC37"/>
    <mergeCell ref="BD37:BG37"/>
    <mergeCell ref="C42:BD42"/>
    <mergeCell ref="BD43:BM43"/>
    <mergeCell ref="B44:G45"/>
    <mergeCell ref="H44:L44"/>
    <mergeCell ref="M44:Q44"/>
    <mergeCell ref="R44:V44"/>
    <mergeCell ref="W44:AA44"/>
    <mergeCell ref="AB44:AF44"/>
    <mergeCell ref="AG44:AK44"/>
    <mergeCell ref="AL44:AP44"/>
    <mergeCell ref="B46:G46"/>
    <mergeCell ref="H46:L46"/>
    <mergeCell ref="M46:Q46"/>
    <mergeCell ref="R46:V46"/>
    <mergeCell ref="W46:AA46"/>
    <mergeCell ref="AB46:AF46"/>
    <mergeCell ref="AQ44:AU44"/>
    <mergeCell ref="AV44:AZ44"/>
    <mergeCell ref="BA44:BF44"/>
    <mergeCell ref="H45:L45"/>
    <mergeCell ref="M45:Q45"/>
    <mergeCell ref="R45:V45"/>
    <mergeCell ref="W45:AA45"/>
    <mergeCell ref="AB45:AF45"/>
    <mergeCell ref="AG45:AK45"/>
    <mergeCell ref="AG46:AK46"/>
    <mergeCell ref="AL46:AP46"/>
    <mergeCell ref="AQ46:AU46"/>
    <mergeCell ref="AV46:AZ46"/>
    <mergeCell ref="BA46:BF46"/>
    <mergeCell ref="BG46:BM46"/>
    <mergeCell ref="AL45:AP45"/>
    <mergeCell ref="AQ45:AU45"/>
    <mergeCell ref="AV45:AZ45"/>
    <mergeCell ref="BA45:BF45"/>
    <mergeCell ref="BG44:BM45"/>
    <mergeCell ref="AG47:AK47"/>
    <mergeCell ref="AL47:AP47"/>
    <mergeCell ref="AQ47:AU47"/>
    <mergeCell ref="AV47:AZ47"/>
    <mergeCell ref="BA47:BF47"/>
    <mergeCell ref="BG47:BM47"/>
    <mergeCell ref="B47:G47"/>
    <mergeCell ref="H47:L47"/>
    <mergeCell ref="M47:Q47"/>
    <mergeCell ref="R47:V47"/>
    <mergeCell ref="W47:AA47"/>
    <mergeCell ref="AB47:AF47"/>
    <mergeCell ref="AG48:AK48"/>
    <mergeCell ref="AL48:AP48"/>
    <mergeCell ref="AQ48:AU48"/>
    <mergeCell ref="AV48:AZ48"/>
    <mergeCell ref="BA48:BF48"/>
    <mergeCell ref="BG48:BM48"/>
    <mergeCell ref="B48:G48"/>
    <mergeCell ref="H48:L48"/>
    <mergeCell ref="M48:Q48"/>
    <mergeCell ref="R48:V48"/>
    <mergeCell ref="W48:AA48"/>
    <mergeCell ref="AB48:AF48"/>
    <mergeCell ref="AG49:AK49"/>
    <mergeCell ref="AL49:AP49"/>
    <mergeCell ref="AQ49:AU49"/>
    <mergeCell ref="AV49:AZ49"/>
    <mergeCell ref="BA49:BF49"/>
    <mergeCell ref="BG49:BM49"/>
    <mergeCell ref="B49:G49"/>
    <mergeCell ref="H49:L49"/>
    <mergeCell ref="M49:Q49"/>
    <mergeCell ref="R49:V49"/>
    <mergeCell ref="W49:AA49"/>
    <mergeCell ref="AB49:AF49"/>
    <mergeCell ref="AG50:AK50"/>
    <mergeCell ref="AL50:AP50"/>
    <mergeCell ref="AQ50:AU50"/>
    <mergeCell ref="AV50:AZ50"/>
    <mergeCell ref="BA50:BF50"/>
    <mergeCell ref="BG50:BM50"/>
    <mergeCell ref="B50:G50"/>
    <mergeCell ref="H50:L50"/>
    <mergeCell ref="M50:Q50"/>
    <mergeCell ref="R50:V50"/>
    <mergeCell ref="W50:AA50"/>
    <mergeCell ref="AB50:AF50"/>
    <mergeCell ref="AG51:AK51"/>
    <mergeCell ref="AL51:AP51"/>
    <mergeCell ref="AQ51:AU51"/>
    <mergeCell ref="AV51:AZ51"/>
    <mergeCell ref="BA51:BF51"/>
    <mergeCell ref="BG51:BM51"/>
    <mergeCell ref="B51:G51"/>
    <mergeCell ref="H51:L51"/>
    <mergeCell ref="M51:Q51"/>
    <mergeCell ref="R51:V51"/>
    <mergeCell ref="W51:AA51"/>
    <mergeCell ref="AB51:AF51"/>
    <mergeCell ref="AG52:AK52"/>
    <mergeCell ref="AL52:AP52"/>
    <mergeCell ref="AQ52:AU52"/>
    <mergeCell ref="AV52:AZ52"/>
    <mergeCell ref="BA52:BF52"/>
    <mergeCell ref="BG52:BM52"/>
    <mergeCell ref="B52:G52"/>
    <mergeCell ref="H52:L52"/>
    <mergeCell ref="M52:Q52"/>
    <mergeCell ref="R52:V52"/>
    <mergeCell ref="W52:AA52"/>
    <mergeCell ref="AB52:AF52"/>
    <mergeCell ref="AG53:AK53"/>
    <mergeCell ref="AL53:AP53"/>
    <mergeCell ref="AQ53:AU53"/>
    <mergeCell ref="AV53:AZ53"/>
    <mergeCell ref="BA53:BF53"/>
    <mergeCell ref="BG53:BM53"/>
    <mergeCell ref="B53:G53"/>
    <mergeCell ref="H53:L53"/>
    <mergeCell ref="M53:Q53"/>
    <mergeCell ref="R53:V53"/>
    <mergeCell ref="W53:AA53"/>
    <mergeCell ref="AB53:AF53"/>
    <mergeCell ref="AG54:AK54"/>
    <mergeCell ref="AL54:AP54"/>
    <mergeCell ref="AQ54:AU54"/>
    <mergeCell ref="AV54:AZ54"/>
    <mergeCell ref="BA54:BF54"/>
    <mergeCell ref="BG54:BM54"/>
    <mergeCell ref="B54:G54"/>
    <mergeCell ref="H54:L54"/>
    <mergeCell ref="M54:Q54"/>
    <mergeCell ref="R54:V54"/>
    <mergeCell ref="W54:AA54"/>
    <mergeCell ref="AB54:AF54"/>
    <mergeCell ref="AG55:AK55"/>
    <mergeCell ref="AL55:AP55"/>
    <mergeCell ref="AQ55:AU55"/>
    <mergeCell ref="AV55:AZ55"/>
    <mergeCell ref="BA55:BF55"/>
    <mergeCell ref="BG55:BM55"/>
    <mergeCell ref="B55:G55"/>
    <mergeCell ref="H55:L55"/>
    <mergeCell ref="M55:Q55"/>
    <mergeCell ref="R55:V55"/>
    <mergeCell ref="W55:AA55"/>
    <mergeCell ref="AB55:AF55"/>
    <mergeCell ref="AG56:AK56"/>
    <mergeCell ref="AL56:AP56"/>
    <mergeCell ref="AQ56:AU56"/>
    <mergeCell ref="AV56:AZ56"/>
    <mergeCell ref="BA56:BF56"/>
    <mergeCell ref="BG56:BM56"/>
    <mergeCell ref="B56:G56"/>
    <mergeCell ref="H56:L56"/>
    <mergeCell ref="M56:Q56"/>
    <mergeCell ref="R56:V56"/>
    <mergeCell ref="W56:AA56"/>
    <mergeCell ref="AB56:AF56"/>
    <mergeCell ref="AG57:AK57"/>
    <mergeCell ref="AL57:AP57"/>
    <mergeCell ref="AQ57:AU57"/>
    <mergeCell ref="AV57:AZ57"/>
    <mergeCell ref="BA57:BF57"/>
    <mergeCell ref="BG57:BM57"/>
    <mergeCell ref="B57:G57"/>
    <mergeCell ref="H57:L57"/>
    <mergeCell ref="M57:Q57"/>
    <mergeCell ref="R57:V57"/>
    <mergeCell ref="W57:AA57"/>
    <mergeCell ref="AB57:AF57"/>
    <mergeCell ref="B59:BC59"/>
    <mergeCell ref="BD60:BM60"/>
    <mergeCell ref="B61:G62"/>
    <mergeCell ref="H61:L61"/>
    <mergeCell ref="M61:Q61"/>
    <mergeCell ref="R61:V61"/>
    <mergeCell ref="W61:AA61"/>
    <mergeCell ref="AB61:AF61"/>
    <mergeCell ref="AG61:AK61"/>
    <mergeCell ref="AL61:AP61"/>
    <mergeCell ref="B63:G63"/>
    <mergeCell ref="H63:L63"/>
    <mergeCell ref="M63:Q63"/>
    <mergeCell ref="R63:V63"/>
    <mergeCell ref="W63:AA63"/>
    <mergeCell ref="AB63:AF63"/>
    <mergeCell ref="AQ61:AU61"/>
    <mergeCell ref="AV61:AZ61"/>
    <mergeCell ref="BA61:BF61"/>
    <mergeCell ref="H62:L62"/>
    <mergeCell ref="M62:Q62"/>
    <mergeCell ref="R62:V62"/>
    <mergeCell ref="W62:AA62"/>
    <mergeCell ref="AB62:AF62"/>
    <mergeCell ref="AG62:AK62"/>
    <mergeCell ref="AG63:AK63"/>
    <mergeCell ref="AL63:AP63"/>
    <mergeCell ref="AQ63:AU63"/>
    <mergeCell ref="AV63:AZ63"/>
    <mergeCell ref="BA63:BF63"/>
    <mergeCell ref="BG63:BM63"/>
    <mergeCell ref="AL62:AP62"/>
    <mergeCell ref="AQ62:AU62"/>
    <mergeCell ref="AV62:AZ62"/>
    <mergeCell ref="BA62:BF62"/>
    <mergeCell ref="BG61:BM62"/>
    <mergeCell ref="AG64:AK64"/>
    <mergeCell ref="AL64:AP64"/>
    <mergeCell ref="AQ64:AU64"/>
    <mergeCell ref="AV64:AZ64"/>
    <mergeCell ref="BA64:BF64"/>
    <mergeCell ref="BG64:BM64"/>
    <mergeCell ref="B64:G64"/>
    <mergeCell ref="H64:L64"/>
    <mergeCell ref="M64:Q64"/>
    <mergeCell ref="R64:V64"/>
    <mergeCell ref="W64:AA64"/>
    <mergeCell ref="AB64:AF64"/>
    <mergeCell ref="AG65:AK65"/>
    <mergeCell ref="AL65:AP65"/>
    <mergeCell ref="AQ65:AU65"/>
    <mergeCell ref="AV65:AZ65"/>
    <mergeCell ref="BA65:BF65"/>
    <mergeCell ref="BG65:BM65"/>
    <mergeCell ref="B65:G65"/>
    <mergeCell ref="H65:L65"/>
    <mergeCell ref="M65:Q65"/>
    <mergeCell ref="R65:V65"/>
    <mergeCell ref="W65:AA65"/>
    <mergeCell ref="AB65:AF65"/>
    <mergeCell ref="AG66:AK66"/>
    <mergeCell ref="AL66:AP66"/>
    <mergeCell ref="AQ66:AU66"/>
    <mergeCell ref="AV66:AZ66"/>
    <mergeCell ref="BA66:BF66"/>
    <mergeCell ref="BG66:BM66"/>
    <mergeCell ref="B66:G66"/>
    <mergeCell ref="H66:L66"/>
    <mergeCell ref="M66:Q66"/>
    <mergeCell ref="R66:V66"/>
    <mergeCell ref="W66:AA66"/>
    <mergeCell ref="AB66:AF66"/>
    <mergeCell ref="AG67:AK67"/>
    <mergeCell ref="AL67:AP67"/>
    <mergeCell ref="AQ67:AU67"/>
    <mergeCell ref="AV67:AZ67"/>
    <mergeCell ref="BA67:BF67"/>
    <mergeCell ref="BG67:BM67"/>
    <mergeCell ref="B67:G67"/>
    <mergeCell ref="H67:L67"/>
    <mergeCell ref="M67:Q67"/>
    <mergeCell ref="R67:V67"/>
    <mergeCell ref="W67:AA67"/>
    <mergeCell ref="AB67:AF67"/>
    <mergeCell ref="AG68:AK68"/>
    <mergeCell ref="AL68:AP68"/>
    <mergeCell ref="AQ68:AU68"/>
    <mergeCell ref="AV68:AZ68"/>
    <mergeCell ref="BA68:BF68"/>
    <mergeCell ref="BG68:BM68"/>
    <mergeCell ref="B68:G68"/>
    <mergeCell ref="H68:L68"/>
    <mergeCell ref="M68:Q68"/>
    <mergeCell ref="R68:V68"/>
    <mergeCell ref="W68:AA68"/>
    <mergeCell ref="AB68:AF68"/>
    <mergeCell ref="AG69:AK69"/>
    <mergeCell ref="AL69:AP69"/>
    <mergeCell ref="AQ69:AU69"/>
    <mergeCell ref="AV69:AZ69"/>
    <mergeCell ref="BA69:BF69"/>
    <mergeCell ref="BG69:BM69"/>
    <mergeCell ref="B69:G69"/>
    <mergeCell ref="H69:L69"/>
    <mergeCell ref="M69:Q69"/>
    <mergeCell ref="R69:V69"/>
    <mergeCell ref="W69:AA69"/>
    <mergeCell ref="AB69:AF69"/>
    <mergeCell ref="AG70:AK70"/>
    <mergeCell ref="AL70:AP70"/>
    <mergeCell ref="AQ70:AU70"/>
    <mergeCell ref="AV70:AZ70"/>
    <mergeCell ref="BA70:BF70"/>
    <mergeCell ref="BG70:BM70"/>
    <mergeCell ref="B70:G70"/>
    <mergeCell ref="H70:L70"/>
    <mergeCell ref="M70:Q70"/>
    <mergeCell ref="R70:V70"/>
    <mergeCell ref="W70:AA70"/>
    <mergeCell ref="AB70:AF70"/>
    <mergeCell ref="AG71:AK71"/>
    <mergeCell ref="AL71:AP71"/>
    <mergeCell ref="AQ71:AU71"/>
    <mergeCell ref="AV71:AZ71"/>
    <mergeCell ref="BA71:BF71"/>
    <mergeCell ref="BG71:BM71"/>
    <mergeCell ref="B71:G71"/>
    <mergeCell ref="H71:L71"/>
    <mergeCell ref="M71:Q71"/>
    <mergeCell ref="R71:V71"/>
    <mergeCell ref="W71:AA71"/>
    <mergeCell ref="AB71:AF71"/>
    <mergeCell ref="AG72:AK72"/>
    <mergeCell ref="AL72:AP72"/>
    <mergeCell ref="AQ72:AU72"/>
    <mergeCell ref="AV72:AZ72"/>
    <mergeCell ref="BA72:BF72"/>
    <mergeCell ref="BG72:BM72"/>
    <mergeCell ref="B72:G72"/>
    <mergeCell ref="H72:L72"/>
    <mergeCell ref="M72:Q72"/>
    <mergeCell ref="R72:V72"/>
    <mergeCell ref="W72:AA72"/>
    <mergeCell ref="AB72:AF72"/>
    <mergeCell ref="AG73:AK73"/>
    <mergeCell ref="AL73:AP73"/>
    <mergeCell ref="AQ73:AU73"/>
    <mergeCell ref="AV73:AZ73"/>
    <mergeCell ref="BA73:BF73"/>
    <mergeCell ref="BG73:BM73"/>
    <mergeCell ref="B73:G73"/>
    <mergeCell ref="H73:L73"/>
    <mergeCell ref="M73:Q73"/>
    <mergeCell ref="R73:V73"/>
    <mergeCell ref="W73:AA73"/>
    <mergeCell ref="AB73:AF73"/>
    <mergeCell ref="AG74:AK74"/>
    <mergeCell ref="AL74:AP74"/>
    <mergeCell ref="AQ74:AU74"/>
    <mergeCell ref="AV74:AZ74"/>
    <mergeCell ref="BA74:BF74"/>
    <mergeCell ref="BG74:BM74"/>
    <mergeCell ref="B74:G74"/>
    <mergeCell ref="H74:L74"/>
    <mergeCell ref="M74:Q74"/>
    <mergeCell ref="R74:V74"/>
    <mergeCell ref="W74:AA74"/>
    <mergeCell ref="AB74:AF74"/>
    <mergeCell ref="B76:BC76"/>
    <mergeCell ref="BD77:BM77"/>
    <mergeCell ref="B78:G79"/>
    <mergeCell ref="H78:L78"/>
    <mergeCell ref="M78:Q78"/>
    <mergeCell ref="R78:V78"/>
    <mergeCell ref="W78:AA78"/>
    <mergeCell ref="AB78:AF78"/>
    <mergeCell ref="AG78:AK78"/>
    <mergeCell ref="AL78:AP78"/>
    <mergeCell ref="B80:G80"/>
    <mergeCell ref="H80:L80"/>
    <mergeCell ref="M80:Q80"/>
    <mergeCell ref="R80:V80"/>
    <mergeCell ref="W80:AA80"/>
    <mergeCell ref="AB80:AF80"/>
    <mergeCell ref="AQ78:AU78"/>
    <mergeCell ref="AV78:AZ78"/>
    <mergeCell ref="BA78:BF78"/>
    <mergeCell ref="H79:L79"/>
    <mergeCell ref="M79:Q79"/>
    <mergeCell ref="R79:V79"/>
    <mergeCell ref="W79:AA79"/>
    <mergeCell ref="AB79:AF79"/>
    <mergeCell ref="AG79:AK79"/>
    <mergeCell ref="AG80:AK80"/>
    <mergeCell ref="AL80:AP80"/>
    <mergeCell ref="AQ80:AU80"/>
    <mergeCell ref="AV80:AZ80"/>
    <mergeCell ref="BA80:BF80"/>
    <mergeCell ref="BG80:BM80"/>
    <mergeCell ref="AL79:AP79"/>
    <mergeCell ref="AQ79:AU79"/>
    <mergeCell ref="AV79:AZ79"/>
    <mergeCell ref="BA79:BF79"/>
    <mergeCell ref="BG78:BM79"/>
    <mergeCell ref="AG81:AK81"/>
    <mergeCell ref="AL81:AP81"/>
    <mergeCell ref="AQ81:AU81"/>
    <mergeCell ref="AV81:AZ81"/>
    <mergeCell ref="BA81:BF81"/>
    <mergeCell ref="BG81:BM81"/>
    <mergeCell ref="B81:G81"/>
    <mergeCell ref="H81:L81"/>
    <mergeCell ref="M81:Q81"/>
    <mergeCell ref="R81:V81"/>
    <mergeCell ref="W81:AA81"/>
    <mergeCell ref="AB81:AF81"/>
    <mergeCell ref="AG82:AK82"/>
    <mergeCell ref="AL82:AP82"/>
    <mergeCell ref="AQ82:AU82"/>
    <mergeCell ref="AV82:AZ82"/>
    <mergeCell ref="BA82:BF82"/>
    <mergeCell ref="BG82:BM82"/>
    <mergeCell ref="B82:G82"/>
    <mergeCell ref="H82:L82"/>
    <mergeCell ref="M82:Q82"/>
    <mergeCell ref="R82:V82"/>
    <mergeCell ref="W82:AA82"/>
    <mergeCell ref="AB82:AF82"/>
    <mergeCell ref="AG83:AK83"/>
    <mergeCell ref="AL83:AP83"/>
    <mergeCell ref="AQ83:AU83"/>
    <mergeCell ref="AV83:AZ83"/>
    <mergeCell ref="BA83:BF83"/>
    <mergeCell ref="BG83:BM83"/>
    <mergeCell ref="B83:G83"/>
    <mergeCell ref="H83:L83"/>
    <mergeCell ref="M83:Q83"/>
    <mergeCell ref="R83:V83"/>
    <mergeCell ref="W83:AA83"/>
    <mergeCell ref="AB83:AF83"/>
    <mergeCell ref="AG84:AK84"/>
    <mergeCell ref="AL84:AP84"/>
    <mergeCell ref="AQ84:AU84"/>
    <mergeCell ref="AV84:AZ84"/>
    <mergeCell ref="BA84:BF84"/>
    <mergeCell ref="BG84:BM84"/>
    <mergeCell ref="B84:G84"/>
    <mergeCell ref="H84:L84"/>
    <mergeCell ref="M84:Q84"/>
    <mergeCell ref="R84:V84"/>
    <mergeCell ref="W84:AA84"/>
    <mergeCell ref="AB84:AF84"/>
    <mergeCell ref="AG85:AK85"/>
    <mergeCell ref="AL85:AP85"/>
    <mergeCell ref="AQ85:AU85"/>
    <mergeCell ref="AV85:AZ85"/>
    <mergeCell ref="BA85:BF85"/>
    <mergeCell ref="BG85:BM85"/>
    <mergeCell ref="B85:G85"/>
    <mergeCell ref="H85:L85"/>
    <mergeCell ref="M85:Q85"/>
    <mergeCell ref="R85:V85"/>
    <mergeCell ref="W85:AA85"/>
    <mergeCell ref="AB85:AF85"/>
    <mergeCell ref="AG86:AK86"/>
    <mergeCell ref="AL86:AP86"/>
    <mergeCell ref="AQ86:AU86"/>
    <mergeCell ref="AV86:AZ86"/>
    <mergeCell ref="BA86:BF86"/>
    <mergeCell ref="BG86:BM86"/>
    <mergeCell ref="B86:G86"/>
    <mergeCell ref="H86:L86"/>
    <mergeCell ref="M86:Q86"/>
    <mergeCell ref="R86:V86"/>
    <mergeCell ref="W86:AA86"/>
    <mergeCell ref="AB86:AF86"/>
    <mergeCell ref="AG87:AK87"/>
    <mergeCell ref="AL87:AP87"/>
    <mergeCell ref="AQ87:AU87"/>
    <mergeCell ref="AV87:AZ87"/>
    <mergeCell ref="BA87:BF87"/>
    <mergeCell ref="BG87:BM87"/>
    <mergeCell ref="B87:G87"/>
    <mergeCell ref="H87:L87"/>
    <mergeCell ref="M87:Q87"/>
    <mergeCell ref="R87:V87"/>
    <mergeCell ref="W87:AA87"/>
    <mergeCell ref="AB87:AF87"/>
    <mergeCell ref="AG88:AK88"/>
    <mergeCell ref="AL88:AP88"/>
    <mergeCell ref="AQ88:AU88"/>
    <mergeCell ref="AV88:AZ88"/>
    <mergeCell ref="BA88:BF88"/>
    <mergeCell ref="BG88:BM88"/>
    <mergeCell ref="B88:G88"/>
    <mergeCell ref="H88:L88"/>
    <mergeCell ref="M88:Q88"/>
    <mergeCell ref="R88:V88"/>
    <mergeCell ref="W88:AA88"/>
    <mergeCell ref="AB88:AF88"/>
    <mergeCell ref="AG89:AK89"/>
    <mergeCell ref="AL89:AP89"/>
    <mergeCell ref="AQ89:AU89"/>
    <mergeCell ref="AV89:AZ89"/>
    <mergeCell ref="BA89:BF89"/>
    <mergeCell ref="BG89:BM89"/>
    <mergeCell ref="B89:G89"/>
    <mergeCell ref="H89:L89"/>
    <mergeCell ref="M89:Q89"/>
    <mergeCell ref="R89:V89"/>
    <mergeCell ref="W89:AA89"/>
    <mergeCell ref="AB89:AF89"/>
  </mergeCells>
  <phoneticPr fontId="3"/>
  <pageMargins left="0.59055118110236227" right="0" top="0.78740157480314965" bottom="0.78740157480314965" header="0.31496062992125984" footer="0.31496062992125984"/>
  <rowBreaks count="1" manualBreakCount="1">
    <brk id="40" max="65" man="1"/>
  </rowBreaks>
</worksheet>
</file>