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enwdoc-sv\020 企画振興部\010 企画課\01企画グループ\０６統計\R7統計\08-1　統計書（冊子）\5.最終校正データ（Excel）\第１編　自然\"/>
    </mc:Choice>
  </mc:AlternateContent>
  <xr:revisionPtr revIDLastSave="0" documentId="13_ncr:1_{2B6D536A-1CD9-420B-AC8C-FD6F0F2E105B}" xr6:coauthVersionLast="47" xr6:coauthVersionMax="47" xr10:uidLastSave="{00000000-0000-0000-0000-000000000000}"/>
  <bookViews>
    <workbookView xWindow="20370" yWindow="-4725" windowWidth="29040" windowHeight="15720" xr2:uid="{00000000-000D-0000-FFFF-FFFF00000000}"/>
  </bookViews>
  <sheets>
    <sheet name="表紙" sheetId="1" r:id="rId1"/>
    <sheet name="土地利用状況、気象概況" sheetId="2" r:id="rId2"/>
    <sheet name="恵庭市のかたち" sheetId="4" r:id="rId3"/>
  </sheets>
  <externalReferences>
    <externalReference r:id="rId4"/>
  </externalReferences>
  <definedNames>
    <definedName name="_xlnm.Print_Area" localSheetId="2">恵庭市のかたち!$A:$R</definedName>
    <definedName name="年度">[1]年度!$B$3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4" l="1"/>
  <c r="R5" i="4"/>
  <c r="R12" i="4"/>
  <c r="R13" i="4"/>
  <c r="R14" i="4"/>
  <c r="R15" i="4"/>
  <c r="R16" i="4"/>
  <c r="R17" i="4"/>
  <c r="R18" i="4"/>
  <c r="R19" i="4"/>
  <c r="R20" i="4"/>
  <c r="R22" i="4"/>
  <c r="R23" i="4"/>
  <c r="R24" i="4"/>
  <c r="R50" i="4"/>
  <c r="R51" i="4"/>
  <c r="R52" i="4"/>
  <c r="O6" i="4"/>
  <c r="R6" i="4" s="1"/>
  <c r="O7" i="4"/>
  <c r="R7" i="4" s="1"/>
  <c r="O8" i="4"/>
  <c r="R8" i="4" s="1"/>
  <c r="O9" i="4"/>
  <c r="R9" i="4" s="1"/>
  <c r="O10" i="4"/>
  <c r="R10" i="4" s="1"/>
  <c r="O11" i="4"/>
  <c r="R11" i="4" s="1"/>
  <c r="O12" i="4"/>
  <c r="O13" i="4"/>
  <c r="O14" i="4"/>
  <c r="O15" i="4"/>
  <c r="O16" i="4"/>
  <c r="O17" i="4"/>
  <c r="O18" i="4"/>
  <c r="O19" i="4"/>
  <c r="O20" i="4"/>
  <c r="O21" i="4"/>
  <c r="R21" i="4" s="1"/>
  <c r="O22" i="4"/>
  <c r="O23" i="4"/>
  <c r="O24" i="4"/>
  <c r="O25" i="4"/>
  <c r="R25" i="4" s="1"/>
  <c r="O26" i="4"/>
  <c r="R26" i="4" s="1"/>
  <c r="O27" i="4"/>
  <c r="R27" i="4" s="1"/>
  <c r="O28" i="4"/>
  <c r="R28" i="4" s="1"/>
  <c r="O29" i="4"/>
  <c r="R29" i="4" s="1"/>
  <c r="O30" i="4"/>
  <c r="R30" i="4" s="1"/>
  <c r="O31" i="4"/>
  <c r="R31" i="4" s="1"/>
  <c r="O32" i="4"/>
  <c r="R32" i="4" s="1"/>
  <c r="O33" i="4"/>
  <c r="R33" i="4" s="1"/>
  <c r="O34" i="4"/>
  <c r="R34" i="4" s="1"/>
  <c r="O35" i="4"/>
  <c r="R35" i="4" s="1"/>
  <c r="O36" i="4"/>
  <c r="R36" i="4" s="1"/>
  <c r="O37" i="4"/>
  <c r="R37" i="4" s="1"/>
  <c r="O38" i="4"/>
  <c r="R38" i="4" s="1"/>
  <c r="O39" i="4"/>
  <c r="R39" i="4" s="1"/>
  <c r="O40" i="4"/>
  <c r="R40" i="4" s="1"/>
  <c r="O41" i="4"/>
  <c r="R41" i="4" s="1"/>
  <c r="O42" i="4"/>
  <c r="R42" i="4" s="1"/>
  <c r="O43" i="4"/>
  <c r="R43" i="4" s="1"/>
  <c r="O44" i="4"/>
  <c r="R44" i="4" s="1"/>
  <c r="O45" i="4"/>
  <c r="R45" i="4" s="1"/>
  <c r="O46" i="4"/>
  <c r="R46" i="4" s="1"/>
  <c r="O47" i="4"/>
  <c r="R47" i="4" s="1"/>
  <c r="O48" i="4"/>
  <c r="R48" i="4" s="1"/>
  <c r="O49" i="4"/>
  <c r="R49" i="4" s="1"/>
  <c r="O50" i="4"/>
  <c r="O51" i="4"/>
  <c r="O52" i="4"/>
  <c r="O5" i="4"/>
  <c r="I61" i="4"/>
  <c r="L61" i="4" s="1"/>
  <c r="I6" i="4"/>
  <c r="I7" i="4"/>
  <c r="I8" i="4"/>
  <c r="I9" i="4"/>
  <c r="L9" i="4" s="1"/>
  <c r="I10" i="4"/>
  <c r="I11" i="4"/>
  <c r="I12" i="4"/>
  <c r="I13" i="4"/>
  <c r="I14" i="4"/>
  <c r="I15" i="4"/>
  <c r="I16" i="4"/>
  <c r="I17" i="4"/>
  <c r="I18" i="4"/>
  <c r="I19" i="4"/>
  <c r="L19" i="4" s="1"/>
  <c r="I20" i="4"/>
  <c r="I21" i="4"/>
  <c r="L21" i="4" s="1"/>
  <c r="I22" i="4"/>
  <c r="L22" i="4" s="1"/>
  <c r="I23" i="4"/>
  <c r="L23" i="4" s="1"/>
  <c r="I24" i="4"/>
  <c r="L24" i="4" s="1"/>
  <c r="I25" i="4"/>
  <c r="L25" i="4" s="1"/>
  <c r="I26" i="4"/>
  <c r="L26" i="4" s="1"/>
  <c r="I27" i="4"/>
  <c r="L27" i="4" s="1"/>
  <c r="I28" i="4"/>
  <c r="L28" i="4" s="1"/>
  <c r="I29" i="4"/>
  <c r="L29" i="4" s="1"/>
  <c r="I30" i="4"/>
  <c r="L30" i="4" s="1"/>
  <c r="I31" i="4"/>
  <c r="L31" i="4" s="1"/>
  <c r="I32" i="4"/>
  <c r="L32" i="4" s="1"/>
  <c r="I33" i="4"/>
  <c r="L33" i="4" s="1"/>
  <c r="I34" i="4"/>
  <c r="L34" i="4" s="1"/>
  <c r="I35" i="4"/>
  <c r="L35" i="4" s="1"/>
  <c r="I36" i="4"/>
  <c r="L36" i="4" s="1"/>
  <c r="I37" i="4"/>
  <c r="L37" i="4" s="1"/>
  <c r="I38" i="4"/>
  <c r="L38" i="4" s="1"/>
  <c r="I39" i="4"/>
  <c r="L39" i="4" s="1"/>
  <c r="I40" i="4"/>
  <c r="L40" i="4" s="1"/>
  <c r="I41" i="4"/>
  <c r="L41" i="4" s="1"/>
  <c r="I42" i="4"/>
  <c r="L42" i="4" s="1"/>
  <c r="I43" i="4"/>
  <c r="L43" i="4" s="1"/>
  <c r="I44" i="4"/>
  <c r="L44" i="4" s="1"/>
  <c r="I45" i="4"/>
  <c r="I46" i="4"/>
  <c r="L46" i="4" s="1"/>
  <c r="I47" i="4"/>
  <c r="L47" i="4" s="1"/>
  <c r="I48" i="4"/>
  <c r="L48" i="4" s="1"/>
  <c r="I49" i="4"/>
  <c r="L49" i="4" s="1"/>
  <c r="I50" i="4"/>
  <c r="L50" i="4" s="1"/>
  <c r="I51" i="4"/>
  <c r="L51" i="4" s="1"/>
  <c r="I52" i="4"/>
  <c r="L52" i="4" s="1"/>
  <c r="I53" i="4"/>
  <c r="L53" i="4" s="1"/>
  <c r="I54" i="4"/>
  <c r="I55" i="4"/>
  <c r="I56" i="4"/>
  <c r="L56" i="4" s="1"/>
  <c r="I57" i="4"/>
  <c r="L57" i="4" s="1"/>
  <c r="I58" i="4"/>
  <c r="L58" i="4" s="1"/>
  <c r="I59" i="4"/>
  <c r="L59" i="4" s="1"/>
  <c r="I60" i="4"/>
  <c r="L60" i="4" s="1"/>
  <c r="L10" i="4"/>
  <c r="L14" i="4"/>
  <c r="L15" i="4"/>
  <c r="L16" i="4"/>
  <c r="L17" i="4"/>
  <c r="L6" i="4"/>
  <c r="L7" i="4"/>
  <c r="L8" i="4"/>
  <c r="L11" i="4"/>
  <c r="L12" i="4"/>
  <c r="L13" i="4"/>
  <c r="L18" i="4"/>
  <c r="L20" i="4"/>
  <c r="L45" i="4"/>
  <c r="L54" i="4"/>
  <c r="L55" i="4"/>
  <c r="I5" i="4"/>
  <c r="C34" i="4"/>
  <c r="F34" i="4" s="1"/>
  <c r="C35" i="4"/>
  <c r="F35" i="4" s="1"/>
  <c r="C37" i="4"/>
  <c r="F37" i="4" s="1"/>
  <c r="C38" i="4"/>
  <c r="F38" i="4" s="1"/>
  <c r="C39" i="4"/>
  <c r="F39" i="4" s="1"/>
  <c r="C40" i="4"/>
  <c r="F40" i="4" s="1"/>
  <c r="C41" i="4"/>
  <c r="F41" i="4" s="1"/>
  <c r="C42" i="4"/>
  <c r="F42" i="4" s="1"/>
  <c r="F6" i="4"/>
  <c r="F53" i="4"/>
  <c r="F54" i="4"/>
  <c r="F55" i="4"/>
  <c r="F56" i="4"/>
  <c r="F58" i="4"/>
  <c r="C6" i="4"/>
  <c r="C7" i="4"/>
  <c r="F7" i="4" s="1"/>
  <c r="C8" i="4"/>
  <c r="F8" i="4" s="1"/>
  <c r="C9" i="4"/>
  <c r="F9" i="4" s="1"/>
  <c r="C10" i="4"/>
  <c r="F10" i="4" s="1"/>
  <c r="C11" i="4"/>
  <c r="F11" i="4" s="1"/>
  <c r="C12" i="4"/>
  <c r="F12" i="4" s="1"/>
  <c r="C13" i="4"/>
  <c r="F13" i="4" s="1"/>
  <c r="C14" i="4"/>
  <c r="F14" i="4" s="1"/>
  <c r="C15" i="4"/>
  <c r="F15" i="4" s="1"/>
  <c r="C16" i="4"/>
  <c r="F16" i="4" s="1"/>
  <c r="C17" i="4"/>
  <c r="F17" i="4" s="1"/>
  <c r="C18" i="4"/>
  <c r="F18" i="4" s="1"/>
  <c r="C19" i="4"/>
  <c r="F19" i="4" s="1"/>
  <c r="C20" i="4"/>
  <c r="F20" i="4" s="1"/>
  <c r="C21" i="4"/>
  <c r="F21" i="4" s="1"/>
  <c r="C22" i="4"/>
  <c r="F22" i="4" s="1"/>
  <c r="C23" i="4"/>
  <c r="F23" i="4" s="1"/>
  <c r="C24" i="4"/>
  <c r="F24" i="4" s="1"/>
  <c r="C25" i="4"/>
  <c r="F25" i="4" s="1"/>
  <c r="C26" i="4"/>
  <c r="F26" i="4" s="1"/>
  <c r="C27" i="4"/>
  <c r="F27" i="4" s="1"/>
  <c r="C28" i="4"/>
  <c r="F28" i="4" s="1"/>
  <c r="C29" i="4"/>
  <c r="F29" i="4" s="1"/>
  <c r="C30" i="4"/>
  <c r="F30" i="4" s="1"/>
  <c r="C31" i="4"/>
  <c r="F31" i="4" s="1"/>
  <c r="C32" i="4"/>
  <c r="F32" i="4" s="1"/>
  <c r="C33" i="4"/>
  <c r="F33" i="4" s="1"/>
  <c r="C43" i="4"/>
  <c r="F43" i="4" s="1"/>
  <c r="C44" i="4"/>
  <c r="F44" i="4" s="1"/>
  <c r="C45" i="4"/>
  <c r="F45" i="4" s="1"/>
  <c r="C46" i="4"/>
  <c r="F46" i="4" s="1"/>
  <c r="C47" i="4"/>
  <c r="F47" i="4" s="1"/>
  <c r="C48" i="4"/>
  <c r="F48" i="4" s="1"/>
  <c r="C49" i="4"/>
  <c r="F49" i="4" s="1"/>
  <c r="C50" i="4"/>
  <c r="F50" i="4" s="1"/>
  <c r="C51" i="4"/>
  <c r="F51" i="4" s="1"/>
  <c r="C52" i="4"/>
  <c r="F52" i="4" s="1"/>
  <c r="C53" i="4"/>
  <c r="C54" i="4"/>
  <c r="C55" i="4"/>
  <c r="C56" i="4"/>
  <c r="C57" i="4"/>
  <c r="F57" i="4" s="1"/>
  <c r="C58" i="4"/>
  <c r="C59" i="4"/>
  <c r="F59" i="4" s="1"/>
  <c r="C60" i="4"/>
  <c r="F60" i="4" s="1"/>
  <c r="C61" i="4"/>
  <c r="F61" i="4" s="1"/>
  <c r="C5" i="4"/>
  <c r="F5" i="4" s="1"/>
  <c r="C36" i="4" l="1"/>
  <c r="F36" i="4" s="1"/>
</calcChain>
</file>

<file path=xl/sharedStrings.xml><?xml version="1.0" encoding="utf-8"?>
<sst xmlns="http://schemas.openxmlformats.org/spreadsheetml/2006/main" count="276" uniqueCount="253">
  <si>
    <t>第１編　自　　然</t>
    <rPh sb="0" eb="1">
      <t>ダイ</t>
    </rPh>
    <rPh sb="2" eb="3">
      <t>ヘン</t>
    </rPh>
    <rPh sb="4" eb="5">
      <t>ジ</t>
    </rPh>
    <rPh sb="7" eb="8">
      <t>ゼン</t>
    </rPh>
    <phoneticPr fontId="1"/>
  </si>
  <si>
    <t>◎位　　　　置</t>
    <rPh sb="1" eb="2">
      <t>クライ</t>
    </rPh>
    <rPh sb="6" eb="7">
      <t>チ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</si>
  <si>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</si>
  <si>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面　　積</t>
    <rPh sb="0" eb="1">
      <t>メン</t>
    </rPh>
    <rPh sb="3" eb="4">
      <t>セキ</t>
    </rPh>
    <phoneticPr fontId="1"/>
  </si>
  <si>
    <t>295.91k㎡</t>
    <phoneticPr fontId="1"/>
  </si>
  <si>
    <t>千歳郡戸長役場から分離して漁村外一村(島松村)</t>
    <rPh sb="0" eb="2">
      <t>チトセ</t>
    </rPh>
    <rPh sb="2" eb="3">
      <t>グン</t>
    </rPh>
    <rPh sb="3" eb="4">
      <t>ト</t>
    </rPh>
    <rPh sb="4" eb="5">
      <t>チョウ</t>
    </rPh>
    <rPh sb="5" eb="7">
      <t>ヤクバ</t>
    </rPh>
    <rPh sb="9" eb="11">
      <t>ブンリ</t>
    </rPh>
    <rPh sb="13" eb="15">
      <t>ギョソン</t>
    </rPh>
    <rPh sb="15" eb="16">
      <t>ガイ</t>
    </rPh>
    <rPh sb="16" eb="18">
      <t>イチムラ</t>
    </rPh>
    <rPh sb="19" eb="20">
      <t>シマ</t>
    </rPh>
    <rPh sb="20" eb="22">
      <t>マツムラ</t>
    </rPh>
    <phoneticPr fontId="1"/>
  </si>
  <si>
    <t>戸長役場設立</t>
    <rPh sb="0" eb="1">
      <t>ト</t>
    </rPh>
    <rPh sb="1" eb="2">
      <t>ナガ</t>
    </rPh>
    <rPh sb="2" eb="4">
      <t>ヤクバ</t>
    </rPh>
    <rPh sb="4" eb="6">
      <t>セツリツ</t>
    </rPh>
    <phoneticPr fontId="1"/>
  </si>
  <si>
    <t>293.96k㎡</t>
    <phoneticPr fontId="1"/>
  </si>
  <si>
    <t>大字島松村の一部を広島村に編入</t>
    <rPh sb="0" eb="1">
      <t>オオ</t>
    </rPh>
    <rPh sb="1" eb="2">
      <t>ジ</t>
    </rPh>
    <rPh sb="2" eb="4">
      <t>シママツ</t>
    </rPh>
    <rPh sb="4" eb="5">
      <t>ムラ</t>
    </rPh>
    <rPh sb="6" eb="8">
      <t>イチブ</t>
    </rPh>
    <rPh sb="9" eb="11">
      <t>ヒロシマ</t>
    </rPh>
    <rPh sb="11" eb="12">
      <t>ムラ</t>
    </rPh>
    <rPh sb="13" eb="15">
      <t>ヘンニュウ</t>
    </rPh>
    <phoneticPr fontId="1"/>
  </si>
  <si>
    <t>294.71k㎡</t>
    <phoneticPr fontId="1"/>
  </si>
  <si>
    <t>広島町の一部を編入</t>
    <rPh sb="0" eb="3">
      <t>ヒロシマチョウ</t>
    </rPh>
    <rPh sb="4" eb="6">
      <t>イチブ</t>
    </rPh>
    <rPh sb="7" eb="9">
      <t>ヘンニュウ</t>
    </rPh>
    <phoneticPr fontId="1"/>
  </si>
  <si>
    <t>295.14k㎡</t>
    <phoneticPr fontId="1"/>
  </si>
  <si>
    <t>長沼町との境界変更</t>
    <rPh sb="0" eb="3">
      <t>ナガヌマチョウ</t>
    </rPh>
    <rPh sb="5" eb="7">
      <t>キョウカイ</t>
    </rPh>
    <rPh sb="7" eb="9">
      <t>ヘンコウ</t>
    </rPh>
    <phoneticPr fontId="1"/>
  </si>
  <si>
    <t>平成元年11月10日</t>
    <rPh sb="0" eb="2">
      <t>ヘイセイ</t>
    </rPh>
    <rPh sb="2" eb="4">
      <t>ガンネン</t>
    </rPh>
    <rPh sb="6" eb="7">
      <t>ガツ</t>
    </rPh>
    <rPh sb="9" eb="10">
      <t>ニチ</t>
    </rPh>
    <phoneticPr fontId="1"/>
  </si>
  <si>
    <t>294.87k㎡</t>
    <phoneticPr fontId="1"/>
  </si>
  <si>
    <t>国土地理院面積測定精度向上に伴う面積の減少</t>
    <rPh sb="0" eb="2">
      <t>コクド</t>
    </rPh>
    <rPh sb="2" eb="4">
      <t>チリ</t>
    </rPh>
    <rPh sb="4" eb="5">
      <t>イン</t>
    </rPh>
    <rPh sb="5" eb="7">
      <t>メンセキ</t>
    </rPh>
    <rPh sb="7" eb="9">
      <t>ソクテイ</t>
    </rPh>
    <rPh sb="9" eb="11">
      <t>セイド</t>
    </rPh>
    <rPh sb="11" eb="13">
      <t>コウジョウ</t>
    </rPh>
    <rPh sb="14" eb="15">
      <t>トモナ</t>
    </rPh>
    <rPh sb="16" eb="18">
      <t>メンセキ</t>
    </rPh>
    <rPh sb="19" eb="21">
      <t>ゲンショウ</t>
    </rPh>
    <phoneticPr fontId="1"/>
  </si>
  <si>
    <t>地　目</t>
  </si>
  <si>
    <t>田</t>
  </si>
  <si>
    <t>畑</t>
  </si>
  <si>
    <t>宅　　地</t>
  </si>
  <si>
    <t>池　　沼</t>
  </si>
  <si>
    <t>山　　林</t>
  </si>
  <si>
    <t>牧　　場</t>
  </si>
  <si>
    <t>…</t>
  </si>
  <si>
    <t>原　　野</t>
  </si>
  <si>
    <t>雑 種 地</t>
  </si>
  <si>
    <t>そ の 他</t>
  </si>
  <si>
    <t>計</t>
  </si>
  <si>
    <t>（各年・月中）</t>
  </si>
  <si>
    <t>２）気象概況</t>
    <phoneticPr fontId="1"/>
  </si>
  <si>
    <t>１）土地利用状況</t>
    <phoneticPr fontId="1"/>
  </si>
  <si>
    <t>備　　　　　　考</t>
    <rPh sb="0" eb="1">
      <t>ビ</t>
    </rPh>
    <rPh sb="7" eb="8">
      <t>コウ</t>
    </rPh>
    <phoneticPr fontId="1"/>
  </si>
  <si>
    <t xml:space="preserve">                    </t>
    <phoneticPr fontId="1"/>
  </si>
  <si>
    <t>年　次</t>
    <rPh sb="2" eb="3">
      <t>ツギ</t>
    </rPh>
    <phoneticPr fontId="1"/>
  </si>
  <si>
    <t>平均</t>
    <rPh sb="0" eb="2">
      <t>ヘイキン</t>
    </rPh>
    <phoneticPr fontId="1"/>
  </si>
  <si>
    <t>最高</t>
    <rPh sb="0" eb="2">
      <t>サイコウ</t>
    </rPh>
    <phoneticPr fontId="1"/>
  </si>
  <si>
    <t>最低</t>
    <rPh sb="0" eb="2">
      <t>サイテイ</t>
    </rPh>
    <phoneticPr fontId="1"/>
  </si>
  <si>
    <t>平均風速
（m/s）</t>
    <phoneticPr fontId="1"/>
  </si>
  <si>
    <t>（各年1月1日）</t>
    <phoneticPr fontId="1"/>
  </si>
  <si>
    <t>〈資料〉気象庁札幌管区気象台ホームページ</t>
    <rPh sb="4" eb="7">
      <t>キショウチョウ</t>
    </rPh>
    <rPh sb="7" eb="9">
      <t>サッポロ</t>
    </rPh>
    <rPh sb="9" eb="11">
      <t>カンク</t>
    </rPh>
    <rPh sb="11" eb="14">
      <t>キショウダイ</t>
    </rPh>
    <phoneticPr fontId="1"/>
  </si>
  <si>
    <t>気温（℃）</t>
    <rPh sb="0" eb="2">
      <t>キオン</t>
    </rPh>
    <phoneticPr fontId="1"/>
  </si>
  <si>
    <t xml:space="preserve">    東端　 東経</t>
    <rPh sb="4" eb="5">
      <t>ヒガシ</t>
    </rPh>
    <rPh sb="5" eb="6">
      <t>ハジ</t>
    </rPh>
    <rPh sb="8" eb="10">
      <t>トウケイ</t>
    </rPh>
    <phoneticPr fontId="1"/>
  </si>
  <si>
    <t xml:space="preserve">    西端　 東経</t>
    <rPh sb="4" eb="5">
      <t>ニシ</t>
    </rPh>
    <rPh sb="5" eb="6">
      <t>ハジ</t>
    </rPh>
    <rPh sb="8" eb="10">
      <t>トウケイ</t>
    </rPh>
    <phoneticPr fontId="1"/>
  </si>
  <si>
    <t xml:space="preserve">    南端　 北緯</t>
    <rPh sb="4" eb="5">
      <t>ミナミ</t>
    </rPh>
    <rPh sb="5" eb="6">
      <t>ハジ</t>
    </rPh>
    <rPh sb="8" eb="9">
      <t>キタ</t>
    </rPh>
    <rPh sb="9" eb="10">
      <t>ヨコイト</t>
    </rPh>
    <phoneticPr fontId="1"/>
  </si>
  <si>
    <t xml:space="preserve">    北端　 北緯</t>
    <rPh sb="4" eb="5">
      <t>キタ</t>
    </rPh>
    <rPh sb="5" eb="6">
      <t>ハジ</t>
    </rPh>
    <rPh sb="8" eb="9">
      <t>キタ</t>
    </rPh>
    <rPh sb="9" eb="10">
      <t>ヨコイト</t>
    </rPh>
    <phoneticPr fontId="1"/>
  </si>
  <si>
    <t>〈資料〉総務部財務室税務課</t>
    <rPh sb="7" eb="10">
      <t>ザイムシツ</t>
    </rPh>
    <phoneticPr fontId="1"/>
  </si>
  <si>
    <t xml:space="preserve">    注）観測地：石狩地方「恵庭島松」</t>
    <rPh sb="4" eb="5">
      <t>チュウ</t>
    </rPh>
    <rPh sb="6" eb="8">
      <t>カンソク</t>
    </rPh>
    <rPh sb="8" eb="9">
      <t>チ</t>
    </rPh>
    <phoneticPr fontId="1"/>
  </si>
  <si>
    <t>降水量
（mm）</t>
    <phoneticPr fontId="1"/>
  </si>
  <si>
    <t>最深積雪
（cm）</t>
    <phoneticPr fontId="1"/>
  </si>
  <si>
    <t>位置・海抜・広ぼう</t>
    <rPh sb="0" eb="2">
      <t>イチ</t>
    </rPh>
    <rPh sb="3" eb="5">
      <t>カイバツ</t>
    </rPh>
    <phoneticPr fontId="1"/>
  </si>
  <si>
    <t xml:space="preserve">  34.1m</t>
    <phoneticPr fontId="1"/>
  </si>
  <si>
    <t xml:space="preserve">  東西   34㎞</t>
    <phoneticPr fontId="1"/>
  </si>
  <si>
    <t xml:space="preserve">  南北　 23㎞</t>
    <phoneticPr fontId="1"/>
  </si>
  <si>
    <t>㎡</t>
  </si>
  <si>
    <t>構成比％</t>
  </si>
  <si>
    <t>294.65k㎡</t>
    <phoneticPr fontId="1"/>
  </si>
  <si>
    <t xml:space="preserve">  294.65k㎡</t>
    <phoneticPr fontId="1"/>
  </si>
  <si>
    <t>国土地理院面積測定算定方法変更伴う面積の減少</t>
    <rPh sb="0" eb="2">
      <t>コクド</t>
    </rPh>
    <rPh sb="2" eb="4">
      <t>チリ</t>
    </rPh>
    <rPh sb="4" eb="5">
      <t>イン</t>
    </rPh>
    <rPh sb="5" eb="7">
      <t>メンセキ</t>
    </rPh>
    <rPh sb="7" eb="9">
      <t>ソクテイ</t>
    </rPh>
    <rPh sb="9" eb="11">
      <t>サンテイ</t>
    </rPh>
    <rPh sb="11" eb="13">
      <t>ホウホウ</t>
    </rPh>
    <rPh sb="13" eb="15">
      <t>ヘンコウ</t>
    </rPh>
    <rPh sb="15" eb="16">
      <t>トモナ</t>
    </rPh>
    <rPh sb="17" eb="19">
      <t>メンセキ</t>
    </rPh>
    <rPh sb="20" eb="22">
      <t>ゲンショウ</t>
    </rPh>
    <phoneticPr fontId="1"/>
  </si>
  <si>
    <r>
      <t>◎面　　　　積　</t>
    </r>
    <r>
      <rPr>
        <sz val="11"/>
        <rFont val="HGPｺﾞｼｯｸM"/>
        <family val="3"/>
        <charset val="128"/>
      </rPr>
      <t xml:space="preserve">  </t>
    </r>
    <rPh sb="1" eb="2">
      <t>メン</t>
    </rPh>
    <rPh sb="6" eb="7">
      <t>セキ</t>
    </rPh>
    <phoneticPr fontId="1"/>
  </si>
  <si>
    <r>
      <t>◎海　　　　抜</t>
    </r>
    <r>
      <rPr>
        <sz val="11"/>
        <rFont val="HGPｺﾞｼｯｸM"/>
        <family val="3"/>
        <charset val="128"/>
      </rPr>
      <t>　　</t>
    </r>
    <phoneticPr fontId="1"/>
  </si>
  <si>
    <r>
      <t>◎広 　ぼ 　う</t>
    </r>
    <r>
      <rPr>
        <sz val="11"/>
        <rFont val="HGPｺﾞｼｯｸM"/>
        <family val="3"/>
        <charset val="128"/>
      </rPr>
      <t>　　</t>
    </r>
    <phoneticPr fontId="1"/>
  </si>
  <si>
    <t>字　　名</t>
  </si>
  <si>
    <t>面　積</t>
  </si>
  <si>
    <t>人口密度</t>
  </si>
  <si>
    <t>k㎡</t>
  </si>
  <si>
    <t>人/k㎡</t>
  </si>
  <si>
    <t>恵み野東１丁目</t>
  </si>
  <si>
    <t>恵み野東２丁目</t>
  </si>
  <si>
    <t>恵み野東３丁目</t>
  </si>
  <si>
    <t>恵み野東４丁目</t>
  </si>
  <si>
    <t>恵み野東５丁目</t>
  </si>
  <si>
    <t>恵み野東６丁目</t>
  </si>
  <si>
    <t>恵み野東７丁目</t>
  </si>
  <si>
    <t>恵み野西１丁目</t>
  </si>
  <si>
    <t>恵み野西２丁目</t>
  </si>
  <si>
    <t>恵み野西３丁目</t>
  </si>
  <si>
    <t>恵み野西４丁目</t>
  </si>
  <si>
    <t>恵み野西５丁目</t>
  </si>
  <si>
    <t>恵み野西６丁目</t>
  </si>
  <si>
    <t>恵み野南１丁目</t>
  </si>
  <si>
    <t>恵み野南３丁目</t>
  </si>
  <si>
    <t>恵み野南４丁目</t>
  </si>
  <si>
    <t>恵み野北１丁目</t>
  </si>
  <si>
    <t>恵み野北２丁目</t>
  </si>
  <si>
    <t>恵み野北３丁目</t>
  </si>
  <si>
    <t>恵み野北４丁目</t>
  </si>
  <si>
    <t>恵み野北５丁目</t>
  </si>
  <si>
    <t>恵み野北６丁目</t>
  </si>
  <si>
    <t>恵み野北７丁目</t>
  </si>
  <si>
    <t>島松寿町１丁目</t>
  </si>
  <si>
    <t>島松寿町２丁目</t>
  </si>
  <si>
    <t>島松仲町１丁目</t>
  </si>
  <si>
    <t>島松仲町２丁目</t>
  </si>
  <si>
    <t>島松仲町３丁目</t>
  </si>
  <si>
    <t>島松東町１丁目</t>
  </si>
  <si>
    <t>島松東町２丁目</t>
  </si>
  <si>
    <t>島松東町３丁目</t>
  </si>
  <si>
    <t>島松東町４丁目</t>
  </si>
  <si>
    <t>島松本町１丁目</t>
  </si>
  <si>
    <t>島松本町２丁目</t>
  </si>
  <si>
    <t>島松本町３丁目</t>
  </si>
  <si>
    <t>島松本町４丁目</t>
  </si>
  <si>
    <t>住吉町２丁目</t>
  </si>
  <si>
    <t>島松旭町１丁目</t>
  </si>
  <si>
    <t>住吉町３丁目</t>
  </si>
  <si>
    <t>北柏木町１丁目</t>
  </si>
  <si>
    <t>島松旭町２丁目</t>
  </si>
  <si>
    <t>住吉町４丁目</t>
  </si>
  <si>
    <t>北柏木町２丁目</t>
  </si>
  <si>
    <t>島松旭町３丁目</t>
  </si>
  <si>
    <t>北柏木町３丁目</t>
  </si>
  <si>
    <t>島松旭町４丁目</t>
  </si>
  <si>
    <t>北柏木町４丁目</t>
  </si>
  <si>
    <t>北柏木町５丁目</t>
  </si>
  <si>
    <t>〈資料〉生活環境部市民課</t>
  </si>
  <si>
    <t>明治30年 7月15日</t>
    <rPh sb="0" eb="2">
      <t>メイジ</t>
    </rPh>
    <rPh sb="4" eb="5">
      <t>ネン</t>
    </rPh>
    <rPh sb="7" eb="8">
      <t>ガツ</t>
    </rPh>
    <rPh sb="10" eb="11">
      <t>ニチ</t>
    </rPh>
    <phoneticPr fontId="1"/>
  </si>
  <si>
    <t>昭和18年10月 1日</t>
    <rPh sb="0" eb="2">
      <t>ショウワ</t>
    </rPh>
    <rPh sb="4" eb="5">
      <t>ネン</t>
    </rPh>
    <rPh sb="7" eb="8">
      <t>ガツ</t>
    </rPh>
    <rPh sb="10" eb="11">
      <t>ニチ</t>
    </rPh>
    <phoneticPr fontId="1"/>
  </si>
  <si>
    <t>昭和36年  5月 1日</t>
    <rPh sb="0" eb="2">
      <t>ショウワ</t>
    </rPh>
    <rPh sb="4" eb="5">
      <t>ネン</t>
    </rPh>
    <rPh sb="8" eb="9">
      <t>ガツ</t>
    </rPh>
    <rPh sb="11" eb="12">
      <t>ニチ</t>
    </rPh>
    <phoneticPr fontId="1"/>
  </si>
  <si>
    <t>昭和61年  3月 1日</t>
    <rPh sb="0" eb="2">
      <t>ショウワ</t>
    </rPh>
    <rPh sb="4" eb="5">
      <t>ネン</t>
    </rPh>
    <rPh sb="8" eb="9">
      <t>ガツ</t>
    </rPh>
    <rPh sb="11" eb="12">
      <t>ニチ</t>
    </rPh>
    <phoneticPr fontId="1"/>
  </si>
  <si>
    <t>平成26年10月 1日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</si>
  <si>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 xml:space="preserve">  141゜39´　10"</t>
    <phoneticPr fontId="1"/>
  </si>
  <si>
    <t xml:space="preserve">  141゜14´  07"</t>
    <phoneticPr fontId="1"/>
  </si>
  <si>
    <t xml:space="preserve">   42゜ 47´  45"</t>
    <phoneticPr fontId="1"/>
  </si>
  <si>
    <t xml:space="preserve">   42゜ 59´　16"</t>
    <phoneticPr fontId="1"/>
  </si>
  <si>
    <t>合計</t>
    <rPh sb="0" eb="2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</si>
  <si>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</si>
  <si>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</si>
  <si>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美咲野４丁目</t>
    <rPh sb="0" eb="3">
      <t>ミサキノ</t>
    </rPh>
    <rPh sb="4" eb="6">
      <t>チョウメ</t>
    </rPh>
    <phoneticPr fontId="2"/>
  </si>
  <si>
    <t>恵み野南５丁目</t>
    <rPh sb="0" eb="1">
      <t>メグ</t>
    </rPh>
    <rPh sb="2" eb="3">
      <t>ノ</t>
    </rPh>
    <rPh sb="3" eb="4">
      <t>ミナミ</t>
    </rPh>
    <rPh sb="5" eb="7">
      <t>チョウメ</t>
    </rPh>
    <phoneticPr fontId="2"/>
  </si>
  <si>
    <t>黄金中央１丁目</t>
    <rPh sb="2" eb="4">
      <t>チュウオウ</t>
    </rPh>
    <phoneticPr fontId="2"/>
  </si>
  <si>
    <t>黄金中央２丁目</t>
    <rPh sb="2" eb="4">
      <t>チュウオウ</t>
    </rPh>
    <phoneticPr fontId="2"/>
  </si>
  <si>
    <t>恵み野里美1丁目</t>
    <rPh sb="0" eb="1">
      <t>メグ</t>
    </rPh>
    <rPh sb="2" eb="3">
      <t>ノ</t>
    </rPh>
    <rPh sb="3" eb="5">
      <t>サトミ</t>
    </rPh>
    <rPh sb="6" eb="8">
      <t>チョウメ</t>
    </rPh>
    <phoneticPr fontId="4"/>
  </si>
  <si>
    <t>黄金中央３丁目</t>
    <rPh sb="2" eb="4">
      <t>チュウオウ</t>
    </rPh>
    <phoneticPr fontId="2"/>
  </si>
  <si>
    <t>恵み野里美2丁目</t>
    <rPh sb="0" eb="1">
      <t>メグ</t>
    </rPh>
    <rPh sb="2" eb="3">
      <t>ノ</t>
    </rPh>
    <rPh sb="3" eb="5">
      <t>サトミ</t>
    </rPh>
    <rPh sb="6" eb="8">
      <t>チョウメ</t>
    </rPh>
    <phoneticPr fontId="4"/>
  </si>
  <si>
    <t>黄金中央４丁目</t>
    <rPh sb="2" eb="4">
      <t>チュウオウ</t>
    </rPh>
    <phoneticPr fontId="2"/>
  </si>
  <si>
    <t>黄金中央５丁目</t>
    <rPh sb="2" eb="4">
      <t>チュウオウ</t>
    </rPh>
    <phoneticPr fontId="2"/>
  </si>
  <si>
    <t>黄金南１丁目</t>
    <rPh sb="2" eb="3">
      <t>ミナミ</t>
    </rPh>
    <phoneticPr fontId="2"/>
  </si>
  <si>
    <t>黄金南２丁目</t>
    <rPh sb="2" eb="3">
      <t>ミナミ</t>
    </rPh>
    <phoneticPr fontId="2"/>
  </si>
  <si>
    <t>黄金南３丁目</t>
    <rPh sb="2" eb="3">
      <t>ミナミ</t>
    </rPh>
    <phoneticPr fontId="2"/>
  </si>
  <si>
    <t>黄金南４丁目</t>
    <rPh sb="2" eb="3">
      <t>ミナミ</t>
    </rPh>
    <phoneticPr fontId="2"/>
  </si>
  <si>
    <t>黄金南５丁目</t>
    <rPh sb="2" eb="3">
      <t>ミナミ</t>
    </rPh>
    <phoneticPr fontId="2"/>
  </si>
  <si>
    <t>黄金南６丁目</t>
    <rPh sb="2" eb="3">
      <t>ミナミ</t>
    </rPh>
    <phoneticPr fontId="2"/>
  </si>
  <si>
    <t>黄金南７丁目</t>
    <rPh sb="2" eb="3">
      <t>ミナミ</t>
    </rPh>
    <phoneticPr fontId="2"/>
  </si>
  <si>
    <t>柏木町１丁目</t>
    <rPh sb="1" eb="3">
      <t>キマチ</t>
    </rPh>
    <rPh sb="4" eb="6">
      <t>チョウメ</t>
    </rPh>
    <phoneticPr fontId="2"/>
  </si>
  <si>
    <t>柏木町２丁目</t>
    <rPh sb="1" eb="3">
      <t>キマチ</t>
    </rPh>
    <rPh sb="4" eb="6">
      <t>チョウメ</t>
    </rPh>
    <phoneticPr fontId="2"/>
  </si>
  <si>
    <t>柏木町３丁目</t>
    <rPh sb="1" eb="3">
      <t>キマチ</t>
    </rPh>
    <rPh sb="4" eb="6">
      <t>チョウメ</t>
    </rPh>
    <phoneticPr fontId="2"/>
  </si>
  <si>
    <t>柏木町４丁目</t>
    <rPh sb="1" eb="3">
      <t>キマチ</t>
    </rPh>
    <rPh sb="4" eb="6">
      <t>チョウメ</t>
    </rPh>
    <phoneticPr fontId="2"/>
  </si>
  <si>
    <t>柏木町５丁目</t>
    <rPh sb="1" eb="3">
      <t>キマチ</t>
    </rPh>
    <rPh sb="4" eb="6">
      <t>チョウメ</t>
    </rPh>
    <phoneticPr fontId="2"/>
  </si>
  <si>
    <t>桜町２丁目</t>
    <rPh sb="0" eb="2">
      <t>サクラマチ</t>
    </rPh>
    <rPh sb="3" eb="5">
      <t>チョウメ</t>
    </rPh>
    <phoneticPr fontId="2"/>
  </si>
  <si>
    <t>桜町３丁目</t>
    <rPh sb="0" eb="2">
      <t>サクラマチ</t>
    </rPh>
    <rPh sb="3" eb="5">
      <t>チョウメ</t>
    </rPh>
    <phoneticPr fontId="2"/>
  </si>
  <si>
    <t>美咲野３丁目</t>
    <rPh sb="0" eb="3">
      <t>ミサキノ</t>
    </rPh>
    <rPh sb="4" eb="6">
      <t>チョウメ</t>
    </rPh>
    <phoneticPr fontId="2"/>
  </si>
  <si>
    <t>　　 注)人口密度は、住民基本台帳により算出した｡面積及び人口密度は概数。</t>
    <rPh sb="3" eb="4">
      <t>チュウ</t>
    </rPh>
    <rPh sb="5" eb="7">
      <t>ジンコウ</t>
    </rPh>
    <phoneticPr fontId="2"/>
  </si>
  <si>
    <t>恵    庭    市</t>
  </si>
  <si>
    <t>京          町</t>
  </si>
  <si>
    <t>漁          太</t>
  </si>
  <si>
    <t>美咲野５丁目</t>
  </si>
  <si>
    <t>林          田</t>
  </si>
  <si>
    <t>福住町１丁目</t>
  </si>
  <si>
    <t>美咲野６丁目</t>
  </si>
  <si>
    <t>春          日</t>
  </si>
  <si>
    <t>福住町２丁目</t>
  </si>
  <si>
    <t>中          央</t>
  </si>
  <si>
    <t>福住町３丁目</t>
  </si>
  <si>
    <t>上    山    口</t>
  </si>
  <si>
    <t>新          町</t>
  </si>
  <si>
    <t>戸          磯</t>
  </si>
  <si>
    <t>本          町</t>
  </si>
  <si>
    <t>恵          南</t>
  </si>
  <si>
    <t>有明町１丁目</t>
  </si>
  <si>
    <t>和光町１丁目</t>
  </si>
  <si>
    <t>有明町２丁目</t>
  </si>
  <si>
    <t>和光町２丁目</t>
  </si>
  <si>
    <t>有明町３丁目</t>
  </si>
  <si>
    <t>和光町３丁目</t>
  </si>
  <si>
    <t>有明町４丁目</t>
  </si>
  <si>
    <t>和光町４丁目</t>
  </si>
  <si>
    <t>有明町５丁目</t>
  </si>
  <si>
    <t>和光町５丁目</t>
  </si>
  <si>
    <t>有明町６丁目</t>
  </si>
  <si>
    <t>駒場町１丁目</t>
  </si>
  <si>
    <t>大 町 １ 丁 目</t>
  </si>
  <si>
    <t>駒場町２丁目</t>
  </si>
  <si>
    <t>大 町 ２ 丁 目</t>
  </si>
  <si>
    <t>駒場町３丁目</t>
  </si>
  <si>
    <t>大 町 ３ 丁 目</t>
  </si>
  <si>
    <t>駒場町４丁目</t>
  </si>
  <si>
    <t>大 町 ４ 丁 目</t>
  </si>
  <si>
    <t>駒場町５丁目</t>
  </si>
  <si>
    <t>文京町１丁目</t>
  </si>
  <si>
    <t>恵み野南２丁目</t>
  </si>
  <si>
    <t>駒場町６丁目</t>
  </si>
  <si>
    <t>文京町２丁目</t>
  </si>
  <si>
    <t>白樺町１丁目</t>
  </si>
  <si>
    <t>文京町３丁目</t>
  </si>
  <si>
    <t>白樺町２丁目</t>
  </si>
  <si>
    <t>文京町４丁目</t>
  </si>
  <si>
    <t>白樺町３丁目</t>
  </si>
  <si>
    <t>牧         場</t>
  </si>
  <si>
    <t>白樺町４丁目</t>
  </si>
  <si>
    <t>盤         尻</t>
  </si>
  <si>
    <t>黄金北１丁目</t>
  </si>
  <si>
    <t>桜         森</t>
  </si>
  <si>
    <t>黄金北２丁目</t>
  </si>
  <si>
    <t>中島町１丁目</t>
  </si>
  <si>
    <t>黄金北３丁目</t>
  </si>
  <si>
    <t>中島町２丁目</t>
  </si>
  <si>
    <t>黄金北４丁目</t>
  </si>
  <si>
    <t>中島町３丁目</t>
  </si>
  <si>
    <t>中島町４丁目</t>
  </si>
  <si>
    <t>中島町５丁目</t>
  </si>
  <si>
    <t>中島町６丁目</t>
  </si>
  <si>
    <t>恵    央    町</t>
  </si>
  <si>
    <t>幸 町 １ 丁 目</t>
  </si>
  <si>
    <t>幸 町 ２ 丁 目</t>
  </si>
  <si>
    <t>幸 町 ３ 丁 目</t>
  </si>
  <si>
    <t>幸 町 ４ 丁 目</t>
  </si>
  <si>
    <t>柏陽町１丁目</t>
  </si>
  <si>
    <t>柏陽町３丁目</t>
  </si>
  <si>
    <t>柏陽町４丁目</t>
  </si>
  <si>
    <t>柏    木    町</t>
  </si>
  <si>
    <t>緑 町 １ 丁 目</t>
  </si>
  <si>
    <t>緑 町 ２ 丁 目</t>
  </si>
  <si>
    <t>住吉町１丁目</t>
  </si>
  <si>
    <t>末    広    町</t>
  </si>
  <si>
    <t>栄    恵    町</t>
  </si>
  <si>
    <t>西   島    松</t>
  </si>
  <si>
    <t>泉          町</t>
  </si>
  <si>
    <t>南   島    松</t>
  </si>
  <si>
    <t>桜 町 １ 丁 目</t>
  </si>
  <si>
    <t>島    松    沢</t>
  </si>
  <si>
    <t>中   島    松</t>
  </si>
  <si>
    <t>美咲野１丁目</t>
  </si>
  <si>
    <t>下   島    松</t>
  </si>
  <si>
    <t>美咲野２丁目</t>
  </si>
  <si>
    <t>穂         栄</t>
  </si>
  <si>
    <t>桜 町 ４ 丁 目</t>
  </si>
  <si>
    <t>北         島</t>
  </si>
  <si>
    <t xml:space="preserve">    　　 平成24年7月9日に住民基本台帳法が改正されたことにより、外国人住民が適用対象となった。</t>
  </si>
  <si>
    <t xml:space="preserve">３）恵庭市のかたち </t>
    <phoneticPr fontId="1"/>
  </si>
  <si>
    <t>相生町１丁目</t>
    <rPh sb="4" eb="6">
      <t>チョウメ</t>
    </rPh>
    <phoneticPr fontId="2"/>
  </si>
  <si>
    <t>相生町２丁目</t>
    <rPh sb="4" eb="6">
      <t>チョウメ</t>
    </rPh>
    <phoneticPr fontId="2"/>
  </si>
  <si>
    <t>相生町３丁目</t>
    <rPh sb="4" eb="6">
      <t>チョウメ</t>
    </rPh>
    <phoneticPr fontId="2"/>
  </si>
  <si>
    <t>相生町４丁目</t>
    <rPh sb="4" eb="6">
      <t>チョウメ</t>
    </rPh>
    <phoneticPr fontId="2"/>
  </si>
  <si>
    <t>令和元年</t>
    <rPh sb="0" eb="2">
      <t>レイワ</t>
    </rPh>
    <rPh sb="2" eb="3">
      <t>モト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</si>
  <si>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</si>
  <si>
    <t xml:space="preserve">    構成比％</t>
    <phoneticPr fontId="1"/>
  </si>
  <si>
    <t xml:space="preserve">    構成比％</t>
  </si>
  <si>
    <t>令和5年</t>
    <rPh sb="0" eb="2">
      <t>レイワ</t>
    </rPh>
    <rPh sb="3" eb="4">
      <t>ネン</t>
    </rPh>
    <phoneticPr fontId="1"/>
  </si>
  <si>
    <t>令和6年</t>
    <rPh sb="0" eb="2">
      <t>レイワ</t>
    </rPh>
    <rPh sb="3" eb="4">
      <t>ネン</t>
    </rPh>
    <phoneticPr fontId="1"/>
  </si>
  <si>
    <t>平成23年</t>
    <rPh sb="0" eb="2">
      <t>ヘイセイ</t>
    </rPh>
    <rPh sb="4" eb="5">
      <t>ネン</t>
    </rPh>
    <phoneticPr fontId="1"/>
  </si>
  <si>
    <t>令和6.1月</t>
    <rPh sb="0" eb="2">
      <t>レイワ</t>
    </rPh>
    <phoneticPr fontId="1"/>
  </si>
  <si>
    <t>（令和6年9月末日）</t>
    <rPh sb="1" eb="3">
      <t>レイワ</t>
    </rPh>
    <phoneticPr fontId="2"/>
  </si>
  <si>
    <t>漁町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</si>
</sst>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76" formatCode="#,##0;[Red]#,##0"/>
    <numFmt numFmtId="177" formatCode="0.0_);[Red]\(0.0\)"/>
    <numFmt numFmtId="178" formatCode="#,##0.0_ "/>
    <numFmt numFmtId="179" formatCode="#,##0_ "/>
    <numFmt numFmtId="180" formatCode="_ * #,##0.0_ ;_ * \-#,##0.0_ ;_ * &quot;-&quot;_ ;_ @_ "/>
    <numFmt numFmtId="181" formatCode="0.000"/>
    <numFmt numFmtId="182" formatCode="#,##0.0;[Red]\-#,##0.0"/>
    <numFmt numFmtId="183" formatCode="_ * #,##0.0_ ;_ * \-#,##0.0_ ;_ * &quot;-&quot;?_ ;_ @_ "/>
    <numFmt numFmtId="184" formatCode="#,##0_ ;[Red]\-#,##0\ "/>
    <numFmt numFmtId="185" formatCode="0_);[Red]\(0\)"/>
    <numFmt numFmtId="186" formatCode="_ * #,##0_ ;_ * \-#,##0_ ;_ * &quot;-&quot;?_ ;_ @_ "/>
  </numFmts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11"/>
      <name val="HGPｺﾞｼｯｸM"/>
      <family val="3"/>
      <charset val="128"/>
    </font>
    <font>
      <sz val="11"/>
      <color indexed="10"/>
      <name val="HGPｺﾞｼｯｸM"/>
      <family val="3"/>
      <charset val="128"/>
    </font>
    <font>
      <sz val="20"/>
      <name val="HGPｺﾞｼｯｸM"/>
      <family val="3"/>
      <charset val="128"/>
    </font>
    <font>
      <sz val="20"/>
      <color indexed="10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11"/>
      <color indexed="10"/>
      <name val="HGPｺﾞｼｯｸM"/>
      <family val="3"/>
      <charset val="128"/>
    </font>
    <font>
      <sz val="10"/>
      <color indexed="10"/>
      <name val="HGPｺﾞｼｯｸM"/>
      <family val="3"/>
      <charset val="128"/>
    </font>
    <font>
      <b/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HGｺﾞｼｯｸM"/>
      <family val="3"/>
      <charset val="128"/>
    </font>
    <font>
      <sz val="20"/>
      <name val="Meiryo UI"/>
      <family val="3"/>
      <charset val="128"/>
    </font>
    <font>
      <sz val="8"/>
      <name val="HGｺﾞｼｯｸM"/>
      <family val="3"/>
      <charset val="128"/>
    </font>
    <font>
      <sz val="9"/>
      <name val="HGP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9"/>
      <color rgb="FFFF0000"/>
      <name val="HGPｺﾞｼｯｸM"/>
      <family val="3"/>
      <charset val="128"/>
    </font>
    <font>
      <sz val="8"/>
      <color theme="1"/>
      <name val="HG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4" fillId="0" borderId="0" xfId="0" applyFont="1" applyFill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4" fillId="0" borderId="0" xfId="0" applyFont="1" applyFill="1"/>
    <xf numFmtId="0" fontId="16" fillId="0" borderId="0" xfId="0" applyFont="1" applyFill="1"/>
    <xf numFmtId="0" fontId="8" fillId="0" borderId="0" xfId="0" applyFont="1" applyFill="1" applyAlignment="1">
      <alignment vertical="center"/>
    </xf>
    <xf numFmtId="0" fontId="12" fillId="0" borderId="1" xfId="0" applyFont="1" applyFill="1" applyBorder="1" applyAlignment="1">
      <alignment vertical="center"/>
    </xf>
    <xf numFmtId="0" fontId="8" fillId="0" borderId="1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8" fillId="0" borderId="7" xfId="0" applyFont="1" applyFill="1" applyBorder="1"/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58" fontId="12" fillId="0" borderId="8" xfId="0" applyNumberFormat="1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center" vertical="center"/>
    </xf>
    <xf numFmtId="58" fontId="12" fillId="0" borderId="10" xfId="0" applyNumberFormat="1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 vertical="center"/>
    </xf>
    <xf numFmtId="31" fontId="8" fillId="0" borderId="0" xfId="0" applyNumberFormat="1" applyFont="1" applyFill="1"/>
    <xf numFmtId="0" fontId="8" fillId="0" borderId="12" xfId="0" applyFont="1" applyFill="1" applyBorder="1"/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178" fontId="19" fillId="0" borderId="16" xfId="0" applyNumberFormat="1" applyFont="1" applyFill="1" applyBorder="1" applyAlignment="1">
      <alignment horizontal="right" vertical="center"/>
    </xf>
    <xf numFmtId="178" fontId="19" fillId="0" borderId="0" xfId="0" applyNumberFormat="1" applyFont="1" applyFill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41" fontId="19" fillId="0" borderId="0" xfId="0" applyNumberFormat="1" applyFont="1" applyFill="1" applyBorder="1" applyAlignment="1">
      <alignment vertical="center"/>
    </xf>
    <xf numFmtId="178" fontId="19" fillId="0" borderId="16" xfId="0" applyNumberFormat="1" applyFont="1" applyFill="1" applyBorder="1" applyAlignment="1">
      <alignment vertical="center"/>
    </xf>
    <xf numFmtId="179" fontId="19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183" fontId="19" fillId="0" borderId="0" xfId="0" applyNumberFormat="1" applyFont="1" applyFill="1" applyBorder="1" applyAlignment="1">
      <alignment horizontal="right" vertical="center"/>
    </xf>
    <xf numFmtId="183" fontId="19" fillId="0" borderId="8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19" fillId="0" borderId="3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right" vertical="center"/>
    </xf>
    <xf numFmtId="0" fontId="22" fillId="0" borderId="20" xfId="0" applyFont="1" applyFill="1" applyBorder="1" applyAlignment="1">
      <alignment horizontal="right" vertical="center"/>
    </xf>
    <xf numFmtId="0" fontId="22" fillId="0" borderId="21" xfId="0" applyFont="1" applyFill="1" applyBorder="1" applyAlignment="1">
      <alignment vertical="center"/>
    </xf>
    <xf numFmtId="0" fontId="2" fillId="0" borderId="0" xfId="0" applyFont="1" applyFill="1"/>
    <xf numFmtId="0" fontId="12" fillId="0" borderId="0" xfId="0" applyFont="1" applyFill="1" applyAlignment="1">
      <alignment horizontal="left" vertical="center"/>
    </xf>
    <xf numFmtId="0" fontId="12" fillId="0" borderId="0" xfId="0" applyFont="1" applyFill="1"/>
    <xf numFmtId="0" fontId="12" fillId="0" borderId="0" xfId="0" applyFont="1" applyFill="1" applyBorder="1" applyAlignment="1">
      <alignment horizontal="distributed" vertical="center"/>
    </xf>
    <xf numFmtId="181" fontId="12" fillId="0" borderId="0" xfId="0" applyNumberFormat="1" applyFont="1" applyFill="1" applyBorder="1" applyAlignment="1">
      <alignment vertical="center"/>
    </xf>
    <xf numFmtId="0" fontId="12" fillId="0" borderId="12" xfId="0" applyFont="1" applyFill="1" applyBorder="1" applyAlignment="1">
      <alignment horizontal="distributed" vertical="distributed"/>
    </xf>
    <xf numFmtId="181" fontId="12" fillId="0" borderId="12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distributed" vertical="distributed"/>
    </xf>
    <xf numFmtId="180" fontId="20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12" fillId="0" borderId="26" xfId="0" applyFont="1" applyFill="1" applyBorder="1" applyAlignment="1">
      <alignment horizontal="distributed" vertical="center"/>
    </xf>
    <xf numFmtId="0" fontId="12" fillId="0" borderId="8" xfId="0" applyFont="1" applyFill="1" applyBorder="1" applyAlignment="1">
      <alignment horizontal="distributed" vertical="center"/>
    </xf>
    <xf numFmtId="0" fontId="23" fillId="0" borderId="26" xfId="0" applyFont="1" applyFill="1" applyBorder="1" applyAlignment="1">
      <alignment horizontal="distributed" vertical="center"/>
    </xf>
    <xf numFmtId="0" fontId="12" fillId="0" borderId="27" xfId="0" applyFont="1" applyFill="1" applyBorder="1" applyAlignment="1">
      <alignment horizontal="distributed" vertical="center"/>
    </xf>
    <xf numFmtId="0" fontId="12" fillId="0" borderId="26" xfId="0" applyFont="1" applyFill="1" applyBorder="1" applyAlignment="1">
      <alignment horizontal="distributed" vertical="distributed"/>
    </xf>
    <xf numFmtId="0" fontId="12" fillId="0" borderId="8" xfId="0" applyFont="1" applyFill="1" applyBorder="1" applyAlignment="1">
      <alignment horizontal="distributed" vertical="distributed"/>
    </xf>
    <xf numFmtId="0" fontId="12" fillId="0" borderId="28" xfId="0" applyFont="1" applyFill="1" applyBorder="1" applyAlignment="1">
      <alignment horizontal="distributed" vertical="center"/>
    </xf>
    <xf numFmtId="183" fontId="19" fillId="0" borderId="16" xfId="0" applyNumberFormat="1" applyFont="1" applyFill="1" applyBorder="1" applyAlignment="1">
      <alignment horizontal="right" vertical="center"/>
    </xf>
    <xf numFmtId="38" fontId="23" fillId="0" borderId="0" xfId="2" applyFont="1" applyFill="1" applyBorder="1" applyAlignment="1">
      <alignment vertical="center"/>
    </xf>
    <xf numFmtId="182" fontId="12" fillId="0" borderId="0" xfId="2" applyNumberFormat="1" applyFont="1" applyFill="1" applyBorder="1" applyAlignment="1">
      <alignment vertical="center"/>
    </xf>
    <xf numFmtId="38" fontId="23" fillId="0" borderId="12" xfId="2" applyFont="1" applyFill="1" applyBorder="1" applyAlignment="1">
      <alignment vertical="center"/>
    </xf>
    <xf numFmtId="182" fontId="12" fillId="0" borderId="12" xfId="2" applyNumberFormat="1" applyFont="1" applyFill="1" applyBorder="1" applyAlignment="1">
      <alignment vertical="center"/>
    </xf>
    <xf numFmtId="0" fontId="15" fillId="0" borderId="8" xfId="0" applyFont="1" applyFill="1" applyBorder="1" applyAlignment="1">
      <alignment horizontal="distributed" vertical="center"/>
    </xf>
    <xf numFmtId="0" fontId="12" fillId="0" borderId="10" xfId="0" applyFont="1" applyFill="1" applyBorder="1" applyAlignment="1">
      <alignment horizontal="distributed" vertical="center"/>
    </xf>
    <xf numFmtId="176" fontId="24" fillId="0" borderId="5" xfId="1" applyNumberFormat="1" applyFont="1" applyFill="1" applyBorder="1" applyAlignment="1">
      <alignment vertical="center"/>
    </xf>
    <xf numFmtId="177" fontId="24" fillId="0" borderId="0" xfId="0" applyNumberFormat="1" applyFont="1" applyFill="1" applyBorder="1" applyAlignment="1">
      <alignment vertical="center"/>
    </xf>
    <xf numFmtId="176" fontId="24" fillId="0" borderId="9" xfId="1" applyNumberFormat="1" applyFont="1" applyFill="1" applyBorder="1" applyAlignment="1">
      <alignment vertical="center"/>
    </xf>
    <xf numFmtId="176" fontId="24" fillId="0" borderId="11" xfId="1" applyNumberFormat="1" applyFont="1" applyFill="1" applyBorder="1" applyAlignment="1">
      <alignment vertical="center"/>
    </xf>
    <xf numFmtId="177" fontId="24" fillId="0" borderId="1" xfId="0" applyNumberFormat="1" applyFont="1" applyFill="1" applyBorder="1" applyAlignment="1">
      <alignment vertical="center"/>
    </xf>
    <xf numFmtId="186" fontId="19" fillId="0" borderId="0" xfId="0" applyNumberFormat="1" applyFont="1" applyFill="1" applyBorder="1" applyAlignment="1">
      <alignment horizontal="right" vertical="center"/>
    </xf>
    <xf numFmtId="0" fontId="25" fillId="0" borderId="8" xfId="0" applyFont="1" applyFill="1" applyBorder="1" applyAlignment="1">
      <alignment horizontal="distributed" vertical="center"/>
    </xf>
    <xf numFmtId="0" fontId="26" fillId="0" borderId="26" xfId="0" applyFont="1" applyFill="1" applyBorder="1" applyAlignment="1">
      <alignment horizontal="distributed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vertical="center"/>
    </xf>
    <xf numFmtId="0" fontId="19" fillId="0" borderId="25" xfId="0" applyFont="1" applyFill="1" applyBorder="1" applyAlignment="1">
      <alignment horizontal="right" vertical="center"/>
    </xf>
    <xf numFmtId="0" fontId="19" fillId="0" borderId="13" xfId="0" applyFont="1" applyFill="1" applyBorder="1" applyAlignment="1">
      <alignment horizontal="right" vertical="center"/>
    </xf>
    <xf numFmtId="184" fontId="19" fillId="0" borderId="9" xfId="1" applyNumberFormat="1" applyFont="1" applyFill="1" applyBorder="1" applyAlignment="1">
      <alignment horizontal="right"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9" xfId="1" applyNumberFormat="1" applyFont="1" applyFill="1" applyBorder="1" applyAlignment="1">
      <alignment horizontal="right" vertical="center"/>
    </xf>
    <xf numFmtId="181" fontId="12" fillId="0" borderId="16" xfId="0" applyNumberFormat="1" applyFont="1" applyFill="1" applyBorder="1" applyAlignment="1">
      <alignment vertical="center"/>
    </xf>
    <xf numFmtId="0" fontId="25" fillId="0" borderId="26" xfId="0" applyFont="1" applyFill="1" applyBorder="1" applyAlignment="1">
      <alignment horizontal="distributed" vertical="center"/>
    </xf>
    <xf numFmtId="49" fontId="24" fillId="0" borderId="0" xfId="1" applyNumberFormat="1" applyFont="1" applyFill="1" applyAlignment="1">
      <alignment vertical="center"/>
    </xf>
    <xf numFmtId="49" fontId="24" fillId="0" borderId="0" xfId="2" applyNumberFormat="1" applyFont="1" applyFill="1" applyAlignment="1">
      <alignment vertical="center"/>
    </xf>
    <xf numFmtId="49" fontId="24" fillId="0" borderId="18" xfId="2" applyNumberFormat="1" applyFont="1" applyFill="1" applyBorder="1" applyAlignment="1">
      <alignment horizontal="center" vertical="center"/>
    </xf>
    <xf numFmtId="49" fontId="29" fillId="0" borderId="22" xfId="2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vertical="center"/>
    </xf>
    <xf numFmtId="0" fontId="31" fillId="0" borderId="0" xfId="0" applyFont="1" applyFill="1"/>
    <xf numFmtId="0" fontId="32" fillId="0" borderId="0" xfId="0" applyFont="1" applyFill="1"/>
    <xf numFmtId="0" fontId="24" fillId="0" borderId="0" xfId="0" applyFont="1" applyFill="1" applyAlignment="1">
      <alignment vertical="center"/>
    </xf>
    <xf numFmtId="0" fontId="24" fillId="0" borderId="18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right" vertical="center"/>
    </xf>
    <xf numFmtId="182" fontId="25" fillId="0" borderId="0" xfId="2" applyNumberFormat="1" applyFont="1" applyFill="1" applyBorder="1" applyAlignment="1">
      <alignment vertical="center"/>
    </xf>
    <xf numFmtId="0" fontId="25" fillId="0" borderId="0" xfId="0" applyFont="1" applyFill="1" applyAlignment="1">
      <alignment horizontal="left" vertical="center"/>
    </xf>
    <xf numFmtId="0" fontId="19" fillId="0" borderId="3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83" fontId="19" fillId="0" borderId="13" xfId="0" applyNumberFormat="1" applyFont="1" applyFill="1" applyBorder="1" applyAlignment="1">
      <alignment horizontal="right" vertical="center"/>
    </xf>
    <xf numFmtId="183" fontId="19" fillId="0" borderId="29" xfId="0" applyNumberFormat="1" applyFont="1" applyFill="1" applyBorder="1" applyAlignment="1">
      <alignment horizontal="right" vertical="center"/>
    </xf>
    <xf numFmtId="183" fontId="19" fillId="0" borderId="30" xfId="0" applyNumberFormat="1" applyFont="1" applyFill="1" applyBorder="1" applyAlignment="1">
      <alignment horizontal="right" vertical="center"/>
    </xf>
    <xf numFmtId="178" fontId="19" fillId="0" borderId="29" xfId="0" applyNumberFormat="1" applyFont="1" applyFill="1" applyBorder="1" applyAlignment="1">
      <alignment horizontal="right" vertical="center"/>
    </xf>
    <xf numFmtId="186" fontId="19" fillId="0" borderId="29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/>
    </xf>
    <xf numFmtId="180" fontId="19" fillId="0" borderId="0" xfId="0" applyNumberFormat="1" applyFont="1" applyFill="1" applyBorder="1" applyAlignment="1">
      <alignment horizontal="right" vertical="center"/>
    </xf>
    <xf numFmtId="180" fontId="19" fillId="0" borderId="4" xfId="0" applyNumberFormat="1" applyFont="1" applyFill="1" applyBorder="1" applyAlignment="1">
      <alignment horizontal="right" vertical="center"/>
    </xf>
    <xf numFmtId="180" fontId="19" fillId="0" borderId="0" xfId="0" applyNumberFormat="1" applyFont="1" applyFill="1" applyBorder="1" applyAlignment="1">
      <alignment horizontal="center" vertical="center"/>
    </xf>
    <xf numFmtId="180" fontId="19" fillId="0" borderId="8" xfId="0" applyNumberFormat="1" applyFont="1" applyFill="1" applyBorder="1" applyAlignment="1">
      <alignment horizontal="right" vertical="center"/>
    </xf>
    <xf numFmtId="180" fontId="19" fillId="0" borderId="16" xfId="0" applyNumberFormat="1" applyFont="1" applyFill="1" applyBorder="1" applyAlignment="1">
      <alignment horizontal="center" vertical="center"/>
    </xf>
    <xf numFmtId="185" fontId="19" fillId="0" borderId="0" xfId="0" applyNumberFormat="1" applyFont="1" applyFill="1" applyBorder="1" applyAlignment="1">
      <alignment horizontal="right" vertical="center"/>
    </xf>
    <xf numFmtId="180" fontId="19" fillId="0" borderId="8" xfId="0" applyNumberFormat="1" applyFont="1" applyFill="1" applyBorder="1" applyAlignment="1">
      <alignment horizontal="center" vertical="center"/>
    </xf>
    <xf numFmtId="180" fontId="19" fillId="0" borderId="1" xfId="0" applyNumberFormat="1" applyFont="1" applyFill="1" applyBorder="1" applyAlignment="1">
      <alignment horizontal="right" vertical="center"/>
    </xf>
    <xf numFmtId="180" fontId="19" fillId="0" borderId="1" xfId="0" applyNumberFormat="1" applyFont="1" applyFill="1" applyBorder="1" applyAlignment="1">
      <alignment horizontal="center" vertical="center"/>
    </xf>
    <xf numFmtId="180" fontId="19" fillId="0" borderId="10" xfId="0" applyNumberFormat="1" applyFont="1" applyFill="1" applyBorder="1" applyAlignment="1">
      <alignment horizontal="center" vertical="center"/>
    </xf>
    <xf numFmtId="180" fontId="19" fillId="0" borderId="31" xfId="0" applyNumberFormat="1" applyFont="1" applyFill="1" applyBorder="1" applyAlignment="1">
      <alignment horizontal="center" vertical="center"/>
    </xf>
    <xf numFmtId="179" fontId="19" fillId="0" borderId="1" xfId="0" applyNumberFormat="1" applyFont="1" applyFill="1" applyBorder="1" applyAlignment="1">
      <alignment horizontal="right" vertical="center"/>
    </xf>
    <xf numFmtId="181" fontId="15" fillId="0" borderId="16" xfId="0" applyNumberFormat="1" applyFont="1" applyFill="1" applyBorder="1" applyAlignment="1">
      <alignment vertical="center"/>
    </xf>
    <xf numFmtId="38" fontId="27" fillId="0" borderId="0" xfId="2" applyFont="1" applyFill="1" applyBorder="1" applyAlignment="1">
      <alignment vertical="center"/>
    </xf>
    <xf numFmtId="182" fontId="30" fillId="0" borderId="32" xfId="2" applyNumberFormat="1" applyFont="1" applyFill="1" applyBorder="1" applyAlignment="1">
      <alignment vertical="center"/>
    </xf>
    <xf numFmtId="181" fontId="25" fillId="0" borderId="16" xfId="0" applyNumberFormat="1" applyFont="1" applyFill="1" applyBorder="1" applyAlignment="1">
      <alignment vertical="center"/>
    </xf>
    <xf numFmtId="38" fontId="28" fillId="0" borderId="0" xfId="2" applyFont="1" applyFill="1" applyBorder="1" applyAlignment="1">
      <alignment vertical="center"/>
    </xf>
    <xf numFmtId="182" fontId="25" fillId="0" borderId="32" xfId="2" applyNumberFormat="1" applyFont="1" applyFill="1" applyBorder="1" applyAlignment="1">
      <alignment vertical="center"/>
    </xf>
    <xf numFmtId="182" fontId="25" fillId="0" borderId="32" xfId="2" applyNumberFormat="1" applyFont="1" applyFill="1" applyBorder="1" applyAlignment="1">
      <alignment horizontal="right" vertical="center"/>
    </xf>
    <xf numFmtId="181" fontId="12" fillId="0" borderId="31" xfId="0" applyNumberFormat="1" applyFont="1" applyFill="1" applyBorder="1" applyAlignment="1">
      <alignment vertical="center"/>
    </xf>
    <xf numFmtId="38" fontId="28" fillId="0" borderId="1" xfId="2" applyFont="1" applyFill="1" applyBorder="1" applyAlignment="1">
      <alignment vertical="center"/>
    </xf>
    <xf numFmtId="182" fontId="25" fillId="0" borderId="33" xfId="2" applyNumberFormat="1" applyFont="1" applyFill="1" applyBorder="1" applyAlignment="1">
      <alignment vertical="center"/>
    </xf>
    <xf numFmtId="0" fontId="33" fillId="0" borderId="0" xfId="0" applyFont="1" applyFill="1"/>
    <xf numFmtId="0" fontId="21" fillId="0" borderId="0" xfId="0" applyFont="1" applyFill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right" vertical="center"/>
    </xf>
  </cellXfs>
  <cellStyles count="3">
    <cellStyle name="桁区切り 2" xfId="1" xr:uid="{00000000-0005-0000-0000-000000000000}"/>
    <cellStyle name="桁区切り 2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619125</xdr:colOff>
      <xdr:row>4</xdr:row>
      <xdr:rowOff>104775</xdr:rowOff>
    </xdr:from>
    <xdr:to>
      <xdr:col>8</xdr:col>
      <xdr:colOff>466725</xdr:colOff>
      <xdr:row>19</xdr:row>
      <xdr:rowOff>95250</xdr:rowOff>
    </xdr:to>
    <xdr:pic>
      <xdr:nvPicPr>
        <xdr:cNvPr id="1339" name="Picture 10">
          <a:extLst>
            <a:ext uri="{FF2B5EF4-FFF2-40B4-BE49-F238E27FC236}">
              <a16:creationId xmlns:a16="http://schemas.microsoft.com/office/drawing/2014/main" id="{4D39E07E-E672-4747-9C5D-6D8C272A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1857375"/>
          <a:ext cx="3486150" cy="2638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161925</xdr:colOff>
      <xdr:row>20</xdr:row>
      <xdr:rowOff>161925</xdr:rowOff>
    </xdr:from>
    <xdr:to>
      <xdr:col>8</xdr:col>
      <xdr:colOff>504825</xdr:colOff>
      <xdr:row>40</xdr:row>
      <xdr:rowOff>142875</xdr:rowOff>
    </xdr:to>
    <xdr:pic>
      <xdr:nvPicPr>
        <xdr:cNvPr id="1340" name="Picture 11">
          <a:extLst>
            <a:ext uri="{FF2B5EF4-FFF2-40B4-BE49-F238E27FC236}">
              <a16:creationId xmlns:a16="http://schemas.microsoft.com/office/drawing/2014/main" id="{365CD29C-D920-4306-8C82-063160DFA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733925"/>
          <a:ext cx="6724650" cy="3409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409575</xdr:colOff>
      <xdr:row>4</xdr:row>
      <xdr:rowOff>123825</xdr:rowOff>
    </xdr:from>
    <xdr:to>
      <xdr:col>20</xdr:col>
      <xdr:colOff>504825</xdr:colOff>
      <xdr:row>8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E142D9-A4AD-412E-9274-DB4BD078D670}"/>
            </a:ext>
          </a:extLst>
        </xdr:cNvPr>
        <xdr:cNvSpPr txBox="1"/>
      </xdr:nvSpPr>
      <xdr:spPr>
        <a:xfrm>
          <a:off x="7381875" y="790575"/>
          <a:ext cx="1466850" cy="6762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面積は昨年度のものを参考に残しています。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wdoc-sv\020%20&#20225;&#30011;&#25391;&#33288;&#37096;\010%20&#20225;&#30011;&#12539;&#24195;&#22577;&#35506;\01&#20225;&#30011;&#12464;&#12523;&#12540;&#12503;\&#65296;&#65302;&#32113;&#35336;\H26&#32113;&#35336;\01%20&#32113;&#35336;&#26360;\&#21463;&#29702;&#12487;&#12540;&#12479;\01%20&#24193;&#20869;&#65288;&#12487;&#12540;&#12479;&#65289;\&#32207;&#21209;&#37096;\&#31246;&#21209;&#35506;\&#12304;&#35519;&#26619;&#29992;&#32025;&#12288;&#31246;&#21209;&#35506;&#12305;&#26412;&#31295;&#65290;&#31532;1&#322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度"/>
      <sheetName val="土地利用状況、気象概況"/>
    </sheetNames>
    <sheetDataSet>
      <sheetData sheetId="0">
        <row r="3">
          <cell r="B3">
            <v>26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59"/>
  <sheetViews>
    <sheetView tabSelected="1" topLeftCell="A4" workbookViewId="0">
      <selection activeCell="D58" sqref="D58"/>
    </sheetView>
  </sheetViews>
  <sheetFormatPr defaultRowHeight="13.5" x14ac:dyDescent="0.15"/>
  <cols>
    <col min="1" max="1" width="4.875" customWidth="1"/>
    <col min="2" max="2" width="16.125" customWidth="1"/>
    <col min="3" max="3" width="15" customWidth="1"/>
    <col min="4" max="4" width="11.75" customWidth="1"/>
    <col min="10" max="10" width="12" customWidth="1"/>
    <col min="11" max="11" width="9" style="2"/>
    <col min="12" max="12" width="13.375" style="2" customWidth="1"/>
  </cols>
  <sheetData>
    <row r="1" spans="1:12" ht="72" customHeight="1" x14ac:dyDescent="0.15">
      <c r="A1" s="6"/>
      <c r="B1" s="7"/>
      <c r="C1" s="7"/>
      <c r="D1" s="7"/>
      <c r="E1" s="7"/>
      <c r="F1" s="7"/>
      <c r="G1" s="7"/>
      <c r="H1" s="7"/>
      <c r="I1" s="7"/>
      <c r="J1" s="7"/>
      <c r="K1" s="8"/>
      <c r="L1" s="8"/>
    </row>
    <row r="2" spans="1:12" ht="28.5" x14ac:dyDescent="0.15">
      <c r="A2" s="158" t="s">
        <v>0</v>
      </c>
      <c r="B2" s="158"/>
      <c r="C2" s="158"/>
      <c r="D2" s="158"/>
      <c r="E2" s="158"/>
      <c r="F2" s="158"/>
      <c r="G2" s="158"/>
      <c r="H2" s="158"/>
      <c r="I2" s="158"/>
      <c r="J2" s="10"/>
      <c r="K2" s="10"/>
      <c r="L2" s="10"/>
    </row>
    <row r="3" spans="1:12" ht="24" x14ac:dyDescent="0.15">
      <c r="A3" s="6"/>
      <c r="B3" s="9"/>
      <c r="C3" s="9"/>
      <c r="D3" s="9"/>
      <c r="E3" s="9"/>
      <c r="F3" s="9"/>
      <c r="G3" s="9"/>
      <c r="H3" s="9"/>
      <c r="I3" s="9"/>
      <c r="J3" s="9"/>
      <c r="K3" s="10"/>
      <c r="L3" s="10"/>
    </row>
    <row r="4" spans="1:12" ht="13.5" customHeight="1" x14ac:dyDescent="0.15">
      <c r="A4" s="6"/>
      <c r="B4" s="9"/>
      <c r="C4" s="9"/>
      <c r="D4" s="9"/>
      <c r="E4" s="9"/>
      <c r="F4" s="9"/>
      <c r="G4" s="9"/>
      <c r="H4" s="9"/>
      <c r="I4" s="9"/>
      <c r="J4" s="9"/>
      <c r="K4" s="11"/>
      <c r="L4" s="11"/>
    </row>
    <row r="5" spans="1:12" x14ac:dyDescent="0.15">
      <c r="A5" s="6"/>
      <c r="B5" s="12"/>
      <c r="C5" s="12"/>
      <c r="D5" s="12"/>
      <c r="E5" s="12"/>
      <c r="F5" s="7"/>
      <c r="G5" s="7"/>
      <c r="H5" s="7"/>
      <c r="I5" s="7"/>
      <c r="J5" s="7"/>
      <c r="K5" s="8"/>
      <c r="L5" s="8"/>
    </row>
    <row r="6" spans="1:12" ht="19.5" customHeight="1" x14ac:dyDescent="0.15">
      <c r="A6" s="13" t="s">
        <v>49</v>
      </c>
      <c r="B6" s="14"/>
      <c r="C6" s="14"/>
      <c r="D6" s="12"/>
      <c r="E6" s="12"/>
      <c r="F6" s="7"/>
      <c r="G6" s="7"/>
      <c r="H6" s="7"/>
      <c r="I6" s="7"/>
      <c r="J6" s="7"/>
      <c r="K6" s="8"/>
      <c r="L6" s="8"/>
    </row>
    <row r="7" spans="1:12" x14ac:dyDescent="0.15">
      <c r="A7" s="12"/>
      <c r="B7" s="12"/>
      <c r="C7" s="12"/>
      <c r="D7" s="12"/>
      <c r="E7" s="12"/>
      <c r="F7" s="7"/>
      <c r="G7" s="7"/>
      <c r="H7" s="7"/>
      <c r="I7" s="7"/>
      <c r="J7" s="7"/>
      <c r="K7" s="8"/>
      <c r="L7" s="8"/>
    </row>
    <row r="8" spans="1:12" x14ac:dyDescent="0.15">
      <c r="A8" s="12"/>
      <c r="B8" s="12"/>
      <c r="C8" s="12"/>
      <c r="D8" s="12"/>
      <c r="E8" s="12"/>
      <c r="F8" s="7"/>
      <c r="G8" s="7"/>
      <c r="H8" s="7"/>
      <c r="I8" s="7"/>
      <c r="J8" s="7"/>
      <c r="K8" s="8"/>
      <c r="L8" s="8"/>
    </row>
    <row r="9" spans="1:12" s="1" customFormat="1" x14ac:dyDescent="0.15">
      <c r="A9" s="79" t="s">
        <v>1</v>
      </c>
      <c r="B9" s="15"/>
      <c r="C9" s="15"/>
      <c r="D9" s="15"/>
      <c r="E9" s="16"/>
      <c r="F9" s="17"/>
      <c r="G9" s="17"/>
      <c r="H9" s="17"/>
      <c r="I9" s="17"/>
      <c r="J9" s="17"/>
      <c r="K9" s="18"/>
      <c r="L9" s="18"/>
    </row>
    <row r="10" spans="1:12" x14ac:dyDescent="0.15">
      <c r="A10" s="161" t="s">
        <v>41</v>
      </c>
      <c r="B10" s="161"/>
      <c r="C10" s="80" t="s">
        <v>120</v>
      </c>
      <c r="D10" s="19"/>
      <c r="E10" s="12"/>
      <c r="F10" s="7"/>
      <c r="G10" s="7"/>
      <c r="H10" s="7"/>
      <c r="I10" s="7"/>
      <c r="J10" s="7"/>
      <c r="K10" s="8"/>
      <c r="L10" s="8"/>
    </row>
    <row r="11" spans="1:12" x14ac:dyDescent="0.15">
      <c r="A11" s="161" t="s">
        <v>42</v>
      </c>
      <c r="B11" s="161"/>
      <c r="C11" s="80" t="s">
        <v>121</v>
      </c>
      <c r="D11" s="19"/>
      <c r="E11" s="12"/>
      <c r="F11" s="7"/>
      <c r="G11" s="7"/>
      <c r="H11" s="7"/>
      <c r="I11" s="7"/>
      <c r="J11" s="7"/>
      <c r="K11" s="8"/>
      <c r="L11" s="8"/>
    </row>
    <row r="12" spans="1:12" x14ac:dyDescent="0.15">
      <c r="A12" s="161" t="s">
        <v>43</v>
      </c>
      <c r="B12" s="161"/>
      <c r="C12" s="80" t="s">
        <v>122</v>
      </c>
      <c r="D12" s="19"/>
      <c r="E12" s="12"/>
      <c r="F12" s="7"/>
      <c r="G12" s="7"/>
      <c r="H12" s="7"/>
      <c r="I12" s="7"/>
      <c r="J12" s="7"/>
      <c r="K12" s="8"/>
      <c r="L12" s="8"/>
    </row>
    <row r="13" spans="1:12" x14ac:dyDescent="0.15">
      <c r="A13" s="161" t="s">
        <v>44</v>
      </c>
      <c r="B13" s="161"/>
      <c r="C13" s="80" t="s">
        <v>123</v>
      </c>
      <c r="D13" s="19"/>
      <c r="E13" s="12"/>
      <c r="F13" s="7"/>
      <c r="G13" s="7"/>
      <c r="H13" s="7"/>
      <c r="I13" s="7"/>
      <c r="J13" s="7"/>
      <c r="K13" s="8"/>
      <c r="L13" s="8"/>
    </row>
    <row r="14" spans="1:12" x14ac:dyDescent="0.15">
      <c r="A14" s="79" t="s">
        <v>59</v>
      </c>
      <c r="B14" s="19"/>
      <c r="C14" s="80" t="s">
        <v>50</v>
      </c>
      <c r="D14" s="19"/>
      <c r="E14" s="12"/>
      <c r="F14" s="7"/>
      <c r="G14" s="7"/>
      <c r="H14" s="7"/>
      <c r="I14" s="7"/>
      <c r="J14" s="7"/>
      <c r="K14" s="8"/>
      <c r="L14" s="8"/>
    </row>
    <row r="15" spans="1:12" x14ac:dyDescent="0.15">
      <c r="A15" s="79" t="s">
        <v>60</v>
      </c>
      <c r="B15" s="19"/>
      <c r="C15" s="80" t="s">
        <v>51</v>
      </c>
      <c r="D15" s="19"/>
      <c r="E15" s="12"/>
      <c r="F15" s="7"/>
      <c r="G15" s="7"/>
      <c r="H15" s="7"/>
      <c r="I15" s="7"/>
      <c r="J15" s="7"/>
      <c r="K15" s="8"/>
      <c r="L15" s="8"/>
    </row>
    <row r="16" spans="1:12" x14ac:dyDescent="0.15">
      <c r="A16" s="80" t="s">
        <v>32</v>
      </c>
      <c r="B16" s="19"/>
      <c r="C16" s="80" t="s">
        <v>52</v>
      </c>
      <c r="D16" s="19"/>
      <c r="E16" s="12"/>
      <c r="F16" s="7"/>
      <c r="G16" s="7"/>
      <c r="H16" s="7"/>
      <c r="I16" s="7"/>
      <c r="J16" s="7"/>
      <c r="K16" s="8"/>
      <c r="L16" s="8"/>
    </row>
    <row r="17" spans="1:12" x14ac:dyDescent="0.15">
      <c r="A17" s="79" t="s">
        <v>58</v>
      </c>
      <c r="B17" s="19"/>
      <c r="C17" s="80" t="s">
        <v>56</v>
      </c>
      <c r="D17" s="19"/>
      <c r="E17" s="12"/>
      <c r="F17" s="7"/>
      <c r="G17" s="7"/>
      <c r="H17" s="7"/>
      <c r="I17" s="7"/>
      <c r="J17" s="7"/>
      <c r="K17" s="8"/>
      <c r="L17" s="8"/>
    </row>
    <row r="18" spans="1:12" x14ac:dyDescent="0.15">
      <c r="A18" s="6"/>
      <c r="B18" s="19"/>
      <c r="C18" s="19"/>
      <c r="D18" s="19"/>
      <c r="E18" s="12"/>
      <c r="F18" s="7"/>
      <c r="G18" s="7"/>
      <c r="H18" s="7"/>
      <c r="I18" s="7"/>
      <c r="J18" s="7"/>
      <c r="K18" s="8"/>
      <c r="L18" s="8"/>
    </row>
    <row r="19" spans="1:12" x14ac:dyDescent="0.15">
      <c r="A19" s="6"/>
      <c r="B19" s="19"/>
      <c r="C19" s="19"/>
      <c r="D19" s="19"/>
      <c r="E19" s="12"/>
      <c r="F19" s="7"/>
      <c r="G19" s="7"/>
      <c r="H19" s="7"/>
      <c r="I19" s="7"/>
      <c r="J19" s="7"/>
      <c r="K19" s="8"/>
      <c r="L19" s="8"/>
    </row>
    <row r="20" spans="1:12" x14ac:dyDescent="0.15">
      <c r="A20" s="6"/>
      <c r="B20" s="19"/>
      <c r="C20" s="19"/>
      <c r="D20" s="19"/>
      <c r="E20" s="12"/>
      <c r="F20" s="7"/>
      <c r="G20" s="7"/>
      <c r="H20" s="7"/>
      <c r="I20" s="7"/>
      <c r="J20" s="7"/>
      <c r="K20" s="8"/>
      <c r="L20" s="8"/>
    </row>
    <row r="21" spans="1:12" x14ac:dyDescent="0.15">
      <c r="A21" s="6"/>
      <c r="B21" s="19"/>
      <c r="C21" s="19"/>
      <c r="D21" s="19"/>
      <c r="E21" s="12"/>
      <c r="F21" s="7"/>
      <c r="G21" s="7"/>
      <c r="H21" s="7"/>
      <c r="I21" s="7"/>
      <c r="J21" s="7"/>
      <c r="K21" s="8"/>
      <c r="L21" s="8"/>
    </row>
    <row r="22" spans="1:12" x14ac:dyDescent="0.15">
      <c r="A22" s="6"/>
      <c r="B22" s="19"/>
      <c r="C22" s="19"/>
      <c r="D22" s="19"/>
      <c r="E22" s="12"/>
      <c r="F22" s="7"/>
      <c r="G22" s="7"/>
      <c r="H22" s="7"/>
      <c r="I22" s="7"/>
      <c r="J22" s="7"/>
      <c r="K22" s="8"/>
      <c r="L22" s="8"/>
    </row>
    <row r="23" spans="1:12" x14ac:dyDescent="0.15">
      <c r="A23" s="6"/>
      <c r="B23" s="19"/>
      <c r="C23" s="19"/>
      <c r="D23" s="19"/>
      <c r="E23" s="12"/>
      <c r="F23" s="7"/>
      <c r="G23" s="7"/>
      <c r="H23" s="7"/>
      <c r="I23" s="7"/>
      <c r="J23" s="7"/>
      <c r="K23" s="8"/>
      <c r="L23" s="8"/>
    </row>
    <row r="24" spans="1:12" x14ac:dyDescent="0.15">
      <c r="A24" s="6"/>
      <c r="B24" s="19"/>
      <c r="C24" s="19"/>
      <c r="D24" s="19"/>
      <c r="E24" s="12"/>
      <c r="F24" s="7"/>
      <c r="G24" s="7"/>
      <c r="H24" s="7"/>
      <c r="I24" s="7"/>
      <c r="J24" s="7"/>
      <c r="K24" s="8"/>
      <c r="L24" s="8"/>
    </row>
    <row r="25" spans="1:12" x14ac:dyDescent="0.15">
      <c r="A25" s="6"/>
      <c r="B25" s="19"/>
      <c r="C25" s="19"/>
      <c r="D25" s="19"/>
      <c r="E25" s="12"/>
      <c r="F25" s="7"/>
      <c r="G25" s="7"/>
      <c r="H25" s="7"/>
      <c r="I25" s="7"/>
      <c r="J25" s="7"/>
      <c r="K25" s="8"/>
      <c r="L25" s="8"/>
    </row>
    <row r="26" spans="1:12" x14ac:dyDescent="0.15">
      <c r="A26" s="6"/>
      <c r="B26" s="19"/>
      <c r="C26" s="19"/>
      <c r="D26" s="19"/>
      <c r="E26" s="12"/>
      <c r="F26" s="7"/>
      <c r="G26" s="7"/>
      <c r="H26" s="7"/>
      <c r="I26" s="7"/>
      <c r="J26" s="7"/>
      <c r="K26" s="8"/>
      <c r="L26" s="8"/>
    </row>
    <row r="27" spans="1:12" x14ac:dyDescent="0.15">
      <c r="A27" s="6"/>
      <c r="B27" s="19"/>
      <c r="C27" s="19"/>
      <c r="D27" s="19"/>
      <c r="E27" s="12"/>
      <c r="F27" s="7"/>
      <c r="G27" s="7"/>
      <c r="H27" s="7"/>
      <c r="I27" s="7"/>
      <c r="J27" s="7"/>
      <c r="K27" s="8"/>
      <c r="L27" s="8"/>
    </row>
    <row r="28" spans="1:12" x14ac:dyDescent="0.15">
      <c r="A28" s="6"/>
      <c r="B28" s="19"/>
      <c r="C28" s="19"/>
      <c r="D28" s="19"/>
      <c r="E28" s="12"/>
      <c r="F28" s="7"/>
      <c r="G28" s="7"/>
      <c r="H28" s="7"/>
      <c r="I28" s="7"/>
      <c r="J28" s="7"/>
      <c r="K28" s="8"/>
      <c r="L28" s="8"/>
    </row>
    <row r="29" spans="1:12" x14ac:dyDescent="0.15">
      <c r="A29" s="6"/>
      <c r="B29" s="19"/>
      <c r="C29" s="19"/>
      <c r="D29" s="19"/>
      <c r="E29" s="12"/>
      <c r="F29" s="7"/>
      <c r="G29" s="7"/>
      <c r="H29" s="7"/>
      <c r="I29" s="7"/>
      <c r="J29" s="7"/>
      <c r="K29" s="8"/>
      <c r="L29" s="8"/>
    </row>
    <row r="30" spans="1:12" x14ac:dyDescent="0.15">
      <c r="A30" s="6"/>
      <c r="B30" s="19"/>
      <c r="C30" s="19"/>
      <c r="D30" s="19"/>
      <c r="E30" s="12"/>
      <c r="F30" s="7"/>
      <c r="G30" s="7"/>
      <c r="H30" s="7"/>
      <c r="I30" s="7"/>
      <c r="J30" s="7"/>
      <c r="K30" s="8"/>
      <c r="L30" s="8"/>
    </row>
    <row r="31" spans="1:12" x14ac:dyDescent="0.15">
      <c r="A31" s="6"/>
      <c r="B31" s="19"/>
      <c r="C31" s="19"/>
      <c r="D31" s="19"/>
      <c r="E31" s="12"/>
      <c r="F31" s="7"/>
      <c r="G31" s="7"/>
      <c r="H31" s="7"/>
      <c r="I31" s="7"/>
      <c r="J31" s="7"/>
      <c r="K31" s="8"/>
      <c r="L31" s="8"/>
    </row>
    <row r="32" spans="1:12" x14ac:dyDescent="0.15">
      <c r="A32" s="6"/>
      <c r="B32" s="19"/>
      <c r="C32" s="19"/>
      <c r="D32" s="19"/>
      <c r="E32" s="12"/>
      <c r="F32" s="7"/>
      <c r="G32" s="7"/>
      <c r="H32" s="7"/>
      <c r="I32" s="7"/>
      <c r="J32" s="7"/>
      <c r="K32" s="8"/>
      <c r="L32" s="8"/>
    </row>
    <row r="33" spans="1:12" x14ac:dyDescent="0.15">
      <c r="A33" s="6"/>
      <c r="B33" s="19"/>
      <c r="C33" s="19"/>
      <c r="D33" s="19"/>
      <c r="E33" s="12"/>
      <c r="F33" s="7"/>
      <c r="G33" s="7"/>
      <c r="H33" s="7"/>
      <c r="I33" s="7"/>
      <c r="J33" s="7"/>
      <c r="K33" s="8"/>
      <c r="L33" s="8"/>
    </row>
    <row r="34" spans="1:12" x14ac:dyDescent="0.15">
      <c r="A34" s="6"/>
      <c r="B34" s="19"/>
      <c r="C34" s="19"/>
      <c r="D34" s="19"/>
      <c r="E34" s="12"/>
      <c r="F34" s="7"/>
      <c r="G34" s="7"/>
      <c r="H34" s="7"/>
      <c r="I34" s="7"/>
      <c r="J34" s="7"/>
      <c r="K34" s="8"/>
      <c r="L34" s="8"/>
    </row>
    <row r="35" spans="1:12" x14ac:dyDescent="0.15">
      <c r="A35" s="6"/>
      <c r="B35" s="19"/>
      <c r="C35" s="19"/>
      <c r="D35" s="19"/>
      <c r="E35" s="12"/>
      <c r="F35" s="7"/>
      <c r="G35" s="7"/>
      <c r="H35" s="7"/>
      <c r="I35" s="7"/>
      <c r="J35" s="7"/>
      <c r="K35" s="8"/>
      <c r="L35" s="8"/>
    </row>
    <row r="36" spans="1:12" x14ac:dyDescent="0.15">
      <c r="A36" s="6"/>
      <c r="B36" s="12"/>
      <c r="C36" s="12"/>
      <c r="D36" s="12"/>
      <c r="E36" s="12"/>
      <c r="F36" s="7"/>
      <c r="G36" s="7"/>
      <c r="H36" s="7"/>
      <c r="I36" s="7"/>
      <c r="J36" s="7"/>
      <c r="K36" s="8"/>
      <c r="L36" s="8"/>
    </row>
    <row r="37" spans="1:12" x14ac:dyDescent="0.15">
      <c r="A37" s="6"/>
      <c r="B37" s="12"/>
      <c r="C37" s="12"/>
      <c r="D37" s="12"/>
      <c r="E37" s="12"/>
      <c r="F37" s="7"/>
      <c r="G37" s="7"/>
      <c r="H37" s="7"/>
      <c r="I37" s="7"/>
      <c r="J37" s="7"/>
      <c r="K37" s="8"/>
      <c r="L37" s="8"/>
    </row>
    <row r="38" spans="1:12" x14ac:dyDescent="0.15">
      <c r="A38" s="6"/>
      <c r="B38" s="12"/>
      <c r="C38" s="12"/>
      <c r="D38" s="12"/>
      <c r="E38" s="12"/>
      <c r="F38" s="7"/>
      <c r="G38" s="7"/>
      <c r="H38" s="7"/>
      <c r="I38" s="7"/>
      <c r="J38" s="7"/>
      <c r="K38" s="8"/>
      <c r="L38" s="8"/>
    </row>
    <row r="39" spans="1:12" x14ac:dyDescent="0.15">
      <c r="A39" s="6"/>
      <c r="B39" s="12"/>
      <c r="C39" s="12"/>
      <c r="D39" s="12"/>
      <c r="E39" s="12"/>
      <c r="F39" s="7"/>
      <c r="G39" s="7"/>
      <c r="H39" s="7"/>
      <c r="I39" s="7"/>
      <c r="J39" s="7"/>
      <c r="K39" s="8"/>
      <c r="L39" s="8"/>
    </row>
    <row r="40" spans="1:12" x14ac:dyDescent="0.15">
      <c r="A40" s="6"/>
      <c r="B40" s="12"/>
      <c r="C40" s="12"/>
      <c r="D40" s="12"/>
      <c r="E40" s="12"/>
      <c r="F40" s="7"/>
      <c r="G40" s="7"/>
      <c r="H40" s="7"/>
      <c r="I40" s="7"/>
      <c r="J40" s="7"/>
      <c r="K40" s="8"/>
      <c r="L40" s="8"/>
    </row>
    <row r="41" spans="1:12" x14ac:dyDescent="0.15">
      <c r="A41" s="6"/>
      <c r="B41" s="12"/>
      <c r="C41" s="12"/>
      <c r="D41" s="12"/>
      <c r="E41" s="12"/>
      <c r="F41" s="7"/>
      <c r="G41" s="7"/>
      <c r="H41" s="7"/>
      <c r="I41" s="7"/>
      <c r="J41" s="7"/>
      <c r="K41" s="8"/>
      <c r="L41" s="8"/>
    </row>
    <row r="42" spans="1:12" x14ac:dyDescent="0.15">
      <c r="A42" s="6"/>
      <c r="B42" s="12"/>
      <c r="C42" s="12"/>
      <c r="D42" s="12"/>
      <c r="E42" s="12"/>
      <c r="F42" s="7"/>
      <c r="G42" s="7"/>
      <c r="H42" s="7"/>
      <c r="I42" s="7"/>
      <c r="J42" s="7"/>
      <c r="K42" s="8"/>
      <c r="L42" s="8"/>
    </row>
    <row r="43" spans="1:12" x14ac:dyDescent="0.15">
      <c r="A43" s="6"/>
      <c r="B43" s="12"/>
      <c r="C43" s="12"/>
      <c r="D43" s="12"/>
      <c r="E43" s="12"/>
      <c r="F43" s="7"/>
      <c r="G43" s="7"/>
      <c r="H43" s="7"/>
      <c r="I43" s="7"/>
      <c r="J43" s="7"/>
      <c r="K43" s="8"/>
      <c r="L43" s="8"/>
    </row>
    <row r="44" spans="1:12" ht="14.25" thickBot="1" x14ac:dyDescent="0.2">
      <c r="A44" s="6"/>
      <c r="B44" s="12"/>
      <c r="C44" s="12"/>
      <c r="D44" s="20"/>
      <c r="E44" s="20"/>
      <c r="F44" s="21"/>
      <c r="G44" s="21"/>
      <c r="H44" s="21"/>
      <c r="I44" s="22"/>
      <c r="J44" s="22"/>
      <c r="K44" s="8"/>
      <c r="L44" s="23"/>
    </row>
    <row r="45" spans="1:12" ht="17.100000000000001" customHeight="1" x14ac:dyDescent="0.15">
      <c r="A45" s="6"/>
      <c r="B45" s="24" t="s">
        <v>2</v>
      </c>
      <c r="C45" s="25" t="s">
        <v>3</v>
      </c>
      <c r="D45" s="159" t="s">
        <v>31</v>
      </c>
      <c r="E45" s="160"/>
      <c r="F45" s="160"/>
      <c r="G45" s="160"/>
      <c r="H45" s="160"/>
      <c r="I45" s="26"/>
      <c r="J45" s="26"/>
      <c r="K45" s="27"/>
      <c r="L45" s="6"/>
    </row>
    <row r="46" spans="1:12" ht="17.100000000000001" customHeight="1" x14ac:dyDescent="0.15">
      <c r="A46" s="6"/>
      <c r="B46" s="28" t="s">
        <v>115</v>
      </c>
      <c r="C46" s="29" t="s">
        <v>4</v>
      </c>
      <c r="D46" s="30" t="s">
        <v>5</v>
      </c>
      <c r="E46" s="31"/>
      <c r="F46" s="31"/>
      <c r="G46" s="31"/>
      <c r="H46" s="31"/>
      <c r="I46" s="22"/>
      <c r="J46" s="23"/>
      <c r="K46" s="8"/>
      <c r="L46" s="6"/>
    </row>
    <row r="47" spans="1:12" ht="17.100000000000001" customHeight="1" x14ac:dyDescent="0.15">
      <c r="A47" s="6"/>
      <c r="B47" s="32"/>
      <c r="C47" s="33"/>
      <c r="D47" s="12" t="s">
        <v>6</v>
      </c>
      <c r="E47" s="7"/>
      <c r="F47" s="7"/>
      <c r="G47" s="7"/>
      <c r="H47" s="7"/>
      <c r="I47" s="7"/>
      <c r="J47" s="8"/>
      <c r="K47" s="8"/>
      <c r="L47" s="6"/>
    </row>
    <row r="48" spans="1:12" ht="17.100000000000001" customHeight="1" x14ac:dyDescent="0.15">
      <c r="A48" s="6"/>
      <c r="B48" s="34" t="s">
        <v>116</v>
      </c>
      <c r="C48" s="33" t="s">
        <v>7</v>
      </c>
      <c r="D48" s="12" t="s">
        <v>8</v>
      </c>
      <c r="E48" s="7"/>
      <c r="F48" s="7"/>
      <c r="G48" s="7"/>
      <c r="H48" s="7"/>
      <c r="I48" s="7"/>
      <c r="J48" s="8"/>
      <c r="K48" s="8"/>
      <c r="L48" s="6"/>
    </row>
    <row r="49" spans="1:12" ht="17.100000000000001" customHeight="1" x14ac:dyDescent="0.15">
      <c r="A49" s="6"/>
      <c r="B49" s="34" t="s">
        <v>117</v>
      </c>
      <c r="C49" s="33" t="s">
        <v>9</v>
      </c>
      <c r="D49" s="12" t="s">
        <v>10</v>
      </c>
      <c r="E49" s="7"/>
      <c r="F49" s="7"/>
      <c r="G49" s="7"/>
      <c r="H49" s="7"/>
      <c r="I49" s="7"/>
      <c r="J49" s="8"/>
      <c r="K49" s="8"/>
      <c r="L49" s="6"/>
    </row>
    <row r="50" spans="1:12" ht="17.100000000000001" customHeight="1" x14ac:dyDescent="0.15">
      <c r="A50" s="6"/>
      <c r="B50" s="34" t="s">
        <v>118</v>
      </c>
      <c r="C50" s="33" t="s">
        <v>11</v>
      </c>
      <c r="D50" s="12" t="s">
        <v>12</v>
      </c>
      <c r="E50" s="7"/>
      <c r="F50" s="7"/>
      <c r="G50" s="7"/>
      <c r="H50" s="7"/>
      <c r="I50" s="7"/>
      <c r="J50" s="8"/>
      <c r="K50" s="8"/>
      <c r="L50" s="6"/>
    </row>
    <row r="51" spans="1:12" ht="17.100000000000001" customHeight="1" x14ac:dyDescent="0.15">
      <c r="A51" s="7"/>
      <c r="B51" s="32" t="s">
        <v>13</v>
      </c>
      <c r="C51" s="35" t="s">
        <v>14</v>
      </c>
      <c r="D51" s="26" t="s">
        <v>15</v>
      </c>
      <c r="E51" s="22"/>
      <c r="F51" s="22"/>
      <c r="G51" s="22"/>
      <c r="H51" s="22"/>
      <c r="I51" s="22"/>
      <c r="J51" s="23"/>
      <c r="K51" s="23"/>
      <c r="L51" s="6"/>
    </row>
    <row r="52" spans="1:12" ht="17.100000000000001" customHeight="1" thickBot="1" x14ac:dyDescent="0.2">
      <c r="A52" s="7"/>
      <c r="B52" s="36" t="s">
        <v>119</v>
      </c>
      <c r="C52" s="37" t="s">
        <v>55</v>
      </c>
      <c r="D52" s="20" t="s">
        <v>57</v>
      </c>
      <c r="E52" s="7"/>
      <c r="F52" s="22"/>
      <c r="G52" s="21"/>
      <c r="H52" s="21"/>
      <c r="I52" s="22"/>
      <c r="J52" s="23"/>
      <c r="K52" s="23"/>
      <c r="L52" s="6"/>
    </row>
    <row r="53" spans="1:12" x14ac:dyDescent="0.15">
      <c r="A53" s="7"/>
      <c r="B53" s="38"/>
      <c r="C53" s="7"/>
      <c r="D53" s="39"/>
      <c r="E53" s="39"/>
      <c r="F53" s="39"/>
      <c r="G53" s="7"/>
      <c r="H53" s="7"/>
      <c r="I53" s="22"/>
      <c r="J53" s="22"/>
      <c r="K53" s="8"/>
      <c r="L53" s="8"/>
    </row>
    <row r="54" spans="1:12" x14ac:dyDescent="0.15">
      <c r="A54" s="6"/>
      <c r="B54" s="7"/>
      <c r="C54" s="7"/>
      <c r="D54" s="7"/>
      <c r="E54" s="7"/>
      <c r="F54" s="7"/>
      <c r="G54" s="7"/>
      <c r="H54" s="7"/>
      <c r="I54" s="7"/>
      <c r="J54" s="7"/>
      <c r="K54" s="8"/>
      <c r="L54" s="8"/>
    </row>
    <row r="55" spans="1:12" x14ac:dyDescent="0.15">
      <c r="B55" s="4"/>
      <c r="C55" s="4"/>
      <c r="D55" s="4"/>
      <c r="E55" s="4"/>
      <c r="F55" s="4"/>
      <c r="G55" s="4"/>
      <c r="H55" s="4"/>
      <c r="I55" s="4"/>
      <c r="J55" s="4"/>
      <c r="K55" s="5"/>
      <c r="L55" s="5"/>
    </row>
    <row r="56" spans="1:12" ht="12" customHeight="1" x14ac:dyDescent="0.15">
      <c r="B56" s="4"/>
      <c r="C56" s="4"/>
      <c r="D56" s="4"/>
      <c r="E56" s="4"/>
      <c r="F56" s="4"/>
      <c r="G56" s="4"/>
      <c r="H56" s="4"/>
      <c r="I56" s="4"/>
      <c r="J56" s="4"/>
      <c r="K56" s="5"/>
      <c r="L56" s="5"/>
    </row>
    <row r="57" spans="1:12" s="3" customFormat="1" x14ac:dyDescent="0.15">
      <c r="K57" s="2"/>
      <c r="L57" s="2"/>
    </row>
    <row r="58" spans="1:12" s="3" customFormat="1" x14ac:dyDescent="0.15">
      <c r="K58" s="2"/>
      <c r="L58" s="2"/>
    </row>
    <row r="59" spans="1:12" s="3" customFormat="1" x14ac:dyDescent="0.15">
      <c r="K59" s="2"/>
      <c r="L59" s="2"/>
    </row>
  </sheetData>
  <mergeCells count="6">
    <mergeCell ref="A2:I2"/>
    <mergeCell ref="D45:H45"/>
    <mergeCell ref="A13:B13"/>
    <mergeCell ref="A12:B12"/>
    <mergeCell ref="A11:B11"/>
    <mergeCell ref="A10:B10"/>
  </mergeCells>
  <phoneticPr fontId="1"/>
  <pageMargins left="0.53" right="0.16" top="0.27" bottom="0.22" header="0.19" footer="0.16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61"/>
  <sheetViews>
    <sheetView tabSelected="1" workbookViewId="0">
      <selection activeCell="D58" sqref="D58"/>
    </sheetView>
  </sheetViews>
  <sheetFormatPr defaultRowHeight="13.5" x14ac:dyDescent="0.15"/>
  <cols>
    <col min="1" max="1" width="10.25" style="128" customWidth="1"/>
    <col min="2" max="2" width="14.125" style="128" bestFit="1" customWidth="1"/>
    <col min="3" max="3" width="11.5" style="128" customWidth="1"/>
    <col min="4" max="4" width="14.125" style="128" bestFit="1" customWidth="1"/>
    <col min="5" max="5" width="11" style="128" customWidth="1"/>
    <col min="6" max="6" width="14.25" style="128" customWidth="1"/>
    <col min="7" max="7" width="11.875" style="128" customWidth="1"/>
    <col min="8" max="16384" width="9" style="128"/>
  </cols>
  <sheetData>
    <row r="1" spans="1:11" ht="17.100000000000001" customHeight="1" x14ac:dyDescent="0.15">
      <c r="A1" s="40" t="s">
        <v>30</v>
      </c>
      <c r="B1" s="41"/>
      <c r="C1" s="41"/>
      <c r="D1" s="41"/>
      <c r="E1" s="41"/>
      <c r="F1" s="42"/>
      <c r="G1" s="42"/>
      <c r="H1" s="42"/>
      <c r="I1" s="42"/>
      <c r="J1" s="42"/>
      <c r="K1" s="42"/>
    </row>
    <row r="2" spans="1:11" ht="17.100000000000001" customHeight="1" thickBot="1" x14ac:dyDescent="0.2">
      <c r="A2" s="40"/>
      <c r="B2" s="41"/>
      <c r="C2" s="41"/>
      <c r="D2" s="41"/>
      <c r="E2" s="43"/>
      <c r="F2" s="168" t="s">
        <v>38</v>
      </c>
      <c r="G2" s="168"/>
      <c r="H2" s="42"/>
      <c r="I2" s="42"/>
      <c r="J2" s="42"/>
      <c r="K2" s="42"/>
    </row>
    <row r="3" spans="1:11" ht="17.100000000000001" customHeight="1" x14ac:dyDescent="0.15">
      <c r="A3" s="162" t="s">
        <v>16</v>
      </c>
      <c r="B3" s="103" t="s">
        <v>244</v>
      </c>
      <c r="C3" s="104"/>
      <c r="D3" s="103" t="s">
        <v>247</v>
      </c>
      <c r="E3" s="104"/>
      <c r="F3" s="103" t="s">
        <v>248</v>
      </c>
      <c r="G3" s="104"/>
      <c r="H3" s="42"/>
      <c r="I3" s="42"/>
    </row>
    <row r="4" spans="1:11" ht="17.100000000000001" customHeight="1" x14ac:dyDescent="0.15">
      <c r="A4" s="163"/>
      <c r="B4" s="105" t="s">
        <v>53</v>
      </c>
      <c r="C4" s="106" t="s">
        <v>54</v>
      </c>
      <c r="D4" s="105" t="s">
        <v>53</v>
      </c>
      <c r="E4" s="106" t="s">
        <v>246</v>
      </c>
      <c r="F4" s="105" t="s">
        <v>53</v>
      </c>
      <c r="G4" s="48" t="s">
        <v>245</v>
      </c>
      <c r="H4" s="42"/>
      <c r="I4" s="42"/>
    </row>
    <row r="5" spans="1:11" ht="17.100000000000001" customHeight="1" x14ac:dyDescent="0.15">
      <c r="A5" s="44" t="s">
        <v>17</v>
      </c>
      <c r="B5" s="95">
        <v>27463404</v>
      </c>
      <c r="C5" s="96">
        <v>9.320686916680808</v>
      </c>
      <c r="D5" s="95">
        <v>27442856</v>
      </c>
      <c r="E5" s="96">
        <v>9.3000000000000007</v>
      </c>
      <c r="F5" s="95">
        <v>27442870</v>
      </c>
      <c r="G5" s="96">
        <v>9.3137179704734425</v>
      </c>
      <c r="H5" s="42"/>
      <c r="I5" s="42"/>
    </row>
    <row r="6" spans="1:11" ht="17.100000000000001" customHeight="1" x14ac:dyDescent="0.15">
      <c r="A6" s="44" t="s">
        <v>18</v>
      </c>
      <c r="B6" s="97">
        <v>15219022</v>
      </c>
      <c r="C6" s="96">
        <v>5.1651186153062953</v>
      </c>
      <c r="D6" s="97">
        <v>15087296</v>
      </c>
      <c r="E6" s="96">
        <v>5.0999999999999996</v>
      </c>
      <c r="F6" s="97">
        <v>15041142</v>
      </c>
      <c r="G6" s="96">
        <v>5.1047486848803665</v>
      </c>
      <c r="H6" s="42"/>
      <c r="I6" s="42"/>
    </row>
    <row r="7" spans="1:11" ht="17.100000000000001" customHeight="1" x14ac:dyDescent="0.15">
      <c r="A7" s="44" t="s">
        <v>19</v>
      </c>
      <c r="B7" s="97">
        <v>16251930</v>
      </c>
      <c r="C7" s="96">
        <v>5.5156728321737649</v>
      </c>
      <c r="D7" s="97">
        <v>16262702</v>
      </c>
      <c r="E7" s="96">
        <v>5.5</v>
      </c>
      <c r="F7" s="97">
        <v>16234165</v>
      </c>
      <c r="G7" s="96">
        <v>5.5096436450025452</v>
      </c>
      <c r="H7" s="42"/>
      <c r="I7" s="42"/>
    </row>
    <row r="8" spans="1:11" ht="17.100000000000001" customHeight="1" x14ac:dyDescent="0.15">
      <c r="A8" s="44" t="s">
        <v>20</v>
      </c>
      <c r="B8" s="97">
        <v>25307</v>
      </c>
      <c r="C8" s="96">
        <v>8.5888342100797557E-3</v>
      </c>
      <c r="D8" s="97">
        <v>25307</v>
      </c>
      <c r="E8" s="96">
        <v>0</v>
      </c>
      <c r="F8" s="97">
        <v>25307</v>
      </c>
      <c r="G8" s="96">
        <v>8.5888342100797557E-3</v>
      </c>
      <c r="H8" s="42"/>
      <c r="I8" s="42"/>
    </row>
    <row r="9" spans="1:11" ht="17.100000000000001" customHeight="1" x14ac:dyDescent="0.15">
      <c r="A9" s="44" t="s">
        <v>21</v>
      </c>
      <c r="B9" s="97">
        <v>134332876</v>
      </c>
      <c r="C9" s="96">
        <v>45.590658747666723</v>
      </c>
      <c r="D9" s="97">
        <v>134331246</v>
      </c>
      <c r="E9" s="96">
        <v>45.6</v>
      </c>
      <c r="F9" s="97">
        <v>134220632</v>
      </c>
      <c r="G9" s="96">
        <v>45.552564737824532</v>
      </c>
      <c r="H9" s="42"/>
      <c r="I9" s="42"/>
    </row>
    <row r="10" spans="1:11" ht="17.100000000000001" customHeight="1" x14ac:dyDescent="0.15">
      <c r="A10" s="44" t="s">
        <v>22</v>
      </c>
      <c r="B10" s="107" t="s">
        <v>23</v>
      </c>
      <c r="C10" s="108" t="s">
        <v>23</v>
      </c>
      <c r="D10" s="109" t="s">
        <v>23</v>
      </c>
      <c r="E10" s="108" t="s">
        <v>23</v>
      </c>
      <c r="F10" s="109" t="s">
        <v>23</v>
      </c>
      <c r="G10" s="108" t="s">
        <v>23</v>
      </c>
      <c r="H10" s="42"/>
      <c r="I10" s="42"/>
    </row>
    <row r="11" spans="1:11" ht="17.100000000000001" customHeight="1" x14ac:dyDescent="0.15">
      <c r="A11" s="44" t="s">
        <v>24</v>
      </c>
      <c r="B11" s="97">
        <v>405734</v>
      </c>
      <c r="C11" s="96">
        <v>0.13770032241642627</v>
      </c>
      <c r="D11" s="97">
        <v>405549</v>
      </c>
      <c r="E11" s="96">
        <v>0.1</v>
      </c>
      <c r="F11" s="97">
        <v>405549</v>
      </c>
      <c r="G11" s="96">
        <v>0.13763753605973189</v>
      </c>
      <c r="H11" s="42"/>
      <c r="I11" s="42"/>
    </row>
    <row r="12" spans="1:11" ht="17.100000000000001" customHeight="1" x14ac:dyDescent="0.15">
      <c r="A12" s="44" t="s">
        <v>25</v>
      </c>
      <c r="B12" s="97">
        <v>12987531</v>
      </c>
      <c r="C12" s="96">
        <v>4.4077824537586974</v>
      </c>
      <c r="D12" s="97">
        <v>13047768</v>
      </c>
      <c r="E12" s="96">
        <v>4.4000000000000004</v>
      </c>
      <c r="F12" s="97">
        <v>13231492</v>
      </c>
      <c r="G12" s="96">
        <v>4.4905793314101476</v>
      </c>
      <c r="H12" s="42"/>
      <c r="I12" s="42"/>
    </row>
    <row r="13" spans="1:11" ht="17.100000000000001" customHeight="1" x14ac:dyDescent="0.15">
      <c r="A13" s="44" t="s">
        <v>26</v>
      </c>
      <c r="B13" s="97">
        <v>87964196</v>
      </c>
      <c r="C13" s="96">
        <v>29.853791277787206</v>
      </c>
      <c r="D13" s="97">
        <v>88047276</v>
      </c>
      <c r="E13" s="96">
        <v>29.9</v>
      </c>
      <c r="F13" s="97">
        <v>88048843</v>
      </c>
      <c r="G13" s="96">
        <v>29.882519260139144</v>
      </c>
      <c r="H13" s="42"/>
      <c r="I13" s="42"/>
    </row>
    <row r="14" spans="1:11" ht="17.100000000000001" customHeight="1" thickBot="1" x14ac:dyDescent="0.2">
      <c r="A14" s="45" t="s">
        <v>27</v>
      </c>
      <c r="B14" s="98">
        <v>294650000</v>
      </c>
      <c r="C14" s="99">
        <v>100</v>
      </c>
      <c r="D14" s="98">
        <v>294650000</v>
      </c>
      <c r="E14" s="99">
        <v>100</v>
      </c>
      <c r="F14" s="98">
        <v>294650000</v>
      </c>
      <c r="G14" s="99">
        <v>100</v>
      </c>
      <c r="H14" s="42"/>
      <c r="I14" s="42"/>
    </row>
    <row r="15" spans="1:11" ht="17.100000000000001" customHeight="1" x14ac:dyDescent="0.15">
      <c r="A15" s="41" t="s">
        <v>45</v>
      </c>
      <c r="B15" s="41"/>
      <c r="C15" s="41"/>
      <c r="D15" s="41"/>
      <c r="E15" s="41"/>
      <c r="F15" s="172"/>
      <c r="G15" s="172"/>
      <c r="H15" s="42"/>
      <c r="I15" s="42"/>
      <c r="J15" s="42"/>
      <c r="K15" s="42"/>
    </row>
    <row r="16" spans="1:11" ht="9" customHeight="1" x14ac:dyDescent="0.1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ht="17.100000000000001" customHeight="1" x14ac:dyDescent="0.15">
      <c r="A17" s="40" t="s">
        <v>29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 ht="17.100000000000001" customHeight="1" thickBot="1" x14ac:dyDescent="0.2">
      <c r="A18" s="46"/>
      <c r="B18" s="46"/>
      <c r="C18" s="46"/>
      <c r="D18" s="46"/>
      <c r="E18" s="46"/>
      <c r="F18" s="168" t="s">
        <v>28</v>
      </c>
      <c r="G18" s="168"/>
      <c r="H18" s="47"/>
      <c r="I18" s="42"/>
      <c r="J18" s="42"/>
      <c r="K18" s="42"/>
    </row>
    <row r="19" spans="1:11" ht="17.100000000000001" customHeight="1" x14ac:dyDescent="0.15">
      <c r="A19" s="162" t="s">
        <v>33</v>
      </c>
      <c r="B19" s="169" t="s">
        <v>40</v>
      </c>
      <c r="C19" s="170"/>
      <c r="D19" s="171"/>
      <c r="E19" s="166" t="s">
        <v>47</v>
      </c>
      <c r="F19" s="166" t="s">
        <v>48</v>
      </c>
      <c r="G19" s="164" t="s">
        <v>37</v>
      </c>
      <c r="H19" s="46"/>
      <c r="I19" s="46"/>
      <c r="J19" s="42"/>
      <c r="K19" s="42"/>
    </row>
    <row r="20" spans="1:11" ht="17.100000000000001" customHeight="1" x14ac:dyDescent="0.15">
      <c r="A20" s="163"/>
      <c r="B20" s="48" t="s">
        <v>34</v>
      </c>
      <c r="C20" s="49" t="s">
        <v>35</v>
      </c>
      <c r="D20" s="50" t="s">
        <v>36</v>
      </c>
      <c r="E20" s="167"/>
      <c r="F20" s="167"/>
      <c r="G20" s="165"/>
      <c r="H20" s="46"/>
      <c r="I20" s="46"/>
      <c r="J20" s="42"/>
      <c r="K20" s="42"/>
    </row>
    <row r="21" spans="1:11" ht="17.100000000000001" customHeight="1" x14ac:dyDescent="0.15">
      <c r="A21" s="44" t="s">
        <v>249</v>
      </c>
      <c r="B21" s="51">
        <v>7.2</v>
      </c>
      <c r="C21" s="52">
        <v>33.1</v>
      </c>
      <c r="D21" s="53">
        <v>-23</v>
      </c>
      <c r="E21" s="51">
        <v>1078</v>
      </c>
      <c r="F21" s="54">
        <v>93</v>
      </c>
      <c r="G21" s="52">
        <v>2.2000000000000002</v>
      </c>
      <c r="H21" s="46"/>
      <c r="I21" s="42"/>
      <c r="J21" s="42"/>
      <c r="K21" s="42"/>
    </row>
    <row r="22" spans="1:11" ht="17.100000000000001" customHeight="1" x14ac:dyDescent="0.15">
      <c r="A22" s="44">
        <v>24</v>
      </c>
      <c r="B22" s="51">
        <v>7.2</v>
      </c>
      <c r="C22" s="52">
        <v>31.4</v>
      </c>
      <c r="D22" s="53">
        <v>-22.9</v>
      </c>
      <c r="E22" s="51">
        <v>1098</v>
      </c>
      <c r="F22" s="54">
        <v>101</v>
      </c>
      <c r="G22" s="52">
        <v>2.2000000000000002</v>
      </c>
      <c r="H22" s="46"/>
      <c r="I22" s="42"/>
      <c r="J22" s="42"/>
      <c r="K22" s="42"/>
    </row>
    <row r="23" spans="1:11" ht="17.100000000000001" customHeight="1" x14ac:dyDescent="0.15">
      <c r="A23" s="44">
        <v>25</v>
      </c>
      <c r="B23" s="51">
        <v>7.2</v>
      </c>
      <c r="C23" s="52">
        <v>30.2</v>
      </c>
      <c r="D23" s="53">
        <v>-22.5</v>
      </c>
      <c r="E23" s="55">
        <v>1271.5</v>
      </c>
      <c r="F23" s="54">
        <v>100</v>
      </c>
      <c r="G23" s="52">
        <v>2.2999999999999998</v>
      </c>
      <c r="H23" s="46"/>
      <c r="I23" s="42"/>
      <c r="J23" s="42"/>
      <c r="K23" s="42"/>
    </row>
    <row r="24" spans="1:11" ht="17.100000000000001" customHeight="1" x14ac:dyDescent="0.15">
      <c r="A24" s="44">
        <v>26</v>
      </c>
      <c r="B24" s="51">
        <v>7.1</v>
      </c>
      <c r="C24" s="52">
        <v>31.1</v>
      </c>
      <c r="D24" s="53">
        <v>-23.7</v>
      </c>
      <c r="E24" s="51">
        <v>947.5</v>
      </c>
      <c r="F24" s="54">
        <v>93</v>
      </c>
      <c r="G24" s="52">
        <v>2.2999999999999998</v>
      </c>
      <c r="H24" s="46"/>
      <c r="I24" s="42"/>
      <c r="J24" s="42"/>
      <c r="K24" s="42"/>
    </row>
    <row r="25" spans="1:11" ht="17.100000000000001" customHeight="1" x14ac:dyDescent="0.15">
      <c r="A25" s="44">
        <v>27</v>
      </c>
      <c r="B25" s="51">
        <v>7.9</v>
      </c>
      <c r="C25" s="52">
        <v>31.5</v>
      </c>
      <c r="D25" s="53">
        <v>-18.3</v>
      </c>
      <c r="E25" s="51">
        <v>1131.5</v>
      </c>
      <c r="F25" s="54">
        <v>73</v>
      </c>
      <c r="G25" s="52">
        <v>2.2000000000000002</v>
      </c>
      <c r="H25" s="46"/>
      <c r="I25" s="42"/>
      <c r="J25" s="42"/>
      <c r="K25" s="42"/>
    </row>
    <row r="26" spans="1:11" ht="17.100000000000001" customHeight="1" x14ac:dyDescent="0.15">
      <c r="A26" s="44">
        <v>28</v>
      </c>
      <c r="B26" s="52">
        <v>7.2</v>
      </c>
      <c r="C26" s="52">
        <v>30.3</v>
      </c>
      <c r="D26" s="53">
        <v>-20.399999999999999</v>
      </c>
      <c r="E26" s="51">
        <v>1190</v>
      </c>
      <c r="F26" s="54">
        <v>66</v>
      </c>
      <c r="G26" s="52">
        <v>2.2000000000000002</v>
      </c>
      <c r="H26" s="46"/>
      <c r="I26" s="42"/>
      <c r="J26" s="42"/>
      <c r="K26" s="42"/>
    </row>
    <row r="27" spans="1:11" ht="17.100000000000001" customHeight="1" x14ac:dyDescent="0.15">
      <c r="A27" s="44">
        <v>29</v>
      </c>
      <c r="B27" s="62">
        <v>6.9</v>
      </c>
      <c r="C27" s="62">
        <v>32.6</v>
      </c>
      <c r="D27" s="63">
        <v>-22</v>
      </c>
      <c r="E27" s="52">
        <v>1086.5</v>
      </c>
      <c r="F27" s="56">
        <v>72</v>
      </c>
      <c r="G27" s="52">
        <v>2.2999999999999998</v>
      </c>
      <c r="H27" s="46"/>
      <c r="I27" s="42"/>
      <c r="J27" s="42"/>
      <c r="K27" s="42"/>
    </row>
    <row r="28" spans="1:11" ht="17.100000000000001" customHeight="1" x14ac:dyDescent="0.15">
      <c r="A28" s="44">
        <v>30</v>
      </c>
      <c r="B28" s="88">
        <v>7.3</v>
      </c>
      <c r="C28" s="62">
        <v>30.6</v>
      </c>
      <c r="D28" s="63">
        <v>-23.4</v>
      </c>
      <c r="E28" s="52">
        <v>1241.5</v>
      </c>
      <c r="F28" s="56">
        <v>80</v>
      </c>
      <c r="G28" s="52">
        <v>2.2999999999999998</v>
      </c>
      <c r="H28" s="46"/>
      <c r="I28" s="42"/>
      <c r="J28" s="42"/>
      <c r="K28" s="42"/>
    </row>
    <row r="29" spans="1:11" ht="17.100000000000001" customHeight="1" x14ac:dyDescent="0.15">
      <c r="A29" s="44" t="s">
        <v>243</v>
      </c>
      <c r="B29" s="88">
        <v>7.6</v>
      </c>
      <c r="C29" s="62">
        <v>33.1</v>
      </c>
      <c r="D29" s="63">
        <v>-23.8</v>
      </c>
      <c r="E29" s="52">
        <v>789</v>
      </c>
      <c r="F29" s="56">
        <v>68</v>
      </c>
      <c r="G29" s="52">
        <v>2.4</v>
      </c>
      <c r="H29" s="46"/>
      <c r="I29" s="42"/>
      <c r="J29" s="42"/>
      <c r="K29" s="42"/>
    </row>
    <row r="30" spans="1:11" ht="17.100000000000001" customHeight="1" x14ac:dyDescent="0.15">
      <c r="A30" s="44">
        <v>2</v>
      </c>
      <c r="B30" s="88">
        <v>7.9</v>
      </c>
      <c r="C30" s="62">
        <v>32.299999999999997</v>
      </c>
      <c r="D30" s="63">
        <v>-19.8</v>
      </c>
      <c r="E30" s="52">
        <v>909.5</v>
      </c>
      <c r="F30" s="56">
        <v>70</v>
      </c>
      <c r="G30" s="52">
        <v>2.2999999999999998</v>
      </c>
      <c r="H30" s="46"/>
      <c r="I30" s="42"/>
      <c r="J30" s="42"/>
      <c r="K30" s="42"/>
    </row>
    <row r="31" spans="1:11" ht="17.100000000000001" customHeight="1" x14ac:dyDescent="0.15">
      <c r="A31" s="44">
        <v>3</v>
      </c>
      <c r="B31" s="88">
        <v>8</v>
      </c>
      <c r="C31" s="62">
        <v>34</v>
      </c>
      <c r="D31" s="63">
        <v>-23</v>
      </c>
      <c r="E31" s="52">
        <v>1117.5</v>
      </c>
      <c r="F31" s="56">
        <v>85</v>
      </c>
      <c r="G31" s="52">
        <v>2.5</v>
      </c>
      <c r="H31" s="46"/>
      <c r="I31" s="42"/>
      <c r="J31" s="42"/>
      <c r="K31" s="42"/>
    </row>
    <row r="32" spans="1:11" ht="17.100000000000001" customHeight="1" x14ac:dyDescent="0.15">
      <c r="A32" s="44">
        <v>4</v>
      </c>
      <c r="B32" s="88">
        <v>7.8</v>
      </c>
      <c r="C32" s="62">
        <v>30.8</v>
      </c>
      <c r="D32" s="63">
        <v>-22</v>
      </c>
      <c r="E32" s="52">
        <v>1064.5</v>
      </c>
      <c r="F32" s="56">
        <v>154</v>
      </c>
      <c r="G32" s="52">
        <v>2.4</v>
      </c>
      <c r="H32" s="46"/>
      <c r="I32" s="42"/>
      <c r="J32" s="42"/>
      <c r="K32" s="42"/>
    </row>
    <row r="33" spans="1:11" ht="17.100000000000001" customHeight="1" x14ac:dyDescent="0.15">
      <c r="A33" s="44">
        <v>5</v>
      </c>
      <c r="B33" s="88">
        <v>8.8000000000000007</v>
      </c>
      <c r="C33" s="62">
        <v>33.299999999999997</v>
      </c>
      <c r="D33" s="63">
        <v>-24.8</v>
      </c>
      <c r="E33" s="52">
        <v>1067.5</v>
      </c>
      <c r="F33" s="100">
        <v>73</v>
      </c>
      <c r="G33" s="52">
        <v>2.6</v>
      </c>
      <c r="H33" s="46"/>
      <c r="I33" s="42"/>
      <c r="J33" s="42"/>
      <c r="K33" s="42"/>
    </row>
    <row r="34" spans="1:11" ht="17.100000000000001" customHeight="1" x14ac:dyDescent="0.15">
      <c r="A34" s="124">
        <v>6</v>
      </c>
      <c r="B34" s="129">
        <v>8.6</v>
      </c>
      <c r="C34" s="130">
        <v>34</v>
      </c>
      <c r="D34" s="131">
        <v>-17.899999999999999</v>
      </c>
      <c r="E34" s="132">
        <v>1076.5</v>
      </c>
      <c r="F34" s="133">
        <v>81</v>
      </c>
      <c r="G34" s="132">
        <v>2.9</v>
      </c>
      <c r="H34" s="46"/>
      <c r="I34" s="42"/>
      <c r="J34" s="42"/>
      <c r="K34" s="61"/>
    </row>
    <row r="35" spans="1:11" ht="17.100000000000001" customHeight="1" x14ac:dyDescent="0.15">
      <c r="A35" s="134" t="s">
        <v>250</v>
      </c>
      <c r="B35" s="135">
        <v>-4.3</v>
      </c>
      <c r="C35" s="135">
        <v>4.5</v>
      </c>
      <c r="D35" s="136">
        <v>-17.899999999999999</v>
      </c>
      <c r="E35" s="137">
        <v>103</v>
      </c>
      <c r="F35" s="56">
        <v>64</v>
      </c>
      <c r="G35" s="135">
        <v>2.6</v>
      </c>
      <c r="H35" s="46"/>
      <c r="I35" s="42"/>
      <c r="J35" s="42"/>
      <c r="K35" s="42"/>
    </row>
    <row r="36" spans="1:11" ht="17.100000000000001" customHeight="1" x14ac:dyDescent="0.15">
      <c r="A36" s="44">
        <v>2</v>
      </c>
      <c r="B36" s="135">
        <v>-4.3</v>
      </c>
      <c r="C36" s="135">
        <v>10.6</v>
      </c>
      <c r="D36" s="138">
        <v>-15.1</v>
      </c>
      <c r="E36" s="139">
        <v>44.5</v>
      </c>
      <c r="F36" s="56">
        <v>81</v>
      </c>
      <c r="G36" s="135">
        <v>2.9</v>
      </c>
      <c r="H36" s="46"/>
      <c r="I36" s="42"/>
      <c r="J36" s="42"/>
      <c r="K36" s="42"/>
    </row>
    <row r="37" spans="1:11" ht="17.100000000000001" customHeight="1" x14ac:dyDescent="0.15">
      <c r="A37" s="44">
        <v>3</v>
      </c>
      <c r="B37" s="135">
        <v>-1.6</v>
      </c>
      <c r="C37" s="135">
        <v>9.6999999999999993</v>
      </c>
      <c r="D37" s="138">
        <v>-16.2</v>
      </c>
      <c r="E37" s="139">
        <v>69.5</v>
      </c>
      <c r="F37" s="56">
        <v>60</v>
      </c>
      <c r="G37" s="135">
        <v>3</v>
      </c>
      <c r="H37" s="46"/>
      <c r="I37" s="42"/>
      <c r="J37" s="42"/>
      <c r="K37" s="42"/>
    </row>
    <row r="38" spans="1:11" ht="17.100000000000001" customHeight="1" x14ac:dyDescent="0.15">
      <c r="A38" s="44">
        <v>4</v>
      </c>
      <c r="B38" s="135">
        <v>8.6999999999999993</v>
      </c>
      <c r="C38" s="135">
        <v>25.1</v>
      </c>
      <c r="D38" s="138">
        <v>-5.9</v>
      </c>
      <c r="E38" s="139">
        <v>46</v>
      </c>
      <c r="F38" s="140">
        <v>3</v>
      </c>
      <c r="G38" s="135">
        <v>4.0999999999999996</v>
      </c>
      <c r="H38" s="46"/>
      <c r="I38" s="42"/>
      <c r="J38" s="42"/>
      <c r="K38" s="42"/>
    </row>
    <row r="39" spans="1:11" ht="17.100000000000001" customHeight="1" x14ac:dyDescent="0.15">
      <c r="A39" s="44">
        <v>5</v>
      </c>
      <c r="B39" s="135">
        <v>12.4</v>
      </c>
      <c r="C39" s="135">
        <v>24.4</v>
      </c>
      <c r="D39" s="138">
        <v>-0.8</v>
      </c>
      <c r="E39" s="139">
        <v>59</v>
      </c>
      <c r="F39" s="140">
        <v>0</v>
      </c>
      <c r="G39" s="135">
        <v>3.7</v>
      </c>
      <c r="H39" s="46"/>
      <c r="I39" s="42"/>
      <c r="J39" s="42"/>
      <c r="K39" s="42"/>
    </row>
    <row r="40" spans="1:11" ht="17.100000000000001" customHeight="1" x14ac:dyDescent="0.15">
      <c r="A40" s="44">
        <v>6</v>
      </c>
      <c r="B40" s="135">
        <v>17.5</v>
      </c>
      <c r="C40" s="135">
        <v>29.5</v>
      </c>
      <c r="D40" s="138">
        <v>5.2</v>
      </c>
      <c r="E40" s="139">
        <v>48.5</v>
      </c>
      <c r="F40" s="140">
        <v>0</v>
      </c>
      <c r="G40" s="135">
        <v>3.3</v>
      </c>
      <c r="H40" s="46"/>
      <c r="I40" s="42"/>
      <c r="J40" s="42"/>
      <c r="K40" s="42"/>
    </row>
    <row r="41" spans="1:11" ht="17.100000000000001" customHeight="1" x14ac:dyDescent="0.15">
      <c r="A41" s="44">
        <v>7</v>
      </c>
      <c r="B41" s="135">
        <v>22</v>
      </c>
      <c r="C41" s="135">
        <v>33.6</v>
      </c>
      <c r="D41" s="138">
        <v>9</v>
      </c>
      <c r="E41" s="139">
        <v>136.5</v>
      </c>
      <c r="F41" s="140">
        <v>0</v>
      </c>
      <c r="G41" s="135">
        <v>3.1</v>
      </c>
      <c r="H41" s="46"/>
      <c r="I41" s="42"/>
      <c r="J41" s="42"/>
      <c r="K41" s="42"/>
    </row>
    <row r="42" spans="1:11" ht="17.100000000000001" customHeight="1" x14ac:dyDescent="0.15">
      <c r="A42" s="44">
        <v>8</v>
      </c>
      <c r="B42" s="135">
        <v>23.3</v>
      </c>
      <c r="C42" s="135">
        <v>34</v>
      </c>
      <c r="D42" s="138">
        <v>17.5</v>
      </c>
      <c r="E42" s="139">
        <v>217</v>
      </c>
      <c r="F42" s="140">
        <v>0</v>
      </c>
      <c r="G42" s="135">
        <v>2.7</v>
      </c>
      <c r="H42" s="46"/>
      <c r="I42" s="42"/>
      <c r="J42" s="42"/>
      <c r="K42" s="42"/>
    </row>
    <row r="43" spans="1:11" ht="17.100000000000001" customHeight="1" x14ac:dyDescent="0.15">
      <c r="A43" s="44">
        <v>9</v>
      </c>
      <c r="B43" s="135">
        <v>17.899999999999999</v>
      </c>
      <c r="C43" s="135">
        <v>29</v>
      </c>
      <c r="D43" s="138">
        <v>4.7</v>
      </c>
      <c r="E43" s="139">
        <v>94.5</v>
      </c>
      <c r="F43" s="140">
        <v>0</v>
      </c>
      <c r="G43" s="135">
        <v>2.4</v>
      </c>
      <c r="H43" s="46"/>
      <c r="I43" s="42"/>
      <c r="J43" s="42"/>
      <c r="K43" s="42"/>
    </row>
    <row r="44" spans="1:11" ht="17.100000000000001" customHeight="1" x14ac:dyDescent="0.15">
      <c r="A44" s="44">
        <v>10</v>
      </c>
      <c r="B44" s="135">
        <v>12</v>
      </c>
      <c r="C44" s="137">
        <v>24.1</v>
      </c>
      <c r="D44" s="141">
        <v>-1.8</v>
      </c>
      <c r="E44" s="139">
        <v>146</v>
      </c>
      <c r="F44" s="140">
        <v>0</v>
      </c>
      <c r="G44" s="137">
        <v>2.6</v>
      </c>
      <c r="H44" s="46"/>
      <c r="I44" s="42"/>
      <c r="J44" s="42"/>
      <c r="K44" s="42"/>
    </row>
    <row r="45" spans="1:11" ht="17.100000000000001" customHeight="1" x14ac:dyDescent="0.15">
      <c r="A45" s="44">
        <v>11</v>
      </c>
      <c r="B45" s="135">
        <v>4</v>
      </c>
      <c r="C45" s="137">
        <v>15.8</v>
      </c>
      <c r="D45" s="141">
        <v>-10.199999999999999</v>
      </c>
      <c r="E45" s="139">
        <v>80.5</v>
      </c>
      <c r="F45" s="56">
        <v>5</v>
      </c>
      <c r="G45" s="135">
        <v>2.4</v>
      </c>
      <c r="H45" s="46"/>
      <c r="I45" s="42"/>
      <c r="J45" s="42"/>
      <c r="K45" s="42"/>
    </row>
    <row r="46" spans="1:11" ht="17.100000000000001" customHeight="1" thickBot="1" x14ac:dyDescent="0.2">
      <c r="A46" s="45">
        <v>12</v>
      </c>
      <c r="B46" s="142">
        <v>-4.7</v>
      </c>
      <c r="C46" s="143">
        <v>7.4</v>
      </c>
      <c r="D46" s="144">
        <v>-17.7</v>
      </c>
      <c r="E46" s="145">
        <v>31.5</v>
      </c>
      <c r="F46" s="146">
        <v>19</v>
      </c>
      <c r="G46" s="142">
        <v>2</v>
      </c>
      <c r="H46" s="57"/>
      <c r="I46" s="42"/>
      <c r="J46" s="42"/>
      <c r="K46" s="42"/>
    </row>
    <row r="47" spans="1:11" ht="17.100000000000001" customHeight="1" x14ac:dyDescent="0.15">
      <c r="A47" s="57" t="s">
        <v>39</v>
      </c>
      <c r="B47" s="57"/>
      <c r="C47" s="57"/>
      <c r="D47" s="57"/>
      <c r="E47" s="57"/>
      <c r="F47" s="58"/>
      <c r="G47" s="58"/>
      <c r="H47" s="57"/>
      <c r="I47" s="46"/>
      <c r="J47" s="42"/>
      <c r="K47" s="42"/>
    </row>
    <row r="48" spans="1:11" x14ac:dyDescent="0.15">
      <c r="A48" s="59" t="s">
        <v>46</v>
      </c>
      <c r="B48" s="60"/>
      <c r="C48" s="60"/>
      <c r="D48" s="59"/>
      <c r="E48" s="60"/>
      <c r="F48" s="78"/>
      <c r="G48" s="60"/>
      <c r="H48" s="42"/>
      <c r="I48" s="61"/>
      <c r="J48" s="42"/>
      <c r="K48" s="42"/>
    </row>
    <row r="49" spans="1:11" x14ac:dyDescent="0.1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x14ac:dyDescent="0.1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x14ac:dyDescent="0.1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x14ac:dyDescent="0.1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x14ac:dyDescent="0.1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x14ac:dyDescent="0.1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x14ac:dyDescent="0.1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x14ac:dyDescent="0.1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x14ac:dyDescent="0.1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x14ac:dyDescent="0.1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x14ac:dyDescent="0.1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x14ac:dyDescent="0.1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x14ac:dyDescent="0.15">
      <c r="A61" s="42"/>
      <c r="B61" s="42"/>
      <c r="C61" s="42"/>
      <c r="D61" s="42"/>
      <c r="E61" s="42"/>
      <c r="F61" s="42"/>
      <c r="G61" s="42"/>
    </row>
  </sheetData>
  <mergeCells count="9">
    <mergeCell ref="A19:A20"/>
    <mergeCell ref="G19:G20"/>
    <mergeCell ref="E19:E20"/>
    <mergeCell ref="F19:F20"/>
    <mergeCell ref="F2:G2"/>
    <mergeCell ref="B19:D19"/>
    <mergeCell ref="A3:A4"/>
    <mergeCell ref="F18:G18"/>
    <mergeCell ref="F15:G15"/>
  </mergeCells>
  <phoneticPr fontId="1"/>
  <pageMargins left="0.75" right="0.75" top="1" bottom="0.45" header="0.51200000000000001" footer="0.2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20240-9717-4AF1-B8F6-B253EE565596}">
  <sheetPr>
    <pageSetUpPr fitToPage="1"/>
  </sheetPr>
  <dimension ref="A1:S67"/>
  <sheetViews>
    <sheetView tabSelected="1" zoomScaleNormal="100" workbookViewId="0">
      <selection activeCell="D58" sqref="D58"/>
    </sheetView>
  </sheetViews>
  <sheetFormatPr defaultRowHeight="13.5" x14ac:dyDescent="0.15"/>
  <cols>
    <col min="1" max="1" width="13.625" style="70" customWidth="1"/>
    <col min="2" max="2" width="9.875" style="70" customWidth="1"/>
    <col min="3" max="4" width="6.875" style="70" hidden="1" customWidth="1"/>
    <col min="5" max="5" width="7.625" style="70" hidden="1" customWidth="1"/>
    <col min="6" max="6" width="8.375" style="157" customWidth="1"/>
    <col min="7" max="7" width="14" style="70" customWidth="1"/>
    <col min="8" max="8" width="7.875" style="70" customWidth="1"/>
    <col min="9" max="9" width="5.625" style="70" hidden="1" customWidth="1"/>
    <col min="10" max="11" width="4.375" style="70" hidden="1" customWidth="1"/>
    <col min="12" max="12" width="8.375" style="157" customWidth="1"/>
    <col min="13" max="13" width="14" style="70" customWidth="1"/>
    <col min="14" max="14" width="7" style="70" bestFit="1" customWidth="1"/>
    <col min="15" max="15" width="5.25" style="70" hidden="1" customWidth="1"/>
    <col min="16" max="17" width="4.375" style="70" hidden="1" customWidth="1"/>
    <col min="18" max="18" width="8.375" style="70" customWidth="1"/>
    <col min="19" max="16384" width="9" style="70"/>
  </cols>
  <sheetData>
    <row r="1" spans="1:19" x14ac:dyDescent="0.15">
      <c r="A1" s="40" t="s">
        <v>238</v>
      </c>
      <c r="B1" s="41"/>
      <c r="C1" s="41"/>
      <c r="D1" s="41"/>
      <c r="E1" s="41"/>
      <c r="F1" s="112"/>
      <c r="G1" s="41"/>
      <c r="H1" s="41"/>
      <c r="I1" s="41"/>
      <c r="J1" s="41"/>
      <c r="K1" s="41"/>
      <c r="L1" s="119"/>
      <c r="M1" s="41"/>
      <c r="N1" s="41"/>
      <c r="O1" s="41"/>
      <c r="P1" s="41"/>
      <c r="Q1" s="41"/>
      <c r="R1" s="41"/>
      <c r="S1" s="64"/>
    </row>
    <row r="2" spans="1:19" ht="14.25" thickBot="1" x14ac:dyDescent="0.2">
      <c r="A2" s="40"/>
      <c r="B2" s="41"/>
      <c r="C2" s="41"/>
      <c r="D2" s="41"/>
      <c r="E2" s="41"/>
      <c r="F2" s="113"/>
      <c r="G2" s="41"/>
      <c r="H2" s="41"/>
      <c r="I2" s="41"/>
      <c r="J2" s="41"/>
      <c r="K2" s="41"/>
      <c r="L2" s="119"/>
      <c r="M2" s="125"/>
      <c r="N2" s="125"/>
      <c r="O2" s="125"/>
      <c r="P2" s="125"/>
      <c r="Q2" s="125"/>
      <c r="R2" s="125" t="s">
        <v>251</v>
      </c>
    </row>
    <row r="3" spans="1:19" x14ac:dyDescent="0.15">
      <c r="A3" s="127" t="s">
        <v>61</v>
      </c>
      <c r="B3" s="65" t="s">
        <v>62</v>
      </c>
      <c r="C3" s="126" t="s">
        <v>124</v>
      </c>
      <c r="D3" s="126" t="s">
        <v>125</v>
      </c>
      <c r="E3" s="126" t="s">
        <v>126</v>
      </c>
      <c r="F3" s="114" t="s">
        <v>63</v>
      </c>
      <c r="G3" s="127" t="s">
        <v>61</v>
      </c>
      <c r="H3" s="65" t="s">
        <v>62</v>
      </c>
      <c r="I3" s="126" t="s">
        <v>124</v>
      </c>
      <c r="J3" s="126" t="s">
        <v>125</v>
      </c>
      <c r="K3" s="126" t="s">
        <v>126</v>
      </c>
      <c r="L3" s="120" t="s">
        <v>63</v>
      </c>
      <c r="M3" s="127" t="s">
        <v>61</v>
      </c>
      <c r="N3" s="65" t="s">
        <v>62</v>
      </c>
      <c r="O3" s="126" t="s">
        <v>124</v>
      </c>
      <c r="P3" s="126" t="s">
        <v>125</v>
      </c>
      <c r="Q3" s="126" t="s">
        <v>126</v>
      </c>
      <c r="R3" s="126" t="s">
        <v>63</v>
      </c>
    </row>
    <row r="4" spans="1:19" ht="11.25" customHeight="1" x14ac:dyDescent="0.15">
      <c r="A4" s="66"/>
      <c r="B4" s="67" t="s">
        <v>64</v>
      </c>
      <c r="C4" s="68"/>
      <c r="D4" s="68"/>
      <c r="E4" s="68"/>
      <c r="F4" s="115" t="s">
        <v>65</v>
      </c>
      <c r="G4" s="69"/>
      <c r="H4" s="67" t="s">
        <v>64</v>
      </c>
      <c r="I4" s="68"/>
      <c r="J4" s="68"/>
      <c r="K4" s="68"/>
      <c r="L4" s="121" t="s">
        <v>65</v>
      </c>
      <c r="M4" s="69"/>
      <c r="N4" s="67" t="s">
        <v>64</v>
      </c>
      <c r="O4" s="68"/>
      <c r="P4" s="68"/>
      <c r="Q4" s="68"/>
      <c r="R4" s="68" t="s">
        <v>65</v>
      </c>
    </row>
    <row r="5" spans="1:19" x14ac:dyDescent="0.15">
      <c r="A5" s="93" t="s">
        <v>152</v>
      </c>
      <c r="B5" s="147">
        <v>294.64999999999998</v>
      </c>
      <c r="C5" s="148">
        <f>SUM(D5:E5)</f>
        <v>70448</v>
      </c>
      <c r="D5" s="148">
        <v>34204</v>
      </c>
      <c r="E5" s="148">
        <v>36244</v>
      </c>
      <c r="F5" s="149">
        <f>C5/B5</f>
        <v>239.09044629221111</v>
      </c>
      <c r="G5" s="111" t="s">
        <v>252</v>
      </c>
      <c r="H5" s="150">
        <v>0.17499999999999999</v>
      </c>
      <c r="I5" s="151">
        <f>SUM(J5:K5)</f>
        <v>1075</v>
      </c>
      <c r="J5" s="151">
        <v>538</v>
      </c>
      <c r="K5" s="151">
        <v>537</v>
      </c>
      <c r="L5" s="152">
        <f>I5/H5</f>
        <v>6142.8571428571431</v>
      </c>
      <c r="M5" s="81" t="s">
        <v>68</v>
      </c>
      <c r="N5" s="110">
        <v>7.2999999999999995E-2</v>
      </c>
      <c r="O5" s="151">
        <f>SUM(P5:Q5)</f>
        <v>383</v>
      </c>
      <c r="P5" s="151">
        <v>189</v>
      </c>
      <c r="Q5" s="151">
        <v>194</v>
      </c>
      <c r="R5" s="122">
        <f>O5/N5</f>
        <v>5246.5753424657541</v>
      </c>
    </row>
    <row r="6" spans="1:19" x14ac:dyDescent="0.15">
      <c r="A6" s="82" t="s">
        <v>154</v>
      </c>
      <c r="B6" s="110">
        <v>6.1139999999999999</v>
      </c>
      <c r="C6" s="151">
        <f t="shared" ref="C6:C61" si="0">SUM(D6:E6)</f>
        <v>130</v>
      </c>
      <c r="D6" s="151">
        <v>63</v>
      </c>
      <c r="E6" s="151">
        <v>67</v>
      </c>
      <c r="F6" s="152">
        <f t="shared" ref="F6:F61" si="1">C6/B6</f>
        <v>21.262675825973176</v>
      </c>
      <c r="G6" s="81" t="s">
        <v>157</v>
      </c>
      <c r="H6" s="110">
        <v>0.159</v>
      </c>
      <c r="I6" s="151">
        <f t="shared" ref="I6:I60" si="2">SUM(J6:K6)</f>
        <v>618</v>
      </c>
      <c r="J6" s="151">
        <v>310</v>
      </c>
      <c r="K6" s="151">
        <v>308</v>
      </c>
      <c r="L6" s="152">
        <f t="shared" ref="L6:L60" si="3">I6/H6</f>
        <v>3886.7924528301887</v>
      </c>
      <c r="M6" s="81" t="s">
        <v>69</v>
      </c>
      <c r="N6" s="110">
        <v>9.7000000000000003E-2</v>
      </c>
      <c r="O6" s="151">
        <f t="shared" ref="O6:O52" si="4">SUM(P6:Q6)</f>
        <v>913</v>
      </c>
      <c r="P6" s="151">
        <v>441</v>
      </c>
      <c r="Q6" s="151">
        <v>472</v>
      </c>
      <c r="R6" s="122">
        <f t="shared" ref="R6:R52" si="5">O6/N6</f>
        <v>9412.3711340206191</v>
      </c>
    </row>
    <row r="7" spans="1:19" x14ac:dyDescent="0.15">
      <c r="A7" s="82" t="s">
        <v>156</v>
      </c>
      <c r="B7" s="110">
        <v>3.468</v>
      </c>
      <c r="C7" s="151">
        <f t="shared" si="0"/>
        <v>29</v>
      </c>
      <c r="D7" s="151">
        <v>15</v>
      </c>
      <c r="E7" s="151">
        <v>14</v>
      </c>
      <c r="F7" s="152">
        <f t="shared" si="1"/>
        <v>8.362168396770473</v>
      </c>
      <c r="G7" s="82" t="s">
        <v>160</v>
      </c>
      <c r="H7" s="110">
        <v>9.1999999999999998E-2</v>
      </c>
      <c r="I7" s="151">
        <f t="shared" si="2"/>
        <v>421</v>
      </c>
      <c r="J7" s="151">
        <v>199</v>
      </c>
      <c r="K7" s="151">
        <v>222</v>
      </c>
      <c r="L7" s="152">
        <f t="shared" si="3"/>
        <v>4576.086956521739</v>
      </c>
      <c r="M7" s="81" t="s">
        <v>70</v>
      </c>
      <c r="N7" s="110">
        <v>9.2999999999999999E-2</v>
      </c>
      <c r="O7" s="151">
        <f t="shared" si="4"/>
        <v>578</v>
      </c>
      <c r="P7" s="151">
        <v>282</v>
      </c>
      <c r="Q7" s="151">
        <v>296</v>
      </c>
      <c r="R7" s="122">
        <f t="shared" si="5"/>
        <v>6215.0537634408602</v>
      </c>
    </row>
    <row r="8" spans="1:19" x14ac:dyDescent="0.15">
      <c r="A8" s="82" t="s">
        <v>159</v>
      </c>
      <c r="B8" s="110">
        <v>5.05</v>
      </c>
      <c r="C8" s="151">
        <f t="shared" si="0"/>
        <v>116</v>
      </c>
      <c r="D8" s="151">
        <v>66</v>
      </c>
      <c r="E8" s="151">
        <v>50</v>
      </c>
      <c r="F8" s="152">
        <f t="shared" si="1"/>
        <v>22.970297029702969</v>
      </c>
      <c r="G8" s="82" t="s">
        <v>162</v>
      </c>
      <c r="H8" s="110">
        <v>0.08</v>
      </c>
      <c r="I8" s="151">
        <f t="shared" si="2"/>
        <v>587</v>
      </c>
      <c r="J8" s="151">
        <v>282</v>
      </c>
      <c r="K8" s="151">
        <v>305</v>
      </c>
      <c r="L8" s="152">
        <f t="shared" si="3"/>
        <v>7337.5</v>
      </c>
      <c r="M8" s="81" t="s">
        <v>71</v>
      </c>
      <c r="N8" s="110">
        <v>7.0999999999999994E-2</v>
      </c>
      <c r="O8" s="151">
        <f t="shared" si="4"/>
        <v>478</v>
      </c>
      <c r="P8" s="151">
        <v>232</v>
      </c>
      <c r="Q8" s="151">
        <v>246</v>
      </c>
      <c r="R8" s="122">
        <f t="shared" si="5"/>
        <v>6732.3943661971834</v>
      </c>
      <c r="S8" s="64"/>
    </row>
    <row r="9" spans="1:19" x14ac:dyDescent="0.15">
      <c r="A9" s="82" t="s">
        <v>161</v>
      </c>
      <c r="B9" s="110">
        <v>4.5380000000000003</v>
      </c>
      <c r="C9" s="151">
        <f t="shared" si="0"/>
        <v>238</v>
      </c>
      <c r="D9" s="151">
        <v>118</v>
      </c>
      <c r="E9" s="151">
        <v>120</v>
      </c>
      <c r="F9" s="152">
        <f t="shared" si="1"/>
        <v>52.44601145879242</v>
      </c>
      <c r="G9" s="81" t="s">
        <v>164</v>
      </c>
      <c r="H9" s="110">
        <v>4.2999999999999997E-2</v>
      </c>
      <c r="I9" s="151">
        <f t="shared" si="2"/>
        <v>79</v>
      </c>
      <c r="J9" s="151">
        <v>38</v>
      </c>
      <c r="K9" s="151">
        <v>41</v>
      </c>
      <c r="L9" s="152">
        <f t="shared" si="3"/>
        <v>1837.2093023255816</v>
      </c>
      <c r="M9" s="81" t="s">
        <v>72</v>
      </c>
      <c r="N9" s="110">
        <v>8.1000000000000003E-2</v>
      </c>
      <c r="O9" s="151">
        <f t="shared" si="4"/>
        <v>524</v>
      </c>
      <c r="P9" s="151">
        <v>259</v>
      </c>
      <c r="Q9" s="151">
        <v>265</v>
      </c>
      <c r="R9" s="122">
        <f t="shared" si="5"/>
        <v>6469.1358024691353</v>
      </c>
      <c r="S9" s="64"/>
    </row>
    <row r="10" spans="1:19" x14ac:dyDescent="0.15">
      <c r="A10" s="82" t="s">
        <v>163</v>
      </c>
      <c r="B10" s="110">
        <v>4.5919999999999996</v>
      </c>
      <c r="C10" s="151">
        <f t="shared" si="0"/>
        <v>166</v>
      </c>
      <c r="D10" s="151">
        <v>80</v>
      </c>
      <c r="E10" s="151">
        <v>86</v>
      </c>
      <c r="F10" s="152">
        <f t="shared" si="1"/>
        <v>36.149825783972126</v>
      </c>
      <c r="G10" s="81" t="s">
        <v>166</v>
      </c>
      <c r="H10" s="110">
        <v>0.13300000000000001</v>
      </c>
      <c r="I10" s="151">
        <f t="shared" si="2"/>
        <v>475</v>
      </c>
      <c r="J10" s="151">
        <v>238</v>
      </c>
      <c r="K10" s="151">
        <v>237</v>
      </c>
      <c r="L10" s="152">
        <f t="shared" si="3"/>
        <v>3571.4285714285711</v>
      </c>
      <c r="M10" s="81" t="s">
        <v>73</v>
      </c>
      <c r="N10" s="110">
        <v>0.153</v>
      </c>
      <c r="O10" s="151">
        <f t="shared" si="4"/>
        <v>710</v>
      </c>
      <c r="P10" s="151">
        <v>327</v>
      </c>
      <c r="Q10" s="151">
        <v>383</v>
      </c>
      <c r="R10" s="122">
        <f t="shared" si="5"/>
        <v>4640.5228758169933</v>
      </c>
      <c r="S10" s="64"/>
    </row>
    <row r="11" spans="1:19" x14ac:dyDescent="0.15">
      <c r="A11" s="82" t="s">
        <v>165</v>
      </c>
      <c r="B11" s="110">
        <v>3.262</v>
      </c>
      <c r="C11" s="151">
        <f t="shared" si="0"/>
        <v>132</v>
      </c>
      <c r="D11" s="151">
        <v>63</v>
      </c>
      <c r="E11" s="151">
        <v>69</v>
      </c>
      <c r="F11" s="152">
        <f t="shared" si="1"/>
        <v>40.465971796443903</v>
      </c>
      <c r="G11" s="82" t="s">
        <v>168</v>
      </c>
      <c r="H11" s="110">
        <v>6.2E-2</v>
      </c>
      <c r="I11" s="151">
        <f t="shared" si="2"/>
        <v>418</v>
      </c>
      <c r="J11" s="151">
        <v>201</v>
      </c>
      <c r="K11" s="151">
        <v>217</v>
      </c>
      <c r="L11" s="152">
        <f t="shared" si="3"/>
        <v>6741.9354838709678</v>
      </c>
      <c r="M11" s="81" t="s">
        <v>74</v>
      </c>
      <c r="N11" s="110">
        <v>8.2000000000000003E-2</v>
      </c>
      <c r="O11" s="151">
        <f t="shared" si="4"/>
        <v>264</v>
      </c>
      <c r="P11" s="151">
        <v>112</v>
      </c>
      <c r="Q11" s="151">
        <v>152</v>
      </c>
      <c r="R11" s="122">
        <f t="shared" si="5"/>
        <v>3219.5121951219512</v>
      </c>
    </row>
    <row r="12" spans="1:19" x14ac:dyDescent="0.15">
      <c r="A12" s="82" t="s">
        <v>167</v>
      </c>
      <c r="B12" s="110">
        <v>5.75</v>
      </c>
      <c r="C12" s="151">
        <f t="shared" si="0"/>
        <v>722</v>
      </c>
      <c r="D12" s="151">
        <v>459</v>
      </c>
      <c r="E12" s="151">
        <v>263</v>
      </c>
      <c r="F12" s="152">
        <f t="shared" si="1"/>
        <v>125.56521739130434</v>
      </c>
      <c r="G12" s="82" t="s">
        <v>170</v>
      </c>
      <c r="H12" s="110">
        <v>0.09</v>
      </c>
      <c r="I12" s="151">
        <f t="shared" si="2"/>
        <v>484</v>
      </c>
      <c r="J12" s="151">
        <v>249</v>
      </c>
      <c r="K12" s="151">
        <v>235</v>
      </c>
      <c r="L12" s="152">
        <f t="shared" si="3"/>
        <v>5377.7777777777783</v>
      </c>
      <c r="M12" s="81" t="s">
        <v>75</v>
      </c>
      <c r="N12" s="110">
        <v>9.5000000000000001E-2</v>
      </c>
      <c r="O12" s="151">
        <f t="shared" si="4"/>
        <v>313</v>
      </c>
      <c r="P12" s="151">
        <v>151</v>
      </c>
      <c r="Q12" s="151">
        <v>162</v>
      </c>
      <c r="R12" s="122">
        <f t="shared" si="5"/>
        <v>3294.7368421052629</v>
      </c>
    </row>
    <row r="13" spans="1:19" x14ac:dyDescent="0.15">
      <c r="A13" s="82" t="s">
        <v>169</v>
      </c>
      <c r="B13" s="110">
        <v>8.7999999999999995E-2</v>
      </c>
      <c r="C13" s="151">
        <f t="shared" si="0"/>
        <v>432</v>
      </c>
      <c r="D13" s="151">
        <v>212</v>
      </c>
      <c r="E13" s="151">
        <v>220</v>
      </c>
      <c r="F13" s="152">
        <f t="shared" si="1"/>
        <v>4909.090909090909</v>
      </c>
      <c r="G13" s="81" t="s">
        <v>172</v>
      </c>
      <c r="H13" s="110">
        <v>5.8999999999999997E-2</v>
      </c>
      <c r="I13" s="151">
        <f t="shared" si="2"/>
        <v>227</v>
      </c>
      <c r="J13" s="151">
        <v>100</v>
      </c>
      <c r="K13" s="151">
        <v>127</v>
      </c>
      <c r="L13" s="152">
        <f t="shared" si="3"/>
        <v>3847.4576271186443</v>
      </c>
      <c r="M13" s="81" t="s">
        <v>76</v>
      </c>
      <c r="N13" s="110">
        <v>7.4999999999999997E-2</v>
      </c>
      <c r="O13" s="151">
        <f t="shared" si="4"/>
        <v>433</v>
      </c>
      <c r="P13" s="151">
        <v>200</v>
      </c>
      <c r="Q13" s="151">
        <v>233</v>
      </c>
      <c r="R13" s="122">
        <f t="shared" si="5"/>
        <v>5773.3333333333339</v>
      </c>
    </row>
    <row r="14" spans="1:19" x14ac:dyDescent="0.15">
      <c r="A14" s="82" t="s">
        <v>171</v>
      </c>
      <c r="B14" s="110">
        <v>0.124</v>
      </c>
      <c r="C14" s="151">
        <f t="shared" si="0"/>
        <v>653</v>
      </c>
      <c r="D14" s="151">
        <v>315</v>
      </c>
      <c r="E14" s="151">
        <v>338</v>
      </c>
      <c r="F14" s="152">
        <f t="shared" si="1"/>
        <v>5266.1290322580644</v>
      </c>
      <c r="G14" s="81" t="s">
        <v>174</v>
      </c>
      <c r="H14" s="110">
        <v>0.06</v>
      </c>
      <c r="I14" s="151">
        <f t="shared" si="2"/>
        <v>264</v>
      </c>
      <c r="J14" s="151">
        <v>129</v>
      </c>
      <c r="K14" s="151">
        <v>135</v>
      </c>
      <c r="L14" s="152">
        <f t="shared" si="3"/>
        <v>4400</v>
      </c>
      <c r="M14" s="81" t="s">
        <v>77</v>
      </c>
      <c r="N14" s="110">
        <v>0.128</v>
      </c>
      <c r="O14" s="151">
        <f t="shared" si="4"/>
        <v>252</v>
      </c>
      <c r="P14" s="151">
        <v>101</v>
      </c>
      <c r="Q14" s="151">
        <v>151</v>
      </c>
      <c r="R14" s="122">
        <f t="shared" si="5"/>
        <v>1968.75</v>
      </c>
    </row>
    <row r="15" spans="1:19" x14ac:dyDescent="0.15">
      <c r="A15" s="82" t="s">
        <v>173</v>
      </c>
      <c r="B15" s="110">
        <v>7.3999999999999996E-2</v>
      </c>
      <c r="C15" s="151">
        <f t="shared" si="0"/>
        <v>624</v>
      </c>
      <c r="D15" s="151">
        <v>335</v>
      </c>
      <c r="E15" s="151">
        <v>289</v>
      </c>
      <c r="F15" s="152">
        <f t="shared" si="1"/>
        <v>8432.4324324324334</v>
      </c>
      <c r="G15" s="81" t="s">
        <v>176</v>
      </c>
      <c r="H15" s="110">
        <v>7.1999999999999995E-2</v>
      </c>
      <c r="I15" s="151">
        <f t="shared" si="2"/>
        <v>331</v>
      </c>
      <c r="J15" s="151">
        <v>155</v>
      </c>
      <c r="K15" s="151">
        <v>176</v>
      </c>
      <c r="L15" s="152">
        <f t="shared" si="3"/>
        <v>4597.2222222222226</v>
      </c>
      <c r="M15" s="81" t="s">
        <v>78</v>
      </c>
      <c r="N15" s="110">
        <v>0.14000000000000001</v>
      </c>
      <c r="O15" s="151">
        <f t="shared" si="4"/>
        <v>874</v>
      </c>
      <c r="P15" s="151">
        <v>342</v>
      </c>
      <c r="Q15" s="151">
        <v>532</v>
      </c>
      <c r="R15" s="122">
        <f t="shared" si="5"/>
        <v>6242.8571428571422</v>
      </c>
    </row>
    <row r="16" spans="1:19" x14ac:dyDescent="0.15">
      <c r="A16" s="82" t="s">
        <v>175</v>
      </c>
      <c r="B16" s="110">
        <v>9.6000000000000002E-2</v>
      </c>
      <c r="C16" s="151">
        <f t="shared" si="0"/>
        <v>429</v>
      </c>
      <c r="D16" s="151">
        <v>212</v>
      </c>
      <c r="E16" s="151">
        <v>217</v>
      </c>
      <c r="F16" s="152">
        <f t="shared" si="1"/>
        <v>4468.75</v>
      </c>
      <c r="G16" s="81" t="s">
        <v>178</v>
      </c>
      <c r="H16" s="110">
        <v>8.1000000000000003E-2</v>
      </c>
      <c r="I16" s="151">
        <f t="shared" si="2"/>
        <v>389</v>
      </c>
      <c r="J16" s="151">
        <v>201</v>
      </c>
      <c r="K16" s="151">
        <v>188</v>
      </c>
      <c r="L16" s="152">
        <f t="shared" si="3"/>
        <v>4802.4691358024693</v>
      </c>
      <c r="M16" s="81" t="s">
        <v>79</v>
      </c>
      <c r="N16" s="110">
        <v>4.2999999999999997E-2</v>
      </c>
      <c r="O16" s="151">
        <f t="shared" si="4"/>
        <v>362</v>
      </c>
      <c r="P16" s="151">
        <v>166</v>
      </c>
      <c r="Q16" s="151">
        <v>196</v>
      </c>
      <c r="R16" s="122">
        <f t="shared" si="5"/>
        <v>8418.6046511627919</v>
      </c>
    </row>
    <row r="17" spans="1:18" x14ac:dyDescent="0.15">
      <c r="A17" s="82" t="s">
        <v>177</v>
      </c>
      <c r="B17" s="110">
        <v>0.123</v>
      </c>
      <c r="C17" s="151">
        <f t="shared" si="0"/>
        <v>865</v>
      </c>
      <c r="D17" s="151">
        <v>455</v>
      </c>
      <c r="E17" s="151">
        <v>410</v>
      </c>
      <c r="F17" s="152">
        <f t="shared" si="1"/>
        <v>7032.5203252032525</v>
      </c>
      <c r="G17" s="81" t="s">
        <v>180</v>
      </c>
      <c r="H17" s="110">
        <v>5.3999999999999999E-2</v>
      </c>
      <c r="I17" s="151">
        <f t="shared" si="2"/>
        <v>219</v>
      </c>
      <c r="J17" s="151">
        <v>113</v>
      </c>
      <c r="K17" s="151">
        <v>106</v>
      </c>
      <c r="L17" s="152">
        <f t="shared" si="3"/>
        <v>4055.5555555555557</v>
      </c>
      <c r="M17" s="81" t="s">
        <v>189</v>
      </c>
      <c r="N17" s="110">
        <v>0.09</v>
      </c>
      <c r="O17" s="151">
        <f t="shared" si="4"/>
        <v>484</v>
      </c>
      <c r="P17" s="151">
        <v>230</v>
      </c>
      <c r="Q17" s="151">
        <v>254</v>
      </c>
      <c r="R17" s="122">
        <f t="shared" si="5"/>
        <v>5377.7777777777783</v>
      </c>
    </row>
    <row r="18" spans="1:18" x14ac:dyDescent="0.15">
      <c r="A18" s="82" t="s">
        <v>179</v>
      </c>
      <c r="B18" s="110">
        <v>0.106</v>
      </c>
      <c r="C18" s="151">
        <f t="shared" si="0"/>
        <v>722</v>
      </c>
      <c r="D18" s="151">
        <v>358</v>
      </c>
      <c r="E18" s="151">
        <v>364</v>
      </c>
      <c r="F18" s="152">
        <f t="shared" si="1"/>
        <v>6811.3207547169814</v>
      </c>
      <c r="G18" s="81" t="s">
        <v>182</v>
      </c>
      <c r="H18" s="110">
        <v>3.7999999999999999E-2</v>
      </c>
      <c r="I18" s="151">
        <f t="shared" si="2"/>
        <v>167</v>
      </c>
      <c r="J18" s="151">
        <v>81</v>
      </c>
      <c r="K18" s="151">
        <v>86</v>
      </c>
      <c r="L18" s="152">
        <f t="shared" si="3"/>
        <v>4394.7368421052633</v>
      </c>
      <c r="M18" s="81" t="s">
        <v>80</v>
      </c>
      <c r="N18" s="110">
        <v>0.108</v>
      </c>
      <c r="O18" s="151">
        <f t="shared" si="4"/>
        <v>584</v>
      </c>
      <c r="P18" s="151">
        <v>265</v>
      </c>
      <c r="Q18" s="151">
        <v>319</v>
      </c>
      <c r="R18" s="122">
        <f t="shared" si="5"/>
        <v>5407.4074074074078</v>
      </c>
    </row>
    <row r="19" spans="1:18" x14ac:dyDescent="0.15">
      <c r="A19" s="82" t="s">
        <v>181</v>
      </c>
      <c r="B19" s="110">
        <v>6.8000000000000005E-2</v>
      </c>
      <c r="C19" s="151">
        <f t="shared" si="0"/>
        <v>498</v>
      </c>
      <c r="D19" s="151">
        <v>227</v>
      </c>
      <c r="E19" s="151">
        <v>271</v>
      </c>
      <c r="F19" s="152">
        <f t="shared" si="1"/>
        <v>7323.5294117647054</v>
      </c>
      <c r="G19" s="81" t="s">
        <v>184</v>
      </c>
      <c r="H19" s="110">
        <v>4.8000000000000001E-2</v>
      </c>
      <c r="I19" s="151">
        <f t="shared" si="2"/>
        <v>273</v>
      </c>
      <c r="J19" s="151">
        <v>130</v>
      </c>
      <c r="K19" s="151">
        <v>143</v>
      </c>
      <c r="L19" s="152">
        <f t="shared" si="3"/>
        <v>5687.5</v>
      </c>
      <c r="M19" s="81" t="s">
        <v>81</v>
      </c>
      <c r="N19" s="110">
        <v>0.153</v>
      </c>
      <c r="O19" s="151">
        <f t="shared" si="4"/>
        <v>703</v>
      </c>
      <c r="P19" s="151">
        <v>330</v>
      </c>
      <c r="Q19" s="151">
        <v>373</v>
      </c>
      <c r="R19" s="122">
        <f t="shared" si="5"/>
        <v>4594.7712418300653</v>
      </c>
    </row>
    <row r="20" spans="1:18" x14ac:dyDescent="0.15">
      <c r="A20" s="82" t="s">
        <v>183</v>
      </c>
      <c r="B20" s="110">
        <v>6.7000000000000004E-2</v>
      </c>
      <c r="C20" s="151">
        <f t="shared" si="0"/>
        <v>327</v>
      </c>
      <c r="D20" s="151">
        <v>161</v>
      </c>
      <c r="E20" s="151">
        <v>166</v>
      </c>
      <c r="F20" s="152">
        <f t="shared" si="1"/>
        <v>4880.5970149253726</v>
      </c>
      <c r="G20" s="81" t="s">
        <v>186</v>
      </c>
      <c r="H20" s="110">
        <v>6.5000000000000002E-2</v>
      </c>
      <c r="I20" s="151">
        <f t="shared" si="2"/>
        <v>169</v>
      </c>
      <c r="J20" s="151">
        <v>78</v>
      </c>
      <c r="K20" s="151">
        <v>91</v>
      </c>
      <c r="L20" s="152">
        <f t="shared" si="3"/>
        <v>2600</v>
      </c>
      <c r="M20" s="81" t="s">
        <v>128</v>
      </c>
      <c r="N20" s="110">
        <v>3.6999999999999998E-2</v>
      </c>
      <c r="O20" s="151">
        <f t="shared" si="4"/>
        <v>231</v>
      </c>
      <c r="P20" s="151">
        <v>114</v>
      </c>
      <c r="Q20" s="151">
        <v>117</v>
      </c>
      <c r="R20" s="122">
        <f t="shared" si="5"/>
        <v>6243.2432432432433</v>
      </c>
    </row>
    <row r="21" spans="1:18" x14ac:dyDescent="0.15">
      <c r="A21" s="82" t="s">
        <v>185</v>
      </c>
      <c r="B21" s="110">
        <v>0.48599999999999999</v>
      </c>
      <c r="C21" s="151">
        <f t="shared" si="0"/>
        <v>369</v>
      </c>
      <c r="D21" s="151">
        <v>184</v>
      </c>
      <c r="E21" s="151">
        <v>185</v>
      </c>
      <c r="F21" s="152">
        <f t="shared" si="1"/>
        <v>759.25925925925924</v>
      </c>
      <c r="G21" s="81" t="s">
        <v>188</v>
      </c>
      <c r="H21" s="110">
        <v>8.8999999999999996E-2</v>
      </c>
      <c r="I21" s="151">
        <f t="shared" si="2"/>
        <v>589</v>
      </c>
      <c r="J21" s="151">
        <v>269</v>
      </c>
      <c r="K21" s="151">
        <v>320</v>
      </c>
      <c r="L21" s="152">
        <f t="shared" si="3"/>
        <v>6617.9775280898875</v>
      </c>
      <c r="M21" s="81" t="s">
        <v>82</v>
      </c>
      <c r="N21" s="110">
        <v>8.8999999999999996E-2</v>
      </c>
      <c r="O21" s="151">
        <f t="shared" si="4"/>
        <v>462</v>
      </c>
      <c r="P21" s="151">
        <v>219</v>
      </c>
      <c r="Q21" s="151">
        <v>243</v>
      </c>
      <c r="R21" s="122">
        <f t="shared" si="5"/>
        <v>5191.0112359550567</v>
      </c>
    </row>
    <row r="22" spans="1:18" x14ac:dyDescent="0.15">
      <c r="A22" s="82" t="s">
        <v>187</v>
      </c>
      <c r="B22" s="110">
        <v>6.0999999999999999E-2</v>
      </c>
      <c r="C22" s="151">
        <f t="shared" si="0"/>
        <v>211</v>
      </c>
      <c r="D22" s="151">
        <v>106</v>
      </c>
      <c r="E22" s="151">
        <v>105</v>
      </c>
      <c r="F22" s="152">
        <f t="shared" si="1"/>
        <v>3459.0163934426232</v>
      </c>
      <c r="G22" s="81" t="s">
        <v>191</v>
      </c>
      <c r="H22" s="110">
        <v>5.1999999999999998E-2</v>
      </c>
      <c r="I22" s="151">
        <f t="shared" si="2"/>
        <v>476</v>
      </c>
      <c r="J22" s="151">
        <v>221</v>
      </c>
      <c r="K22" s="151">
        <v>255</v>
      </c>
      <c r="L22" s="152">
        <f t="shared" si="3"/>
        <v>9153.8461538461543</v>
      </c>
      <c r="M22" s="81" t="s">
        <v>83</v>
      </c>
      <c r="N22" s="110">
        <v>0.10199999999999999</v>
      </c>
      <c r="O22" s="151">
        <f t="shared" si="4"/>
        <v>482</v>
      </c>
      <c r="P22" s="151">
        <v>230</v>
      </c>
      <c r="Q22" s="151">
        <v>252</v>
      </c>
      <c r="R22" s="122">
        <f t="shared" si="5"/>
        <v>4725.4901960784318</v>
      </c>
    </row>
    <row r="23" spans="1:18" x14ac:dyDescent="0.15">
      <c r="A23" s="82" t="s">
        <v>190</v>
      </c>
      <c r="B23" s="110">
        <v>7.5999999999999998E-2</v>
      </c>
      <c r="C23" s="151">
        <f t="shared" si="0"/>
        <v>320</v>
      </c>
      <c r="D23" s="151">
        <v>155</v>
      </c>
      <c r="E23" s="151">
        <v>165</v>
      </c>
      <c r="F23" s="152">
        <f t="shared" si="1"/>
        <v>4210.5263157894742</v>
      </c>
      <c r="G23" s="81" t="s">
        <v>193</v>
      </c>
      <c r="H23" s="110">
        <v>6.8000000000000005E-2</v>
      </c>
      <c r="I23" s="151">
        <f t="shared" si="2"/>
        <v>154</v>
      </c>
      <c r="J23" s="151">
        <v>87</v>
      </c>
      <c r="K23" s="151">
        <v>67</v>
      </c>
      <c r="L23" s="152">
        <f t="shared" si="3"/>
        <v>2264.705882352941</v>
      </c>
      <c r="M23" s="81" t="s">
        <v>84</v>
      </c>
      <c r="N23" s="110">
        <v>0.112</v>
      </c>
      <c r="O23" s="151">
        <f t="shared" si="4"/>
        <v>304</v>
      </c>
      <c r="P23" s="151">
        <v>149</v>
      </c>
      <c r="Q23" s="151">
        <v>155</v>
      </c>
      <c r="R23" s="122">
        <f t="shared" si="5"/>
        <v>2714.2857142857142</v>
      </c>
    </row>
    <row r="24" spans="1:18" x14ac:dyDescent="0.15">
      <c r="A24" s="82" t="s">
        <v>192</v>
      </c>
      <c r="B24" s="110">
        <v>0.374</v>
      </c>
      <c r="C24" s="151">
        <f t="shared" si="0"/>
        <v>369</v>
      </c>
      <c r="D24" s="151">
        <v>176</v>
      </c>
      <c r="E24" s="151">
        <v>193</v>
      </c>
      <c r="F24" s="152">
        <f t="shared" si="1"/>
        <v>986.63101604278074</v>
      </c>
      <c r="G24" s="81" t="s">
        <v>195</v>
      </c>
      <c r="H24" s="110">
        <v>9.1999999999999998E-2</v>
      </c>
      <c r="I24" s="151">
        <f t="shared" si="2"/>
        <v>675</v>
      </c>
      <c r="J24" s="151">
        <v>348</v>
      </c>
      <c r="K24" s="151">
        <v>327</v>
      </c>
      <c r="L24" s="152">
        <f t="shared" si="3"/>
        <v>7336.9565217391309</v>
      </c>
      <c r="M24" s="81" t="s">
        <v>85</v>
      </c>
      <c r="N24" s="110">
        <v>0.11899999999999999</v>
      </c>
      <c r="O24" s="151">
        <f t="shared" si="4"/>
        <v>326</v>
      </c>
      <c r="P24" s="151">
        <v>161</v>
      </c>
      <c r="Q24" s="151">
        <v>165</v>
      </c>
      <c r="R24" s="122">
        <f t="shared" si="5"/>
        <v>2739.4957983193281</v>
      </c>
    </row>
    <row r="25" spans="1:18" x14ac:dyDescent="0.15">
      <c r="A25" s="82" t="s">
        <v>194</v>
      </c>
      <c r="B25" s="110">
        <v>6.0999999999999999E-2</v>
      </c>
      <c r="C25" s="151">
        <f t="shared" si="0"/>
        <v>316</v>
      </c>
      <c r="D25" s="151">
        <v>160</v>
      </c>
      <c r="E25" s="151">
        <v>156</v>
      </c>
      <c r="F25" s="152">
        <f t="shared" si="1"/>
        <v>5180.3278688524588</v>
      </c>
      <c r="G25" s="81" t="s">
        <v>197</v>
      </c>
      <c r="H25" s="110">
        <v>2.81</v>
      </c>
      <c r="I25" s="151">
        <f t="shared" si="2"/>
        <v>267</v>
      </c>
      <c r="J25" s="151">
        <v>140</v>
      </c>
      <c r="K25" s="151">
        <v>127</v>
      </c>
      <c r="L25" s="152">
        <f t="shared" si="3"/>
        <v>95.017793594306042</v>
      </c>
      <c r="M25" s="85" t="s">
        <v>86</v>
      </c>
      <c r="N25" s="110">
        <v>0.11600000000000001</v>
      </c>
      <c r="O25" s="151">
        <f t="shared" si="4"/>
        <v>711</v>
      </c>
      <c r="P25" s="151">
        <v>348</v>
      </c>
      <c r="Q25" s="151">
        <v>363</v>
      </c>
      <c r="R25" s="122">
        <f t="shared" si="5"/>
        <v>6129.3103448275861</v>
      </c>
    </row>
    <row r="26" spans="1:18" x14ac:dyDescent="0.15">
      <c r="A26" s="82" t="s">
        <v>196</v>
      </c>
      <c r="B26" s="110">
        <v>0.13300000000000001</v>
      </c>
      <c r="C26" s="151">
        <f t="shared" si="0"/>
        <v>601</v>
      </c>
      <c r="D26" s="151">
        <v>305</v>
      </c>
      <c r="E26" s="151">
        <v>296</v>
      </c>
      <c r="F26" s="152">
        <f t="shared" si="1"/>
        <v>4518.7969924812023</v>
      </c>
      <c r="G26" s="81" t="s">
        <v>199</v>
      </c>
      <c r="H26" s="110">
        <v>159.404</v>
      </c>
      <c r="I26" s="151">
        <f t="shared" si="2"/>
        <v>14</v>
      </c>
      <c r="J26" s="151">
        <v>7</v>
      </c>
      <c r="K26" s="151">
        <v>7</v>
      </c>
      <c r="L26" s="152">
        <f t="shared" si="3"/>
        <v>8.7827156156683642E-2</v>
      </c>
      <c r="M26" s="81" t="s">
        <v>87</v>
      </c>
      <c r="N26" s="110">
        <v>0.10199999999999999</v>
      </c>
      <c r="O26" s="151">
        <f t="shared" si="4"/>
        <v>612</v>
      </c>
      <c r="P26" s="151">
        <v>293</v>
      </c>
      <c r="Q26" s="151">
        <v>319</v>
      </c>
      <c r="R26" s="122">
        <f t="shared" si="5"/>
        <v>6000</v>
      </c>
    </row>
    <row r="27" spans="1:18" x14ac:dyDescent="0.15">
      <c r="A27" s="82" t="s">
        <v>198</v>
      </c>
      <c r="B27" s="110">
        <v>0.29199999999999998</v>
      </c>
      <c r="C27" s="151">
        <f t="shared" si="0"/>
        <v>21</v>
      </c>
      <c r="D27" s="151">
        <v>14</v>
      </c>
      <c r="E27" s="151">
        <v>7</v>
      </c>
      <c r="F27" s="152">
        <f t="shared" si="1"/>
        <v>71.917808219178085</v>
      </c>
      <c r="G27" s="81" t="s">
        <v>201</v>
      </c>
      <c r="H27" s="110">
        <v>49.825000000000003</v>
      </c>
      <c r="I27" s="151">
        <f t="shared" si="2"/>
        <v>0</v>
      </c>
      <c r="J27" s="151">
        <v>0</v>
      </c>
      <c r="K27" s="151">
        <v>0</v>
      </c>
      <c r="L27" s="152">
        <f t="shared" si="3"/>
        <v>0</v>
      </c>
      <c r="M27" s="81" t="s">
        <v>88</v>
      </c>
      <c r="N27" s="110">
        <v>0.10100000000000001</v>
      </c>
      <c r="O27" s="151">
        <f t="shared" si="4"/>
        <v>715</v>
      </c>
      <c r="P27" s="151">
        <v>336</v>
      </c>
      <c r="Q27" s="151">
        <v>379</v>
      </c>
      <c r="R27" s="122">
        <f t="shared" si="5"/>
        <v>7079.2079207920788</v>
      </c>
    </row>
    <row r="28" spans="1:18" x14ac:dyDescent="0.15">
      <c r="A28" s="82" t="s">
        <v>200</v>
      </c>
      <c r="B28" s="110">
        <v>0.16</v>
      </c>
      <c r="C28" s="151">
        <f t="shared" si="0"/>
        <v>629</v>
      </c>
      <c r="D28" s="151">
        <v>310</v>
      </c>
      <c r="E28" s="151">
        <v>319</v>
      </c>
      <c r="F28" s="152">
        <f t="shared" si="1"/>
        <v>3931.25</v>
      </c>
      <c r="G28" s="81" t="s">
        <v>203</v>
      </c>
      <c r="H28" s="110">
        <v>0.08</v>
      </c>
      <c r="I28" s="151">
        <f t="shared" si="2"/>
        <v>622</v>
      </c>
      <c r="J28" s="151">
        <v>306</v>
      </c>
      <c r="K28" s="151">
        <v>316</v>
      </c>
      <c r="L28" s="152">
        <f t="shared" si="3"/>
        <v>7775</v>
      </c>
      <c r="M28" s="102" t="s">
        <v>131</v>
      </c>
      <c r="N28" s="110">
        <v>0.12</v>
      </c>
      <c r="O28" s="151">
        <f t="shared" si="4"/>
        <v>219</v>
      </c>
      <c r="P28" s="151">
        <v>98</v>
      </c>
      <c r="Q28" s="151">
        <v>121</v>
      </c>
      <c r="R28" s="122">
        <f t="shared" si="5"/>
        <v>1825</v>
      </c>
    </row>
    <row r="29" spans="1:18" x14ac:dyDescent="0.15">
      <c r="A29" s="82" t="s">
        <v>202</v>
      </c>
      <c r="B29" s="110">
        <v>0.11899999999999999</v>
      </c>
      <c r="C29" s="151">
        <f t="shared" si="0"/>
        <v>557</v>
      </c>
      <c r="D29" s="151">
        <v>249</v>
      </c>
      <c r="E29" s="151">
        <v>308</v>
      </c>
      <c r="F29" s="152">
        <f t="shared" si="1"/>
        <v>4680.6722689075632</v>
      </c>
      <c r="G29" s="81" t="s">
        <v>205</v>
      </c>
      <c r="H29" s="110">
        <v>0.11600000000000001</v>
      </c>
      <c r="I29" s="151">
        <f t="shared" si="2"/>
        <v>520</v>
      </c>
      <c r="J29" s="151">
        <v>245</v>
      </c>
      <c r="K29" s="151">
        <v>275</v>
      </c>
      <c r="L29" s="152">
        <f t="shared" si="3"/>
        <v>4482.7586206896549</v>
      </c>
      <c r="M29" s="102" t="s">
        <v>133</v>
      </c>
      <c r="N29" s="110">
        <v>0.21</v>
      </c>
      <c r="O29" s="151">
        <f t="shared" si="4"/>
        <v>518</v>
      </c>
      <c r="P29" s="151">
        <v>253</v>
      </c>
      <c r="Q29" s="151">
        <v>265</v>
      </c>
      <c r="R29" s="122">
        <f t="shared" si="5"/>
        <v>2466.666666666667</v>
      </c>
    </row>
    <row r="30" spans="1:18" x14ac:dyDescent="0.15">
      <c r="A30" s="82" t="s">
        <v>204</v>
      </c>
      <c r="B30" s="110">
        <v>0.13400000000000001</v>
      </c>
      <c r="C30" s="151">
        <f t="shared" si="0"/>
        <v>746</v>
      </c>
      <c r="D30" s="151">
        <v>382</v>
      </c>
      <c r="E30" s="151">
        <v>364</v>
      </c>
      <c r="F30" s="152">
        <f t="shared" si="1"/>
        <v>5567.1641791044776</v>
      </c>
      <c r="G30" s="81" t="s">
        <v>207</v>
      </c>
      <c r="H30" s="110">
        <v>0.11600000000000001</v>
      </c>
      <c r="I30" s="151">
        <f t="shared" si="2"/>
        <v>211</v>
      </c>
      <c r="J30" s="151">
        <v>105</v>
      </c>
      <c r="K30" s="151">
        <v>106</v>
      </c>
      <c r="L30" s="152">
        <f t="shared" si="3"/>
        <v>1818.9655172413793</v>
      </c>
      <c r="M30" s="81" t="s">
        <v>89</v>
      </c>
      <c r="N30" s="110">
        <v>0.27100000000000002</v>
      </c>
      <c r="O30" s="151">
        <f t="shared" si="4"/>
        <v>1073</v>
      </c>
      <c r="P30" s="151">
        <v>517</v>
      </c>
      <c r="Q30" s="151">
        <v>556</v>
      </c>
      <c r="R30" s="122">
        <f t="shared" si="5"/>
        <v>3959.4095940959405</v>
      </c>
    </row>
    <row r="31" spans="1:18" x14ac:dyDescent="0.15">
      <c r="A31" s="82" t="s">
        <v>206</v>
      </c>
      <c r="B31" s="110">
        <v>0.21299999999999999</v>
      </c>
      <c r="C31" s="151">
        <f t="shared" si="0"/>
        <v>645</v>
      </c>
      <c r="D31" s="151">
        <v>310</v>
      </c>
      <c r="E31" s="151">
        <v>335</v>
      </c>
      <c r="F31" s="152">
        <f t="shared" si="1"/>
        <v>3028.1690140845071</v>
      </c>
      <c r="G31" s="81" t="s">
        <v>208</v>
      </c>
      <c r="H31" s="110">
        <v>0.17299999999999999</v>
      </c>
      <c r="I31" s="151">
        <f t="shared" si="2"/>
        <v>1012</v>
      </c>
      <c r="J31" s="151">
        <v>507</v>
      </c>
      <c r="K31" s="151">
        <v>505</v>
      </c>
      <c r="L31" s="152">
        <f t="shared" si="3"/>
        <v>5849.7109826589603</v>
      </c>
      <c r="M31" s="81" t="s">
        <v>90</v>
      </c>
      <c r="N31" s="110">
        <v>0.24099999999999999</v>
      </c>
      <c r="O31" s="151">
        <f t="shared" si="4"/>
        <v>1029</v>
      </c>
      <c r="P31" s="151">
        <v>478</v>
      </c>
      <c r="Q31" s="151">
        <v>551</v>
      </c>
      <c r="R31" s="122">
        <f t="shared" si="5"/>
        <v>4269.7095435684651</v>
      </c>
    </row>
    <row r="32" spans="1:18" x14ac:dyDescent="0.15">
      <c r="A32" s="82" t="s">
        <v>129</v>
      </c>
      <c r="B32" s="110">
        <v>8.8999999999999996E-2</v>
      </c>
      <c r="C32" s="151">
        <f t="shared" si="0"/>
        <v>582</v>
      </c>
      <c r="D32" s="151">
        <v>261</v>
      </c>
      <c r="E32" s="151">
        <v>321</v>
      </c>
      <c r="F32" s="152">
        <f t="shared" si="1"/>
        <v>6539.3258426966295</v>
      </c>
      <c r="G32" s="81" t="s">
        <v>209</v>
      </c>
      <c r="H32" s="110">
        <v>0.09</v>
      </c>
      <c r="I32" s="151">
        <f t="shared" si="2"/>
        <v>511</v>
      </c>
      <c r="J32" s="151">
        <v>274</v>
      </c>
      <c r="K32" s="151">
        <v>237</v>
      </c>
      <c r="L32" s="152">
        <f t="shared" si="3"/>
        <v>5677.7777777777783</v>
      </c>
      <c r="M32" s="81" t="s">
        <v>91</v>
      </c>
      <c r="N32" s="110">
        <v>6.3E-2</v>
      </c>
      <c r="O32" s="151">
        <f t="shared" si="4"/>
        <v>253</v>
      </c>
      <c r="P32" s="151">
        <v>137</v>
      </c>
      <c r="Q32" s="151">
        <v>116</v>
      </c>
      <c r="R32" s="122">
        <f t="shared" si="5"/>
        <v>4015.8730158730159</v>
      </c>
    </row>
    <row r="33" spans="1:18" x14ac:dyDescent="0.15">
      <c r="A33" s="82" t="s">
        <v>130</v>
      </c>
      <c r="B33" s="110">
        <v>0.08</v>
      </c>
      <c r="C33" s="151">
        <f t="shared" si="0"/>
        <v>361</v>
      </c>
      <c r="D33" s="151">
        <v>166</v>
      </c>
      <c r="E33" s="151">
        <v>195</v>
      </c>
      <c r="F33" s="152">
        <f t="shared" si="1"/>
        <v>4512.5</v>
      </c>
      <c r="G33" s="81" t="s">
        <v>210</v>
      </c>
      <c r="H33" s="110">
        <v>0.128</v>
      </c>
      <c r="I33" s="151">
        <f t="shared" si="2"/>
        <v>743</v>
      </c>
      <c r="J33" s="151">
        <v>369</v>
      </c>
      <c r="K33" s="151">
        <v>374</v>
      </c>
      <c r="L33" s="152">
        <f t="shared" si="3"/>
        <v>5804.6875</v>
      </c>
      <c r="M33" s="83" t="s">
        <v>92</v>
      </c>
      <c r="N33" s="110">
        <v>6.7000000000000004E-2</v>
      </c>
      <c r="O33" s="151">
        <f t="shared" si="4"/>
        <v>237</v>
      </c>
      <c r="P33" s="151">
        <v>120</v>
      </c>
      <c r="Q33" s="151">
        <v>117</v>
      </c>
      <c r="R33" s="122">
        <f t="shared" si="5"/>
        <v>3537.3134328358205</v>
      </c>
    </row>
    <row r="34" spans="1:18" x14ac:dyDescent="0.15">
      <c r="A34" s="82" t="s">
        <v>132</v>
      </c>
      <c r="B34" s="110">
        <v>8.6999999999999994E-2</v>
      </c>
      <c r="C34" s="151">
        <f t="shared" si="0"/>
        <v>741</v>
      </c>
      <c r="D34" s="151">
        <v>378</v>
      </c>
      <c r="E34" s="151">
        <v>363</v>
      </c>
      <c r="F34" s="152">
        <f t="shared" si="1"/>
        <v>8517.241379310346</v>
      </c>
      <c r="G34" s="81" t="s">
        <v>211</v>
      </c>
      <c r="H34" s="110">
        <v>0.17799999999999999</v>
      </c>
      <c r="I34" s="151">
        <f t="shared" si="2"/>
        <v>813</v>
      </c>
      <c r="J34" s="151">
        <v>349</v>
      </c>
      <c r="K34" s="151">
        <v>464</v>
      </c>
      <c r="L34" s="152">
        <f t="shared" si="3"/>
        <v>4567.4157303370785</v>
      </c>
      <c r="M34" s="83" t="s">
        <v>93</v>
      </c>
      <c r="N34" s="110">
        <v>3.6999999999999998E-2</v>
      </c>
      <c r="O34" s="151">
        <f t="shared" si="4"/>
        <v>160</v>
      </c>
      <c r="P34" s="151">
        <v>76</v>
      </c>
      <c r="Q34" s="151">
        <v>84</v>
      </c>
      <c r="R34" s="122">
        <f t="shared" si="5"/>
        <v>4324.3243243243242</v>
      </c>
    </row>
    <row r="35" spans="1:18" x14ac:dyDescent="0.15">
      <c r="A35" s="82" t="s">
        <v>134</v>
      </c>
      <c r="B35" s="110">
        <v>0.113</v>
      </c>
      <c r="C35" s="151">
        <f t="shared" si="0"/>
        <v>466</v>
      </c>
      <c r="D35" s="151">
        <v>206</v>
      </c>
      <c r="E35" s="151">
        <v>260</v>
      </c>
      <c r="F35" s="152">
        <f t="shared" si="1"/>
        <v>4123.8938053097345</v>
      </c>
      <c r="G35" s="81" t="s">
        <v>212</v>
      </c>
      <c r="H35" s="110">
        <v>0.125</v>
      </c>
      <c r="I35" s="151">
        <f t="shared" si="2"/>
        <v>228</v>
      </c>
      <c r="J35" s="151">
        <v>112</v>
      </c>
      <c r="K35" s="151">
        <v>116</v>
      </c>
      <c r="L35" s="152">
        <f t="shared" si="3"/>
        <v>1824</v>
      </c>
      <c r="M35" s="81" t="s">
        <v>94</v>
      </c>
      <c r="N35" s="110">
        <v>5.7000000000000002E-2</v>
      </c>
      <c r="O35" s="151">
        <f t="shared" si="4"/>
        <v>316</v>
      </c>
      <c r="P35" s="151">
        <v>148</v>
      </c>
      <c r="Q35" s="151">
        <v>168</v>
      </c>
      <c r="R35" s="122">
        <f t="shared" si="5"/>
        <v>5543.8596491228072</v>
      </c>
    </row>
    <row r="36" spans="1:18" x14ac:dyDescent="0.15">
      <c r="A36" s="82" t="s">
        <v>135</v>
      </c>
      <c r="B36" s="110">
        <v>0.20899999999999999</v>
      </c>
      <c r="C36" s="151">
        <f t="shared" si="0"/>
        <v>0</v>
      </c>
      <c r="D36" s="151">
        <v>0</v>
      </c>
      <c r="E36" s="151"/>
      <c r="F36" s="152">
        <f t="shared" si="1"/>
        <v>0</v>
      </c>
      <c r="G36" s="81" t="s">
        <v>213</v>
      </c>
      <c r="H36" s="110">
        <v>0.105</v>
      </c>
      <c r="I36" s="151">
        <f t="shared" si="2"/>
        <v>332</v>
      </c>
      <c r="J36" s="151">
        <v>152</v>
      </c>
      <c r="K36" s="151">
        <v>180</v>
      </c>
      <c r="L36" s="152">
        <f t="shared" si="3"/>
        <v>3161.9047619047619</v>
      </c>
      <c r="M36" s="81" t="s">
        <v>95</v>
      </c>
      <c r="N36" s="110">
        <v>6.3E-2</v>
      </c>
      <c r="O36" s="151">
        <f t="shared" si="4"/>
        <v>339</v>
      </c>
      <c r="P36" s="151">
        <v>163</v>
      </c>
      <c r="Q36" s="151">
        <v>176</v>
      </c>
      <c r="R36" s="122">
        <f t="shared" si="5"/>
        <v>5380.9523809523807</v>
      </c>
    </row>
    <row r="37" spans="1:18" x14ac:dyDescent="0.15">
      <c r="A37" s="82" t="s">
        <v>136</v>
      </c>
      <c r="B37" s="110">
        <v>0.312</v>
      </c>
      <c r="C37" s="151">
        <f t="shared" si="0"/>
        <v>1046</v>
      </c>
      <c r="D37" s="151">
        <v>506</v>
      </c>
      <c r="E37" s="151">
        <v>540</v>
      </c>
      <c r="F37" s="152">
        <f t="shared" si="1"/>
        <v>3352.5641025641025</v>
      </c>
      <c r="G37" s="81" t="s">
        <v>214</v>
      </c>
      <c r="H37" s="110">
        <v>7.4999999999999997E-2</v>
      </c>
      <c r="I37" s="151">
        <f t="shared" si="2"/>
        <v>398</v>
      </c>
      <c r="J37" s="151">
        <v>188</v>
      </c>
      <c r="K37" s="151">
        <v>210</v>
      </c>
      <c r="L37" s="152">
        <f t="shared" si="3"/>
        <v>5306.666666666667</v>
      </c>
      <c r="M37" s="81" t="s">
        <v>96</v>
      </c>
      <c r="N37" s="110">
        <v>8.5000000000000006E-2</v>
      </c>
      <c r="O37" s="151">
        <f t="shared" si="4"/>
        <v>460</v>
      </c>
      <c r="P37" s="151">
        <v>231</v>
      </c>
      <c r="Q37" s="151">
        <v>229</v>
      </c>
      <c r="R37" s="122">
        <f t="shared" si="5"/>
        <v>5411.7647058823522</v>
      </c>
    </row>
    <row r="38" spans="1:18" x14ac:dyDescent="0.15">
      <c r="A38" s="82" t="s">
        <v>137</v>
      </c>
      <c r="B38" s="110">
        <v>0.113</v>
      </c>
      <c r="C38" s="151">
        <f t="shared" si="0"/>
        <v>754</v>
      </c>
      <c r="D38" s="151">
        <v>378</v>
      </c>
      <c r="E38" s="151">
        <v>376</v>
      </c>
      <c r="F38" s="152">
        <f t="shared" si="1"/>
        <v>6672.5663716814161</v>
      </c>
      <c r="G38" s="81" t="s">
        <v>215</v>
      </c>
      <c r="H38" s="110">
        <v>0.12</v>
      </c>
      <c r="I38" s="151">
        <f t="shared" si="2"/>
        <v>5</v>
      </c>
      <c r="J38" s="151">
        <v>2</v>
      </c>
      <c r="K38" s="151">
        <v>3</v>
      </c>
      <c r="L38" s="152">
        <f t="shared" si="3"/>
        <v>41.666666666666671</v>
      </c>
      <c r="M38" s="81" t="s">
        <v>97</v>
      </c>
      <c r="N38" s="110">
        <v>6.7000000000000004E-2</v>
      </c>
      <c r="O38" s="151">
        <f t="shared" si="4"/>
        <v>230</v>
      </c>
      <c r="P38" s="151">
        <v>114</v>
      </c>
      <c r="Q38" s="151">
        <v>116</v>
      </c>
      <c r="R38" s="122">
        <f t="shared" si="5"/>
        <v>3432.8358208955224</v>
      </c>
    </row>
    <row r="39" spans="1:18" x14ac:dyDescent="0.15">
      <c r="A39" s="82" t="s">
        <v>138</v>
      </c>
      <c r="B39" s="110">
        <v>0.129</v>
      </c>
      <c r="C39" s="151">
        <f t="shared" si="0"/>
        <v>978</v>
      </c>
      <c r="D39" s="151">
        <v>477</v>
      </c>
      <c r="E39" s="151">
        <v>501</v>
      </c>
      <c r="F39" s="152">
        <f t="shared" si="1"/>
        <v>7581.395348837209</v>
      </c>
      <c r="G39" s="81" t="s">
        <v>216</v>
      </c>
      <c r="H39" s="110">
        <v>0.188</v>
      </c>
      <c r="I39" s="151">
        <f t="shared" si="2"/>
        <v>589</v>
      </c>
      <c r="J39" s="151">
        <v>264</v>
      </c>
      <c r="K39" s="151">
        <v>325</v>
      </c>
      <c r="L39" s="152">
        <f t="shared" si="3"/>
        <v>3132.9787234042551</v>
      </c>
      <c r="M39" s="81" t="s">
        <v>98</v>
      </c>
      <c r="N39" s="110">
        <v>7.0000000000000007E-2</v>
      </c>
      <c r="O39" s="151">
        <f t="shared" si="4"/>
        <v>441</v>
      </c>
      <c r="P39" s="151">
        <v>207</v>
      </c>
      <c r="Q39" s="151">
        <v>234</v>
      </c>
      <c r="R39" s="122">
        <f t="shared" si="5"/>
        <v>6299.9999999999991</v>
      </c>
    </row>
    <row r="40" spans="1:18" x14ac:dyDescent="0.15">
      <c r="A40" s="82" t="s">
        <v>139</v>
      </c>
      <c r="B40" s="110">
        <v>0.13100000000000001</v>
      </c>
      <c r="C40" s="151">
        <f t="shared" si="0"/>
        <v>952</v>
      </c>
      <c r="D40" s="151">
        <v>479</v>
      </c>
      <c r="E40" s="151">
        <v>473</v>
      </c>
      <c r="F40" s="152">
        <f t="shared" si="1"/>
        <v>7267.1755725190833</v>
      </c>
      <c r="G40" s="81" t="s">
        <v>217</v>
      </c>
      <c r="H40" s="110">
        <v>0.46200000000000002</v>
      </c>
      <c r="I40" s="151">
        <f t="shared" si="2"/>
        <v>1788</v>
      </c>
      <c r="J40" s="151">
        <v>867</v>
      </c>
      <c r="K40" s="151">
        <v>921</v>
      </c>
      <c r="L40" s="152">
        <f t="shared" si="3"/>
        <v>3870.1298701298701</v>
      </c>
      <c r="M40" s="81" t="s">
        <v>99</v>
      </c>
      <c r="N40" s="110">
        <v>0.105</v>
      </c>
      <c r="O40" s="151">
        <f t="shared" si="4"/>
        <v>566</v>
      </c>
      <c r="P40" s="151">
        <v>263</v>
      </c>
      <c r="Q40" s="151">
        <v>303</v>
      </c>
      <c r="R40" s="122">
        <f t="shared" si="5"/>
        <v>5390.4761904761908</v>
      </c>
    </row>
    <row r="41" spans="1:18" x14ac:dyDescent="0.15">
      <c r="A41" s="82" t="s">
        <v>140</v>
      </c>
      <c r="B41" s="110">
        <v>0.11</v>
      </c>
      <c r="C41" s="151">
        <f t="shared" si="0"/>
        <v>366</v>
      </c>
      <c r="D41" s="151">
        <v>179</v>
      </c>
      <c r="E41" s="151">
        <v>187</v>
      </c>
      <c r="F41" s="152">
        <f t="shared" si="1"/>
        <v>3327.2727272727275</v>
      </c>
      <c r="G41" s="81" t="s">
        <v>218</v>
      </c>
      <c r="H41" s="110">
        <v>0.11</v>
      </c>
      <c r="I41" s="151">
        <f t="shared" si="2"/>
        <v>267</v>
      </c>
      <c r="J41" s="151">
        <v>123</v>
      </c>
      <c r="K41" s="151">
        <v>144</v>
      </c>
      <c r="L41" s="152">
        <f t="shared" si="3"/>
        <v>2427.2727272727275</v>
      </c>
      <c r="M41" s="81" t="s">
        <v>100</v>
      </c>
      <c r="N41" s="110">
        <v>0.108</v>
      </c>
      <c r="O41" s="151">
        <f t="shared" si="4"/>
        <v>684</v>
      </c>
      <c r="P41" s="151">
        <v>313</v>
      </c>
      <c r="Q41" s="151">
        <v>371</v>
      </c>
      <c r="R41" s="122">
        <f t="shared" si="5"/>
        <v>6333.333333333333</v>
      </c>
    </row>
    <row r="42" spans="1:18" x14ac:dyDescent="0.15">
      <c r="A42" s="82" t="s">
        <v>141</v>
      </c>
      <c r="B42" s="110">
        <v>0.105</v>
      </c>
      <c r="C42" s="151">
        <f t="shared" si="0"/>
        <v>309</v>
      </c>
      <c r="D42" s="151">
        <v>152</v>
      </c>
      <c r="E42" s="151">
        <v>157</v>
      </c>
      <c r="F42" s="152">
        <f t="shared" si="1"/>
        <v>2942.8571428571431</v>
      </c>
      <c r="G42" s="81" t="s">
        <v>219</v>
      </c>
      <c r="H42" s="110">
        <v>2.3460000000000001</v>
      </c>
      <c r="I42" s="151">
        <f t="shared" si="2"/>
        <v>261</v>
      </c>
      <c r="J42" s="151">
        <v>178</v>
      </c>
      <c r="K42" s="151">
        <v>83</v>
      </c>
      <c r="L42" s="152">
        <f t="shared" si="3"/>
        <v>111.25319693094629</v>
      </c>
      <c r="M42" s="81" t="s">
        <v>101</v>
      </c>
      <c r="N42" s="110">
        <v>9.5000000000000001E-2</v>
      </c>
      <c r="O42" s="151">
        <f t="shared" si="4"/>
        <v>477</v>
      </c>
      <c r="P42" s="151">
        <v>224</v>
      </c>
      <c r="Q42" s="151">
        <v>253</v>
      </c>
      <c r="R42" s="122">
        <f t="shared" si="5"/>
        <v>5021.0526315789475</v>
      </c>
    </row>
    <row r="43" spans="1:18" x14ac:dyDescent="0.15">
      <c r="A43" s="82" t="s">
        <v>142</v>
      </c>
      <c r="B43" s="110">
        <v>0.124</v>
      </c>
      <c r="C43" s="151">
        <f t="shared" si="0"/>
        <v>802</v>
      </c>
      <c r="D43" s="151">
        <v>395</v>
      </c>
      <c r="E43" s="151">
        <v>407</v>
      </c>
      <c r="F43" s="152">
        <f t="shared" si="1"/>
        <v>6467.7419354838712</v>
      </c>
      <c r="G43" s="81" t="s">
        <v>143</v>
      </c>
      <c r="H43" s="110">
        <v>0.06</v>
      </c>
      <c r="I43" s="151">
        <f t="shared" si="2"/>
        <v>427</v>
      </c>
      <c r="J43" s="151">
        <v>228</v>
      </c>
      <c r="K43" s="151">
        <v>199</v>
      </c>
      <c r="L43" s="152">
        <f t="shared" si="3"/>
        <v>7116.666666666667</v>
      </c>
      <c r="M43" s="81" t="s">
        <v>103</v>
      </c>
      <c r="N43" s="110">
        <v>7.5999999999999998E-2</v>
      </c>
      <c r="O43" s="151">
        <f t="shared" si="4"/>
        <v>442</v>
      </c>
      <c r="P43" s="151">
        <v>195</v>
      </c>
      <c r="Q43" s="151">
        <v>247</v>
      </c>
      <c r="R43" s="122">
        <f t="shared" si="5"/>
        <v>5815.7894736842109</v>
      </c>
    </row>
    <row r="44" spans="1:18" x14ac:dyDescent="0.15">
      <c r="A44" s="82" t="s">
        <v>239</v>
      </c>
      <c r="B44" s="110">
        <v>7.8E-2</v>
      </c>
      <c r="C44" s="151">
        <f t="shared" si="0"/>
        <v>737</v>
      </c>
      <c r="D44" s="151">
        <v>346</v>
      </c>
      <c r="E44" s="151">
        <v>391</v>
      </c>
      <c r="F44" s="153">
        <f t="shared" si="1"/>
        <v>9448.7179487179492</v>
      </c>
      <c r="G44" s="81" t="s">
        <v>144</v>
      </c>
      <c r="H44" s="110">
        <v>5.8000000000000003E-2</v>
      </c>
      <c r="I44" s="151">
        <f t="shared" si="2"/>
        <v>247</v>
      </c>
      <c r="J44" s="151">
        <v>124</v>
      </c>
      <c r="K44" s="151">
        <v>123</v>
      </c>
      <c r="L44" s="152">
        <f t="shared" si="3"/>
        <v>4258.6206896551721</v>
      </c>
      <c r="M44" s="81" t="s">
        <v>106</v>
      </c>
      <c r="N44" s="110">
        <v>6.4000000000000001E-2</v>
      </c>
      <c r="O44" s="151">
        <f t="shared" si="4"/>
        <v>384</v>
      </c>
      <c r="P44" s="151">
        <v>186</v>
      </c>
      <c r="Q44" s="151">
        <v>198</v>
      </c>
      <c r="R44" s="122">
        <f t="shared" si="5"/>
        <v>6000</v>
      </c>
    </row>
    <row r="45" spans="1:18" x14ac:dyDescent="0.15">
      <c r="A45" s="101" t="s">
        <v>240</v>
      </c>
      <c r="B45" s="110">
        <v>5.6000000000000001E-2</v>
      </c>
      <c r="C45" s="151">
        <f t="shared" si="0"/>
        <v>442</v>
      </c>
      <c r="D45" s="151">
        <v>207</v>
      </c>
      <c r="E45" s="151">
        <v>235</v>
      </c>
      <c r="F45" s="152">
        <f t="shared" si="1"/>
        <v>7892.8571428571431</v>
      </c>
      <c r="G45" s="81" t="s">
        <v>145</v>
      </c>
      <c r="H45" s="110">
        <v>0.10199999999999999</v>
      </c>
      <c r="I45" s="151">
        <f t="shared" si="2"/>
        <v>587</v>
      </c>
      <c r="J45" s="151">
        <v>284</v>
      </c>
      <c r="K45" s="151">
        <v>303</v>
      </c>
      <c r="L45" s="152">
        <f t="shared" si="3"/>
        <v>5754.9019607843138</v>
      </c>
      <c r="M45" s="81" t="s">
        <v>109</v>
      </c>
      <c r="N45" s="110">
        <v>4.5999999999999999E-2</v>
      </c>
      <c r="O45" s="151">
        <f t="shared" si="4"/>
        <v>299</v>
      </c>
      <c r="P45" s="151">
        <v>145</v>
      </c>
      <c r="Q45" s="151">
        <v>154</v>
      </c>
      <c r="R45" s="122">
        <f t="shared" si="5"/>
        <v>6500</v>
      </c>
    </row>
    <row r="46" spans="1:18" x14ac:dyDescent="0.15">
      <c r="A46" s="101" t="s">
        <v>241</v>
      </c>
      <c r="B46" s="110">
        <v>4.5999999999999999E-2</v>
      </c>
      <c r="C46" s="151">
        <f t="shared" si="0"/>
        <v>334</v>
      </c>
      <c r="D46" s="151">
        <v>170</v>
      </c>
      <c r="E46" s="151">
        <v>164</v>
      </c>
      <c r="F46" s="152">
        <f t="shared" si="1"/>
        <v>7260.869565217391</v>
      </c>
      <c r="G46" s="81" t="s">
        <v>146</v>
      </c>
      <c r="H46" s="110">
        <v>0.109</v>
      </c>
      <c r="I46" s="151">
        <f t="shared" si="2"/>
        <v>402</v>
      </c>
      <c r="J46" s="151">
        <v>202</v>
      </c>
      <c r="K46" s="151">
        <v>200</v>
      </c>
      <c r="L46" s="152">
        <f t="shared" si="3"/>
        <v>3688.0733944954127</v>
      </c>
      <c r="M46" s="81" t="s">
        <v>111</v>
      </c>
      <c r="N46" s="110">
        <v>5.5E-2</v>
      </c>
      <c r="O46" s="151">
        <f t="shared" si="4"/>
        <v>345</v>
      </c>
      <c r="P46" s="151">
        <v>155</v>
      </c>
      <c r="Q46" s="151">
        <v>190</v>
      </c>
      <c r="R46" s="122">
        <f t="shared" si="5"/>
        <v>6272.727272727273</v>
      </c>
    </row>
    <row r="47" spans="1:18" x14ac:dyDescent="0.15">
      <c r="A47" s="101" t="s">
        <v>242</v>
      </c>
      <c r="B47" s="110">
        <v>7.6999999999999999E-2</v>
      </c>
      <c r="C47" s="151">
        <f t="shared" si="0"/>
        <v>516</v>
      </c>
      <c r="D47" s="151">
        <v>257</v>
      </c>
      <c r="E47" s="151">
        <v>259</v>
      </c>
      <c r="F47" s="152">
        <f t="shared" si="1"/>
        <v>6701.2987012987014</v>
      </c>
      <c r="G47" s="81" t="s">
        <v>147</v>
      </c>
      <c r="H47" s="110">
        <v>0.08</v>
      </c>
      <c r="I47" s="151">
        <f t="shared" si="2"/>
        <v>575</v>
      </c>
      <c r="J47" s="151">
        <v>292</v>
      </c>
      <c r="K47" s="151">
        <v>283</v>
      </c>
      <c r="L47" s="152">
        <f t="shared" si="3"/>
        <v>7187.5</v>
      </c>
      <c r="M47" s="81" t="s">
        <v>225</v>
      </c>
      <c r="N47" s="110">
        <v>5.0570000000000004</v>
      </c>
      <c r="O47" s="151">
        <f t="shared" si="4"/>
        <v>553</v>
      </c>
      <c r="P47" s="151">
        <v>327</v>
      </c>
      <c r="Q47" s="151">
        <v>226</v>
      </c>
      <c r="R47" s="122">
        <f t="shared" si="5"/>
        <v>109.35337156416847</v>
      </c>
    </row>
    <row r="48" spans="1:18" x14ac:dyDescent="0.15">
      <c r="A48" s="101" t="s">
        <v>220</v>
      </c>
      <c r="B48" s="110">
        <v>0.03</v>
      </c>
      <c r="C48" s="151">
        <f t="shared" si="0"/>
        <v>140</v>
      </c>
      <c r="D48" s="151">
        <v>71</v>
      </c>
      <c r="E48" s="151">
        <v>69</v>
      </c>
      <c r="F48" s="152">
        <f t="shared" si="1"/>
        <v>4666.666666666667</v>
      </c>
      <c r="G48" s="81" t="s">
        <v>105</v>
      </c>
      <c r="H48" s="110">
        <v>0.17299999999999999</v>
      </c>
      <c r="I48" s="151">
        <f t="shared" si="2"/>
        <v>706</v>
      </c>
      <c r="J48" s="151">
        <v>349</v>
      </c>
      <c r="K48" s="151">
        <v>357</v>
      </c>
      <c r="L48" s="152">
        <f t="shared" si="3"/>
        <v>4080.9248554913297</v>
      </c>
      <c r="M48" s="81" t="s">
        <v>227</v>
      </c>
      <c r="N48" s="110">
        <v>2.7690000000000001</v>
      </c>
      <c r="O48" s="151">
        <f t="shared" si="4"/>
        <v>198</v>
      </c>
      <c r="P48" s="151">
        <v>82</v>
      </c>
      <c r="Q48" s="151">
        <v>116</v>
      </c>
      <c r="R48" s="122">
        <f t="shared" si="5"/>
        <v>71.505958829902482</v>
      </c>
    </row>
    <row r="49" spans="1:18" x14ac:dyDescent="0.15">
      <c r="A49" s="82" t="s">
        <v>221</v>
      </c>
      <c r="B49" s="110">
        <v>8.1000000000000003E-2</v>
      </c>
      <c r="C49" s="151">
        <f t="shared" si="0"/>
        <v>600</v>
      </c>
      <c r="D49" s="151">
        <v>260</v>
      </c>
      <c r="E49" s="151">
        <v>340</v>
      </c>
      <c r="F49" s="152">
        <f t="shared" si="1"/>
        <v>7407.4074074074069</v>
      </c>
      <c r="G49" s="81" t="s">
        <v>108</v>
      </c>
      <c r="H49" s="110">
        <v>0.22600000000000001</v>
      </c>
      <c r="I49" s="151">
        <f t="shared" si="2"/>
        <v>657</v>
      </c>
      <c r="J49" s="151">
        <v>299</v>
      </c>
      <c r="K49" s="151">
        <v>358</v>
      </c>
      <c r="L49" s="152">
        <f t="shared" si="3"/>
        <v>2907.0796460176989</v>
      </c>
      <c r="M49" s="81" t="s">
        <v>230</v>
      </c>
      <c r="N49" s="110">
        <v>4.0250000000000004</v>
      </c>
      <c r="O49" s="151">
        <f t="shared" si="4"/>
        <v>137</v>
      </c>
      <c r="P49" s="151">
        <v>61</v>
      </c>
      <c r="Q49" s="151">
        <v>76</v>
      </c>
      <c r="R49" s="122">
        <f t="shared" si="5"/>
        <v>34.037267080745337</v>
      </c>
    </row>
    <row r="50" spans="1:18" x14ac:dyDescent="0.15">
      <c r="A50" s="82" t="s">
        <v>222</v>
      </c>
      <c r="B50" s="110">
        <v>7.6999999999999999E-2</v>
      </c>
      <c r="C50" s="151">
        <f t="shared" si="0"/>
        <v>256</v>
      </c>
      <c r="D50" s="151">
        <v>119</v>
      </c>
      <c r="E50" s="151">
        <v>137</v>
      </c>
      <c r="F50" s="152">
        <f t="shared" si="1"/>
        <v>3324.6753246753246</v>
      </c>
      <c r="G50" s="81" t="s">
        <v>110</v>
      </c>
      <c r="H50" s="110">
        <v>1.355</v>
      </c>
      <c r="I50" s="151">
        <f t="shared" si="2"/>
        <v>27</v>
      </c>
      <c r="J50" s="151">
        <v>13</v>
      </c>
      <c r="K50" s="151">
        <v>14</v>
      </c>
      <c r="L50" s="152">
        <f t="shared" si="3"/>
        <v>19.926199261992622</v>
      </c>
      <c r="M50" s="81" t="s">
        <v>232</v>
      </c>
      <c r="N50" s="110">
        <v>5.5140000000000002</v>
      </c>
      <c r="O50" s="151">
        <f t="shared" si="4"/>
        <v>243</v>
      </c>
      <c r="P50" s="151">
        <v>125</v>
      </c>
      <c r="Q50" s="151">
        <v>118</v>
      </c>
      <c r="R50" s="122">
        <f t="shared" si="5"/>
        <v>44.069640914036995</v>
      </c>
    </row>
    <row r="51" spans="1:18" x14ac:dyDescent="0.15">
      <c r="A51" s="82" t="s">
        <v>102</v>
      </c>
      <c r="B51" s="110">
        <v>9.5000000000000001E-2</v>
      </c>
      <c r="C51" s="151">
        <f t="shared" si="0"/>
        <v>494</v>
      </c>
      <c r="D51" s="151">
        <v>214</v>
      </c>
      <c r="E51" s="151">
        <v>280</v>
      </c>
      <c r="F51" s="152">
        <f t="shared" si="1"/>
        <v>5200</v>
      </c>
      <c r="G51" s="81" t="s">
        <v>112</v>
      </c>
      <c r="H51" s="110">
        <v>0.121</v>
      </c>
      <c r="I51" s="151">
        <f t="shared" si="2"/>
        <v>8</v>
      </c>
      <c r="J51" s="151">
        <v>4</v>
      </c>
      <c r="K51" s="151">
        <v>4</v>
      </c>
      <c r="L51" s="152">
        <f t="shared" si="3"/>
        <v>66.11570247933885</v>
      </c>
      <c r="M51" s="81" t="s">
        <v>234</v>
      </c>
      <c r="N51" s="110">
        <v>4.5250000000000004</v>
      </c>
      <c r="O51" s="151">
        <f t="shared" si="4"/>
        <v>102</v>
      </c>
      <c r="P51" s="151">
        <v>52</v>
      </c>
      <c r="Q51" s="151">
        <v>50</v>
      </c>
      <c r="R51" s="122">
        <f t="shared" si="5"/>
        <v>22.541436464088395</v>
      </c>
    </row>
    <row r="52" spans="1:18" x14ac:dyDescent="0.15">
      <c r="A52" s="82" t="s">
        <v>104</v>
      </c>
      <c r="B52" s="110">
        <v>6.8000000000000005E-2</v>
      </c>
      <c r="C52" s="151">
        <f t="shared" si="0"/>
        <v>593</v>
      </c>
      <c r="D52" s="151">
        <v>277</v>
      </c>
      <c r="E52" s="151">
        <v>316</v>
      </c>
      <c r="F52" s="152">
        <f t="shared" si="1"/>
        <v>8720.5882352941171</v>
      </c>
      <c r="G52" s="81" t="s">
        <v>113</v>
      </c>
      <c r="H52" s="110">
        <v>8.5999999999999993E-2</v>
      </c>
      <c r="I52" s="151">
        <f t="shared" si="2"/>
        <v>0</v>
      </c>
      <c r="J52" s="151">
        <v>0</v>
      </c>
      <c r="K52" s="151">
        <v>0</v>
      </c>
      <c r="L52" s="152">
        <f t="shared" si="3"/>
        <v>0</v>
      </c>
      <c r="M52" s="81" t="s">
        <v>236</v>
      </c>
      <c r="N52" s="110">
        <v>5.9050000000000002</v>
      </c>
      <c r="O52" s="151">
        <f t="shared" si="4"/>
        <v>73</v>
      </c>
      <c r="P52" s="151">
        <v>34</v>
      </c>
      <c r="Q52" s="151">
        <v>39</v>
      </c>
      <c r="R52" s="122">
        <f t="shared" si="5"/>
        <v>12.362404741744283</v>
      </c>
    </row>
    <row r="53" spans="1:18" x14ac:dyDescent="0.15">
      <c r="A53" s="82" t="s">
        <v>107</v>
      </c>
      <c r="B53" s="110">
        <v>4.9000000000000002E-2</v>
      </c>
      <c r="C53" s="151">
        <f t="shared" si="0"/>
        <v>412</v>
      </c>
      <c r="D53" s="151">
        <v>192</v>
      </c>
      <c r="E53" s="151">
        <v>220</v>
      </c>
      <c r="F53" s="152">
        <f t="shared" si="1"/>
        <v>8408.1632653061224</v>
      </c>
      <c r="G53" s="84" t="s">
        <v>229</v>
      </c>
      <c r="H53" s="110">
        <v>3.4889999999999999</v>
      </c>
      <c r="I53" s="151">
        <f t="shared" si="2"/>
        <v>13</v>
      </c>
      <c r="J53" s="151">
        <v>7</v>
      </c>
      <c r="K53" s="151">
        <v>6</v>
      </c>
      <c r="L53" s="152">
        <f t="shared" si="3"/>
        <v>3.725995987388937</v>
      </c>
      <c r="M53" s="81"/>
      <c r="N53" s="110"/>
      <c r="O53" s="89"/>
      <c r="P53" s="89"/>
      <c r="Q53" s="89"/>
      <c r="R53" s="90"/>
    </row>
    <row r="54" spans="1:18" x14ac:dyDescent="0.15">
      <c r="A54" s="82" t="s">
        <v>223</v>
      </c>
      <c r="B54" s="110">
        <v>9.8000000000000004E-2</v>
      </c>
      <c r="C54" s="151">
        <f t="shared" si="0"/>
        <v>653</v>
      </c>
      <c r="D54" s="151">
        <v>327</v>
      </c>
      <c r="E54" s="151">
        <v>326</v>
      </c>
      <c r="F54" s="152">
        <f t="shared" si="1"/>
        <v>6663.2653061224491</v>
      </c>
      <c r="G54" s="84" t="s">
        <v>231</v>
      </c>
      <c r="H54" s="110">
        <v>7.9000000000000001E-2</v>
      </c>
      <c r="I54" s="151">
        <f t="shared" si="2"/>
        <v>520</v>
      </c>
      <c r="J54" s="151">
        <v>247</v>
      </c>
      <c r="K54" s="151">
        <v>273</v>
      </c>
      <c r="L54" s="152">
        <f t="shared" si="3"/>
        <v>6582.2784810126577</v>
      </c>
      <c r="M54" s="81"/>
      <c r="N54" s="110"/>
      <c r="O54" s="89"/>
      <c r="P54" s="89"/>
      <c r="Q54" s="89"/>
      <c r="R54" s="90"/>
    </row>
    <row r="55" spans="1:18" x14ac:dyDescent="0.15">
      <c r="A55" s="82" t="s">
        <v>224</v>
      </c>
      <c r="B55" s="110">
        <v>4.4999999999999998E-2</v>
      </c>
      <c r="C55" s="151">
        <f t="shared" si="0"/>
        <v>261</v>
      </c>
      <c r="D55" s="151">
        <v>130</v>
      </c>
      <c r="E55" s="151">
        <v>131</v>
      </c>
      <c r="F55" s="152">
        <f t="shared" si="1"/>
        <v>5800</v>
      </c>
      <c r="G55" s="81" t="s">
        <v>233</v>
      </c>
      <c r="H55" s="110">
        <v>5.6000000000000001E-2</v>
      </c>
      <c r="I55" s="151">
        <f t="shared" si="2"/>
        <v>299</v>
      </c>
      <c r="J55" s="151">
        <v>150</v>
      </c>
      <c r="K55" s="151">
        <v>149</v>
      </c>
      <c r="L55" s="152">
        <f t="shared" si="3"/>
        <v>5339.2857142857138</v>
      </c>
      <c r="M55" s="81"/>
      <c r="N55" s="110"/>
      <c r="O55" s="89"/>
      <c r="P55" s="89"/>
      <c r="Q55" s="89"/>
      <c r="R55" s="90"/>
    </row>
    <row r="56" spans="1:18" x14ac:dyDescent="0.15">
      <c r="A56" s="82" t="s">
        <v>226</v>
      </c>
      <c r="B56" s="110">
        <v>0.105</v>
      </c>
      <c r="C56" s="151">
        <f t="shared" si="0"/>
        <v>731</v>
      </c>
      <c r="D56" s="151">
        <v>382</v>
      </c>
      <c r="E56" s="151">
        <v>349</v>
      </c>
      <c r="F56" s="152">
        <f t="shared" si="1"/>
        <v>6961.9047619047624</v>
      </c>
      <c r="G56" s="81" t="s">
        <v>150</v>
      </c>
      <c r="H56" s="110">
        <v>5.7000000000000002E-2</v>
      </c>
      <c r="I56" s="151">
        <f t="shared" si="2"/>
        <v>334</v>
      </c>
      <c r="J56" s="151">
        <v>173</v>
      </c>
      <c r="K56" s="151">
        <v>161</v>
      </c>
      <c r="L56" s="152">
        <f t="shared" si="3"/>
        <v>5859.6491228070172</v>
      </c>
      <c r="M56" s="85"/>
      <c r="N56" s="110"/>
      <c r="O56" s="89"/>
      <c r="P56" s="89"/>
      <c r="Q56" s="89"/>
      <c r="R56" s="90"/>
    </row>
    <row r="57" spans="1:18" x14ac:dyDescent="0.15">
      <c r="A57" s="82" t="s">
        <v>228</v>
      </c>
      <c r="B57" s="110">
        <v>0.05</v>
      </c>
      <c r="C57" s="151">
        <f t="shared" si="0"/>
        <v>353</v>
      </c>
      <c r="D57" s="151">
        <v>186</v>
      </c>
      <c r="E57" s="151">
        <v>167</v>
      </c>
      <c r="F57" s="152">
        <f t="shared" si="1"/>
        <v>7060</v>
      </c>
      <c r="G57" s="81" t="s">
        <v>127</v>
      </c>
      <c r="H57" s="110">
        <v>5.6000000000000001E-2</v>
      </c>
      <c r="I57" s="151">
        <f t="shared" si="2"/>
        <v>258</v>
      </c>
      <c r="J57" s="151">
        <v>126</v>
      </c>
      <c r="K57" s="151">
        <v>132</v>
      </c>
      <c r="L57" s="152">
        <f t="shared" si="3"/>
        <v>4607.1428571428569</v>
      </c>
      <c r="M57" s="85"/>
      <c r="N57" s="110"/>
      <c r="O57" s="89"/>
      <c r="P57" s="89"/>
      <c r="Q57" s="89"/>
      <c r="R57" s="90"/>
    </row>
    <row r="58" spans="1:18" x14ac:dyDescent="0.15">
      <c r="A58" s="82" t="s">
        <v>148</v>
      </c>
      <c r="B58" s="110">
        <v>0.11600000000000001</v>
      </c>
      <c r="C58" s="151">
        <f t="shared" si="0"/>
        <v>576</v>
      </c>
      <c r="D58" s="151">
        <v>246</v>
      </c>
      <c r="E58" s="151">
        <v>330</v>
      </c>
      <c r="F58" s="152">
        <f t="shared" si="1"/>
        <v>4965.5172413793098</v>
      </c>
      <c r="G58" s="81" t="s">
        <v>155</v>
      </c>
      <c r="H58" s="110">
        <v>3.5999999999999997E-2</v>
      </c>
      <c r="I58" s="151">
        <f t="shared" si="2"/>
        <v>222</v>
      </c>
      <c r="J58" s="151">
        <v>103</v>
      </c>
      <c r="K58" s="151">
        <v>119</v>
      </c>
      <c r="L58" s="152">
        <f t="shared" si="3"/>
        <v>6166.666666666667</v>
      </c>
      <c r="M58" s="85"/>
      <c r="N58" s="110"/>
      <c r="O58" s="89"/>
      <c r="P58" s="89"/>
      <c r="Q58" s="89"/>
      <c r="R58" s="90"/>
    </row>
    <row r="59" spans="1:18" x14ac:dyDescent="0.15">
      <c r="A59" s="73" t="s">
        <v>149</v>
      </c>
      <c r="B59" s="110">
        <v>6.0999999999999999E-2</v>
      </c>
      <c r="C59" s="151">
        <f t="shared" si="0"/>
        <v>364</v>
      </c>
      <c r="D59" s="151">
        <v>171</v>
      </c>
      <c r="E59" s="151">
        <v>193</v>
      </c>
      <c r="F59" s="152">
        <f t="shared" si="1"/>
        <v>5967.2131147540986</v>
      </c>
      <c r="G59" s="81" t="s">
        <v>158</v>
      </c>
      <c r="H59" s="110">
        <v>5.8000000000000003E-2</v>
      </c>
      <c r="I59" s="151">
        <f t="shared" si="2"/>
        <v>348</v>
      </c>
      <c r="J59" s="151">
        <v>175</v>
      </c>
      <c r="K59" s="151">
        <v>173</v>
      </c>
      <c r="L59" s="152">
        <f t="shared" si="3"/>
        <v>6000</v>
      </c>
      <c r="M59" s="85"/>
      <c r="N59" s="110"/>
      <c r="O59" s="89"/>
      <c r="P59" s="89"/>
      <c r="Q59" s="89"/>
      <c r="R59" s="90"/>
    </row>
    <row r="60" spans="1:18" x14ac:dyDescent="0.15">
      <c r="A60" s="73" t="s">
        <v>235</v>
      </c>
      <c r="B60" s="110">
        <v>6.4000000000000001E-2</v>
      </c>
      <c r="C60" s="151">
        <f t="shared" si="0"/>
        <v>4</v>
      </c>
      <c r="D60" s="151">
        <v>3</v>
      </c>
      <c r="E60" s="151">
        <v>1</v>
      </c>
      <c r="F60" s="152">
        <f t="shared" si="1"/>
        <v>62.5</v>
      </c>
      <c r="G60" s="81" t="s">
        <v>66</v>
      </c>
      <c r="H60" s="110">
        <v>8.4000000000000005E-2</v>
      </c>
      <c r="I60" s="151">
        <f t="shared" si="2"/>
        <v>272</v>
      </c>
      <c r="J60" s="151">
        <v>124</v>
      </c>
      <c r="K60" s="151">
        <v>148</v>
      </c>
      <c r="L60" s="152">
        <f t="shared" si="3"/>
        <v>3238.0952380952381</v>
      </c>
      <c r="M60" s="86"/>
      <c r="N60" s="110"/>
      <c r="O60" s="89"/>
      <c r="P60" s="89"/>
      <c r="Q60" s="89"/>
      <c r="R60" s="90"/>
    </row>
    <row r="61" spans="1:18" ht="13.5" customHeight="1" thickBot="1" x14ac:dyDescent="0.2">
      <c r="A61" s="94" t="s">
        <v>153</v>
      </c>
      <c r="B61" s="154">
        <v>4.4999999999999998E-2</v>
      </c>
      <c r="C61" s="155">
        <f t="shared" si="0"/>
        <v>175</v>
      </c>
      <c r="D61" s="155">
        <v>84</v>
      </c>
      <c r="E61" s="155">
        <v>91</v>
      </c>
      <c r="F61" s="156">
        <f t="shared" si="1"/>
        <v>3888.8888888888891</v>
      </c>
      <c r="G61" s="87" t="s">
        <v>67</v>
      </c>
      <c r="H61" s="154">
        <v>7.8E-2</v>
      </c>
      <c r="I61" s="155">
        <f>SUM(J61:K61)</f>
        <v>534</v>
      </c>
      <c r="J61" s="155">
        <v>259</v>
      </c>
      <c r="K61" s="155">
        <v>275</v>
      </c>
      <c r="L61" s="156">
        <f>I61/H61</f>
        <v>6846.1538461538457</v>
      </c>
      <c r="M61" s="85"/>
      <c r="N61" s="110"/>
      <c r="O61" s="89"/>
      <c r="P61" s="89"/>
      <c r="Q61" s="89"/>
      <c r="R61" s="90"/>
    </row>
    <row r="62" spans="1:18" ht="11.25" customHeight="1" x14ac:dyDescent="0.15">
      <c r="A62" s="71" t="s">
        <v>114</v>
      </c>
      <c r="B62" s="26"/>
      <c r="C62" s="26"/>
      <c r="D62" s="26"/>
      <c r="E62" s="26"/>
      <c r="F62" s="116"/>
      <c r="G62" s="73"/>
      <c r="H62" s="74"/>
      <c r="I62" s="89"/>
      <c r="J62" s="89"/>
      <c r="K62" s="89"/>
      <c r="L62" s="122"/>
      <c r="M62" s="75"/>
      <c r="N62" s="76"/>
      <c r="O62" s="91"/>
      <c r="P62" s="91"/>
      <c r="Q62" s="91"/>
      <c r="R62" s="92"/>
    </row>
    <row r="63" spans="1:18" ht="11.25" customHeight="1" x14ac:dyDescent="0.15">
      <c r="A63" s="71" t="s">
        <v>151</v>
      </c>
      <c r="B63" s="26"/>
      <c r="C63" s="26"/>
      <c r="D63" s="26"/>
      <c r="E63" s="26"/>
      <c r="F63" s="116"/>
      <c r="G63" s="73"/>
      <c r="H63" s="71"/>
      <c r="I63" s="71"/>
      <c r="J63" s="71"/>
      <c r="K63" s="71"/>
      <c r="L63" s="123"/>
      <c r="M63" s="77"/>
      <c r="N63" s="74"/>
      <c r="O63" s="89"/>
      <c r="P63" s="89"/>
      <c r="Q63" s="89"/>
      <c r="R63" s="90"/>
    </row>
    <row r="64" spans="1:18" ht="12" customHeight="1" x14ac:dyDescent="0.15">
      <c r="A64" s="72" t="s">
        <v>237</v>
      </c>
      <c r="B64" s="7"/>
      <c r="C64" s="7"/>
      <c r="D64" s="7"/>
      <c r="E64" s="7"/>
      <c r="F64" s="117"/>
      <c r="G64" s="71"/>
      <c r="H64" s="64"/>
      <c r="I64" s="64"/>
      <c r="J64" s="64"/>
      <c r="K64" s="64"/>
      <c r="L64" s="118"/>
      <c r="M64" s="7"/>
      <c r="N64" s="7"/>
      <c r="O64" s="7"/>
      <c r="P64" s="7"/>
      <c r="Q64" s="7"/>
      <c r="R64" s="7"/>
    </row>
    <row r="65" spans="1:18" x14ac:dyDescent="0.15">
      <c r="A65" s="72"/>
      <c r="B65" s="64"/>
      <c r="C65" s="64"/>
      <c r="D65" s="64"/>
      <c r="E65" s="64"/>
      <c r="F65" s="118"/>
      <c r="G65" s="64"/>
      <c r="H65" s="64"/>
      <c r="I65" s="64"/>
      <c r="J65" s="64"/>
      <c r="K65" s="64"/>
      <c r="L65" s="118"/>
      <c r="M65" s="59"/>
      <c r="N65" s="41"/>
      <c r="O65" s="41"/>
      <c r="P65" s="41"/>
      <c r="Q65" s="41"/>
      <c r="R65" s="64"/>
    </row>
    <row r="66" spans="1:18" x14ac:dyDescent="0.15">
      <c r="A66" s="64"/>
      <c r="B66" s="64"/>
      <c r="C66" s="64"/>
      <c r="D66" s="64"/>
      <c r="E66" s="64"/>
      <c r="F66" s="118"/>
      <c r="G66" s="64"/>
      <c r="H66" s="64"/>
      <c r="I66" s="64"/>
      <c r="J66" s="64"/>
      <c r="K66" s="64"/>
      <c r="L66" s="118"/>
      <c r="M66" s="64"/>
      <c r="N66" s="64"/>
      <c r="O66" s="64"/>
      <c r="P66" s="64"/>
      <c r="Q66" s="64"/>
      <c r="R66" s="64"/>
    </row>
    <row r="67" spans="1:18" x14ac:dyDescent="0.15">
      <c r="A67" s="64"/>
      <c r="B67" s="64"/>
      <c r="C67" s="64"/>
      <c r="D67" s="64"/>
      <c r="E67" s="64"/>
      <c r="F67" s="118"/>
      <c r="G67" s="64"/>
      <c r="H67" s="64"/>
      <c r="I67" s="64"/>
      <c r="J67" s="64"/>
      <c r="K67" s="64"/>
      <c r="L67" s="118"/>
      <c r="M67" s="64"/>
      <c r="N67" s="64"/>
      <c r="O67" s="64"/>
      <c r="P67" s="64"/>
      <c r="Q67" s="64"/>
      <c r="R67" s="64"/>
    </row>
  </sheetData>
  <phoneticPr fontId="1"/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表紙</vt:lpstr>
      <vt:lpstr>土地利用状況、気象概況</vt:lpstr>
      <vt:lpstr>恵庭市のかたち</vt:lpstr>
      <vt:lpstr>恵庭市のかたち!Print_Area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篠尾　有輝</dc:creator>
  <cp:lastModifiedBy>竹俣　信吾</cp:lastModifiedBy>
  <cp:lastPrinted>2026-01-05T06:51:34Z</cp:lastPrinted>
  <dcterms:created xsi:type="dcterms:W3CDTF">1997-01-08T22:48:59Z</dcterms:created>
  <dcterms:modified xsi:type="dcterms:W3CDTF">2026-01-05T07:00:04Z</dcterms:modified>
</cp:coreProperties>
</file>