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1更新★\"/>
    </mc:Choice>
  </mc:AlternateContent>
  <xr:revisionPtr revIDLastSave="0" documentId="13_ncr:1_{D88D457D-4B5C-4825-A09C-01036F2AFA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軽油" sheetId="3" r:id="rId1"/>
  </sheets>
  <definedNames>
    <definedName name="_xlnm.Print_Area" localSheetId="0">軽油!$A$1:$O$89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N72" i="3"/>
  <c r="H72" i="3"/>
  <c r="I72" i="3"/>
  <c r="J72" i="3"/>
  <c r="K72" i="3"/>
  <c r="L72" i="3"/>
  <c r="M72" i="3"/>
  <c r="N44" i="3"/>
  <c r="F44" i="3"/>
  <c r="G44" i="3"/>
  <c r="H44" i="3"/>
  <c r="I44" i="3"/>
  <c r="J44" i="3"/>
  <c r="K44" i="3"/>
  <c r="L44" i="3"/>
  <c r="M44" i="3"/>
  <c r="N16" i="3"/>
  <c r="C7" i="3" s="1"/>
  <c r="F16" i="3"/>
  <c r="G16" i="3"/>
  <c r="H16" i="3"/>
  <c r="I16" i="3"/>
  <c r="J16" i="3"/>
  <c r="K16" i="3"/>
  <c r="L16" i="3"/>
  <c r="M16" i="3"/>
  <c r="D16" i="3"/>
  <c r="G72" i="3"/>
  <c r="E44" i="3"/>
  <c r="C44" i="3"/>
  <c r="D44" i="3"/>
  <c r="F72" i="3"/>
  <c r="E72" i="3"/>
  <c r="C16" i="3"/>
  <c r="D72" i="3"/>
  <c r="C72" i="3"/>
  <c r="C63" i="3" l="1"/>
  <c r="C35" i="3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<sst xmlns="http://schemas.openxmlformats.org/spreadsheetml/2006/main" count="16" uniqueCount="14">
  <si>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</si>
  <si>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</si>
  <si>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北海道における軽油の販売・在庫・価格の動向について</t>
    <rPh sb="0" eb="1">
      <t>キタ</t>
    </rPh>
    <rPh sb="1" eb="2">
      <t>ウミ</t>
    </rPh>
    <rPh sb="2" eb="3">
      <t>ミチ</t>
    </rPh>
    <rPh sb="7" eb="8">
      <t>ケイ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</si>
  <si>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</si>
  <si>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</si>
  <si>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</si>
  <si>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</si>
  <si>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(１)軽油販売状況</t>
    <phoneticPr fontId="3"/>
  </si>
  <si>
    <t>(２)軽油在庫状況</t>
    <phoneticPr fontId="3"/>
  </si>
  <si>
    <t>(３)軽油小売価格状況</t>
    <phoneticPr fontId="3"/>
  </si>
  <si>
    <t>現在－石油連盟公表数値）</t>
    <phoneticPr fontId="3"/>
  </si>
  <si>
    <t>現在－北海道経済産業局調べ）</t>
    <phoneticPr fontId="3"/>
  </si>
  <si>
    <t>第1月曜日現在－石油情報センター調べ）</t>
    <rPh sb="0" eb="1">
      <t>ダイ</t>
    </rPh>
    <rPh sb="2" eb="4">
      <t>ゲツヨウ</t>
    </rPh>
    <rPh sb="4" eb="5">
      <t>ビ</t>
    </rPh>
    <phoneticPr fontId="3"/>
  </si>
  <si>
    <t>令和８年（2026年）１月30日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</si>
</sst>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[$-411]ggge&quot;年&quot;m&quot;月&quot;d&quot;日&quot;;@"/>
    <numFmt numFmtId="178" formatCode="&quot;（&quot;0&quot;年&quot;"/>
    <numFmt numFmtId="179" formatCode="0&quot;月&quot;"/>
    <numFmt numFmtId="180" formatCode="0&quot;年&quot;"/>
    <numFmt numFmtId="181" formatCode="0&quot;月末&quot;"/>
    <numFmt numFmtId="182" formatCode="#,##0_);[Red]\(#,##0\)"/>
    <numFmt numFmtId="183" formatCode="#,##0.0_ ;[Red]\-#,##0.0\ 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4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5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27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0" fillId="42" borderId="32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2" fillId="5" borderId="27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3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62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2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176" fontId="2" fillId="0" borderId="19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16" xfId="55" applyNumberFormat="1" applyFont="1" applyFill="1" applyBorder="1" applyAlignment="1">
      <alignment vertical="center" shrinkToFit="1"/>
    </xf>
    <xf numFmtId="176" fontId="2" fillId="0" borderId="11" xfId="55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179" fontId="2" fillId="0" borderId="16" xfId="66" applyNumberFormat="1" applyFont="1" applyFill="1" applyBorder="1" applyAlignment="1">
      <alignment horizontal="center" vertical="center" shrinkToFit="1"/>
    </xf>
    <xf numFmtId="180" fontId="2" fillId="0" borderId="15" xfId="66" applyNumberFormat="1" applyFont="1" applyFill="1" applyBorder="1" applyAlignment="1">
      <alignment horizontal="center" vertical="center" shrinkToFit="1"/>
    </xf>
    <xf numFmtId="180" fontId="2" fillId="0" borderId="33" xfId="66" applyNumberFormat="1" applyFont="1" applyFill="1" applyBorder="1" applyAlignment="1">
      <alignment horizontal="center" vertical="center" shrinkToFit="1"/>
    </xf>
    <xf numFmtId="176" fontId="2" fillId="0" borderId="33" xfId="66" applyNumberFormat="1" applyFont="1" applyFill="1" applyBorder="1" applyAlignment="1">
      <alignment horizontal="center" vertical="center" shrinkToFit="1"/>
    </xf>
    <xf numFmtId="38" fontId="2" fillId="0" borderId="33" xfId="66" applyFont="1" applyFill="1" applyBorder="1" applyAlignment="1">
      <alignment horizontal="center" vertical="center" shrinkToFit="1"/>
    </xf>
    <xf numFmtId="178" fontId="0" fillId="0" borderId="0" xfId="0" applyNumberFormat="1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182" fontId="8" fillId="0" borderId="16" xfId="0" applyNumberFormat="1" applyFont="1" applyFill="1" applyBorder="1" applyAlignment="1" applyProtection="1"/>
    <xf numFmtId="182" fontId="8" fillId="0" borderId="13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7" xfId="0" applyNumberFormat="1" applyFont="1" applyFill="1" applyBorder="1" applyAlignment="1" applyProtection="1"/>
    <xf numFmtId="183" fontId="2" fillId="0" borderId="16" xfId="0" applyNumberFormat="1" applyFont="1" applyFill="1" applyBorder="1" applyAlignment="1"/>
    <xf numFmtId="183" fontId="2" fillId="0" borderId="13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8" xfId="66" applyNumberFormat="1" applyFont="1" applyFill="1" applyBorder="1" applyAlignment="1">
      <alignment vertical="center" shrinkToFit="1"/>
    </xf>
    <xf numFmtId="183" fontId="2" fillId="0" borderId="21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14" xfId="66" applyNumberFormat="1" applyFont="1" applyFill="1" applyBorder="1" applyAlignment="1">
      <alignment vertical="center" shrinkToFit="1"/>
    </xf>
    <xf numFmtId="183" fontId="2" fillId="0" borderId="19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horizontal="right" vertical="center" shrinkToFit="1"/>
    </xf>
    <xf numFmtId="183" fontId="2" fillId="0" borderId="11" xfId="66" applyNumberFormat="1" applyFont="1" applyFill="1" applyBorder="1" applyAlignment="1">
      <alignment horizontal="right" vertical="center" shrinkToFit="1"/>
    </xf>
    <xf numFmtId="183" fontId="2" fillId="0" borderId="20" xfId="66" applyNumberFormat="1" applyFont="1" applyFill="1" applyBorder="1" applyAlignment="1">
      <alignment horizontal="right" vertical="center" shrinkToFit="1"/>
    </xf>
    <xf numFmtId="183" fontId="2" fillId="0" borderId="10" xfId="66" applyNumberFormat="1" applyFont="1" applyFill="1" applyBorder="1" applyAlignment="1">
      <alignment horizontal="right" vertical="center" shrinkToFit="1"/>
    </xf>
    <xf numFmtId="179" fontId="2" fillId="0" borderId="33" xfId="66" applyNumberFormat="1" applyFont="1" applyFill="1" applyBorder="1" applyAlignment="1">
      <alignment horizontal="center" vertical="center" shrinkToFit="1"/>
    </xf>
    <xf numFmtId="176" fontId="2" fillId="0" borderId="10" xfId="55" applyNumberFormat="1" applyFont="1" applyFill="1" applyBorder="1" applyAlignment="1">
      <alignment shrinkToFit="1"/>
    </xf>
    <xf numFmtId="182" fontId="2" fillId="0" borderId="17" xfId="66" applyNumberFormat="1" applyFont="1" applyFill="1" applyBorder="1" applyAlignment="1">
      <alignment shrinkToFit="1"/>
    </xf>
    <xf numFmtId="182" fontId="2" fillId="0" borderId="18" xfId="66" applyNumberFormat="1" applyFont="1" applyFill="1" applyBorder="1" applyAlignment="1">
      <alignment shrinkToFit="1"/>
    </xf>
    <xf numFmtId="182" fontId="2" fillId="0" borderId="10" xfId="66" applyNumberFormat="1" applyFont="1" applyFill="1" applyBorder="1" applyAlignment="1">
      <alignment shrinkToFit="1"/>
    </xf>
    <xf numFmtId="182" fontId="2" fillId="0" borderId="19" xfId="66" applyNumberFormat="1" applyFont="1" applyFill="1" applyBorder="1" applyAlignment="1">
      <alignment shrinkToFit="1"/>
    </xf>
    <xf numFmtId="176" fontId="2" fillId="0" borderId="19" xfId="55" applyNumberFormat="1" applyFont="1" applyFill="1" applyBorder="1" applyAlignment="1">
      <alignment shrinkToFit="1"/>
    </xf>
    <xf numFmtId="0" fontId="2" fillId="0" borderId="23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left" vertical="center"/>
    </xf>
    <xf numFmtId="0" fontId="2" fillId="0" borderId="22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177" fontId="5" fillId="0" borderId="0" xfId="0" applyNumberFormat="1" applyFont="1" applyAlignment="1">
      <alignment horizontal="right" vertical="center" shrinkToFit="1"/>
    </xf>
  </cellXfs>
  <cellStyles count="9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3" xfId="68" xr:uid="{00000000-0005-0000-0000-000043000000}"/>
    <cellStyle name="桁区切り 4" xfId="69" xr:uid="{00000000-0005-0000-0000-000044000000}"/>
    <cellStyle name="見出し 1" xfId="70" builtinId="16" customBuiltin="1"/>
    <cellStyle name="見出し 1 2" xfId="71" xr:uid="{00000000-0005-0000-0000-000046000000}"/>
    <cellStyle name="見出し 2" xfId="72" builtinId="17" customBuiltin="1"/>
    <cellStyle name="見出し 2 2" xfId="73" xr:uid="{00000000-0005-0000-0000-000048000000}"/>
    <cellStyle name="見出し 3" xfId="74" builtinId="18" customBuiltin="1"/>
    <cellStyle name="見出し 3 2" xfId="75" xr:uid="{00000000-0005-0000-0000-00004A000000}"/>
    <cellStyle name="見出し 4" xfId="76" builtinId="19" customBuiltin="1"/>
    <cellStyle name="見出し 4 2" xfId="77" xr:uid="{00000000-0005-0000-0000-00004C000000}"/>
    <cellStyle name="集計" xfId="78" builtinId="25" customBuiltin="1"/>
    <cellStyle name="集計 2" xfId="79" xr:uid="{00000000-0005-0000-0000-00004E000000}"/>
    <cellStyle name="出力" xfId="80" builtinId="21" customBuiltin="1"/>
    <cellStyle name="出力 2" xfId="81" xr:uid="{00000000-0005-0000-0000-000050000000}"/>
    <cellStyle name="説明文" xfId="82" builtinId="53" customBuiltin="1"/>
    <cellStyle name="説明文 2" xfId="83" xr:uid="{00000000-0005-0000-0000-000052000000}"/>
    <cellStyle name="入力" xfId="84" builtinId="20" customBuiltin="1"/>
    <cellStyle name="入力 2" xfId="85" xr:uid="{00000000-0005-0000-0000-000054000000}"/>
    <cellStyle name="標準" xfId="0" builtinId="0"/>
    <cellStyle name="標準 2" xfId="86" xr:uid="{00000000-0005-0000-0000-000056000000}"/>
    <cellStyle name="標準 2 2" xfId="87" xr:uid="{00000000-0005-0000-0000-000057000000}"/>
    <cellStyle name="標準 2 2 2" xfId="88" xr:uid="{00000000-0005-0000-0000-000058000000}"/>
    <cellStyle name="標準 2 3" xfId="89" xr:uid="{00000000-0005-0000-0000-000059000000}"/>
    <cellStyle name="標準 3" xfId="90" xr:uid="{00000000-0005-0000-0000-00005A000000}"/>
    <cellStyle name="標準 3 2" xfId="94" xr:uid="{00000000-0005-0000-0000-00005B000000}"/>
    <cellStyle name="標準 4" xfId="93" xr:uid="{00000000-0005-0000-0000-00005C000000}"/>
    <cellStyle name="良い" xfId="91" builtinId="26" customBuiltin="1"/>
    <cellStyle name="良い 2" xfId="92" xr:uid="{00000000-0005-0000-0000-00005E000000}"/>
  </cellStyles>
  <dxfs count="3">
    <dxf>
      <numFmt numFmtId="184" formatCode="&quot;&quot;"/>
    </dxf>
    <dxf>
      <numFmt numFmtId="184" formatCode="&quot;&quot;"/>
    </dxf>
    <dxf>
      <numFmt numFmtId="184" formatCode="&quot;&quot;"/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軽油!#REF!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CF0-4D64-BEC4-0EB9C092B2BB}"/>
            </c:ext>
          </c:extLst>
        </c:ser>
        <c:ser>
          <c:idx val="1"/>
          <c:order val="1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CF0-4D64-BEC4-0EB9C092B2BB}"/>
            </c:ext>
          </c:extLst>
        </c:ser>
        <c:ser>
          <c:idx val="2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CF0-4D64-BEC4-0EB9C092B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5200"/>
        <c:axId val="1"/>
      </c:lineChart>
      <c:catAx>
        <c:axId val="47625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520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軽油!#REF!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7F-4EDE-8A1A-378323610E4F}"/>
            </c:ext>
          </c:extLst>
        </c:ser>
        <c:ser>
          <c:idx val="0"/>
          <c:order val="1"/>
          <c:tx>
            <c:v>軽油!#REF!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47F-4EDE-8A1A-378323610E4F}"/>
            </c:ext>
          </c:extLst>
        </c:ser>
        <c:ser>
          <c:idx val="1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47F-4EDE-8A1A-378323610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9464"/>
        <c:axId val="1"/>
      </c:lineChart>
      <c:catAx>
        <c:axId val="476259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9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軽油!#REF!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85-4C2D-AEC3-738B27D397BE}"/>
            </c:ext>
          </c:extLst>
        </c:ser>
        <c:ser>
          <c:idx val="1"/>
          <c:order val="1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85-4C2D-AEC3-738B27D397BE}"/>
            </c:ext>
          </c:extLst>
        </c:ser>
        <c:ser>
          <c:idx val="2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85-4C2D-AEC3-738B27D39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1432"/>
        <c:axId val="1"/>
      </c:lineChart>
      <c:catAx>
        <c:axId val="476261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61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揮発油販売数量（北海道経済産業局調べ）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平成17年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189778</c:v>
              </c:pt>
              <c:pt idx="1">
                <c:v>184386</c:v>
              </c:pt>
              <c:pt idx="2">
                <c:v>211630</c:v>
              </c:pt>
              <c:pt idx="3">
                <c:v>204265</c:v>
              </c:pt>
              <c:pt idx="4">
                <c:v>210307</c:v>
              </c:pt>
              <c:pt idx="5">
                <c:v>220489</c:v>
              </c:pt>
              <c:pt idx="6">
                <c:v>226429</c:v>
              </c:pt>
              <c:pt idx="7">
                <c:v>254750</c:v>
              </c:pt>
              <c:pt idx="8">
                <c:v>215439</c:v>
              </c:pt>
              <c:pt idx="9">
                <c:v>207216</c:v>
              </c:pt>
              <c:pt idx="10">
                <c:v>203618</c:v>
              </c:pt>
              <c:pt idx="11">
                <c:v>226077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9F-41EC-BCF1-42DD13F2C3F9}"/>
            </c:ext>
          </c:extLst>
        </c:ser>
        <c:ser>
          <c:idx val="0"/>
          <c:order val="1"/>
          <c:tx>
            <c:v>平成18年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196231</c:v>
              </c:pt>
              <c:pt idx="1">
                <c:v>186817</c:v>
              </c:pt>
              <c:pt idx="2">
                <c:v>199948</c:v>
              </c:pt>
              <c:pt idx="3">
                <c:v>207493</c:v>
              </c:pt>
              <c:pt idx="4">
                <c:v>213305</c:v>
              </c:pt>
              <c:pt idx="5">
                <c:v>210930</c:v>
              </c:pt>
              <c:pt idx="6">
                <c:v>238185</c:v>
              </c:pt>
              <c:pt idx="7">
                <c:v>244941</c:v>
              </c:pt>
              <c:pt idx="8">
                <c:v>204982</c:v>
              </c:pt>
              <c:pt idx="9">
                <c:v>213401</c:v>
              </c:pt>
              <c:pt idx="10">
                <c:v>205935</c:v>
              </c:pt>
              <c:pt idx="11">
                <c:v>223595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9F-41EC-BCF1-42DD13F2C3F9}"/>
            </c:ext>
          </c:extLst>
        </c:ser>
        <c:ser>
          <c:idx val="1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183120</c:v>
              </c:pt>
              <c:pt idx="1">
                <c:v>188429</c:v>
              </c:pt>
              <c:pt idx="2">
                <c:v>211936</c:v>
              </c:pt>
              <c:pt idx="3">
                <c:v>208798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9F-41EC-BCF1-42DD13F2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6184"/>
        <c:axId val="1"/>
      </c:lineChart>
      <c:catAx>
        <c:axId val="476256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6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揮発油在庫数量（北海道経済産業局調べ）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平成17年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142110</c:v>
              </c:pt>
              <c:pt idx="1">
                <c:v>136420</c:v>
              </c:pt>
              <c:pt idx="2">
                <c:v>119669</c:v>
              </c:pt>
              <c:pt idx="3">
                <c:v>129365</c:v>
              </c:pt>
              <c:pt idx="4">
                <c:v>111576</c:v>
              </c:pt>
              <c:pt idx="5">
                <c:v>99810</c:v>
              </c:pt>
              <c:pt idx="6">
                <c:v>93025</c:v>
              </c:pt>
              <c:pt idx="7">
                <c:v>91721</c:v>
              </c:pt>
              <c:pt idx="8">
                <c:v>91191</c:v>
              </c:pt>
              <c:pt idx="9">
                <c:v>118684</c:v>
              </c:pt>
              <c:pt idx="10">
                <c:v>126841</c:v>
              </c:pt>
              <c:pt idx="11">
                <c:v>97952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48-4545-9A57-5DD125D09F1C}"/>
            </c:ext>
          </c:extLst>
        </c:ser>
        <c:ser>
          <c:idx val="1"/>
          <c:order val="1"/>
          <c:tx>
            <c:v>平成18年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117551</c:v>
              </c:pt>
              <c:pt idx="1">
                <c:v>102542</c:v>
              </c:pt>
              <c:pt idx="2">
                <c:v>124930</c:v>
              </c:pt>
              <c:pt idx="3">
                <c:v>116379</c:v>
              </c:pt>
              <c:pt idx="4">
                <c:v>116854</c:v>
              </c:pt>
              <c:pt idx="5">
                <c:v>112267</c:v>
              </c:pt>
              <c:pt idx="6">
                <c:v>89337</c:v>
              </c:pt>
              <c:pt idx="7">
                <c:v>101551</c:v>
              </c:pt>
              <c:pt idx="8">
                <c:v>101123</c:v>
              </c:pt>
              <c:pt idx="9">
                <c:v>109645</c:v>
              </c:pt>
              <c:pt idx="10">
                <c:v>102034</c:v>
              </c:pt>
              <c:pt idx="11">
                <c:v>86797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48-4545-9A57-5DD125D09F1C}"/>
            </c:ext>
          </c:extLst>
        </c:ser>
        <c:ser>
          <c:idx val="2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118337</c:v>
              </c:pt>
              <c:pt idx="1">
                <c:v>102360</c:v>
              </c:pt>
              <c:pt idx="2">
                <c:v>109394</c:v>
              </c:pt>
              <c:pt idx="3">
                <c:v>97701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848-4545-9A57-5DD125D0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4920"/>
        <c:axId val="1"/>
      </c:lineChart>
      <c:catAx>
        <c:axId val="476604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04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ガソリン小売価格（北海道環境生活部調べ）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平成17年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117</c:v>
              </c:pt>
              <c:pt idx="1">
                <c:v>115</c:v>
              </c:pt>
              <c:pt idx="2">
                <c:v>115</c:v>
              </c:pt>
              <c:pt idx="3">
                <c:v>120</c:v>
              </c:pt>
              <c:pt idx="4">
                <c:v>122</c:v>
              </c:pt>
              <c:pt idx="5">
                <c:v>122</c:v>
              </c:pt>
              <c:pt idx="6">
                <c:v>125</c:v>
              </c:pt>
              <c:pt idx="7">
                <c:v>128</c:v>
              </c:pt>
              <c:pt idx="8">
                <c:v>130</c:v>
              </c:pt>
              <c:pt idx="9">
                <c:v>130</c:v>
              </c:pt>
              <c:pt idx="10">
                <c:v>130</c:v>
              </c:pt>
              <c:pt idx="11">
                <c:v>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A0-45E5-982A-78D471EED681}"/>
            </c:ext>
          </c:extLst>
        </c:ser>
        <c:ser>
          <c:idx val="1"/>
          <c:order val="1"/>
          <c:tx>
            <c:v>平成18年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129</c:v>
              </c:pt>
              <c:pt idx="1">
                <c:v>130</c:v>
              </c:pt>
              <c:pt idx="2">
                <c:v>131</c:v>
              </c:pt>
              <c:pt idx="3">
                <c:v>130</c:v>
              </c:pt>
              <c:pt idx="4">
                <c:v>136</c:v>
              </c:pt>
              <c:pt idx="5">
                <c:v>136</c:v>
              </c:pt>
              <c:pt idx="6">
                <c:v>136</c:v>
              </c:pt>
              <c:pt idx="7">
                <c:v>143</c:v>
              </c:pt>
              <c:pt idx="8">
                <c:v>143</c:v>
              </c:pt>
              <c:pt idx="9">
                <c:v>141</c:v>
              </c:pt>
              <c:pt idx="10">
                <c:v>137</c:v>
              </c:pt>
              <c:pt idx="11">
                <c:v>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A0-45E5-982A-78D471EED681}"/>
            </c:ext>
          </c:extLst>
        </c:ser>
        <c:ser>
          <c:idx val="2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133</c:v>
              </c:pt>
              <c:pt idx="1">
                <c:v>129</c:v>
              </c:pt>
              <c:pt idx="2">
                <c:v>128</c:v>
              </c:pt>
              <c:pt idx="3">
                <c:v>128</c:v>
              </c:pt>
              <c:pt idx="4">
                <c:v>136</c:v>
              </c:pt>
              <c:pt idx="5">
                <c:v>138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A0-45E5-982A-78D471EE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12136"/>
        <c:axId val="1"/>
      </c:lineChart>
      <c:catAx>
        <c:axId val="476612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12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9668963768254"/>
          <c:y val="0.12791222788327933"/>
          <c:w val="0.73409911996294586"/>
          <c:h val="0.66302879419484329"/>
        </c:manualLayout>
      </c:layout>
      <c:lineChart>
        <c:grouping val="standard"/>
        <c:varyColors val="0"/>
        <c:ser>
          <c:idx val="1"/>
          <c:order val="1"/>
          <c:tx>
            <c:strRef>
              <c:f>軽油!$B$10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軽油!$C$10:$N$10</c:f>
              <c:numCache>
                <c:formatCode>#,##0_);[Red]\(#,##0\)</c:formatCode>
                <c:ptCount val="12"/>
                <c:pt idx="0">
                  <c:v>149947</c:v>
                </c:pt>
                <c:pt idx="1">
                  <c:v>167004</c:v>
                </c:pt>
                <c:pt idx="2">
                  <c:v>149268</c:v>
                </c:pt>
                <c:pt idx="3">
                  <c:v>161135</c:v>
                </c:pt>
                <c:pt idx="4">
                  <c:v>164119</c:v>
                </c:pt>
                <c:pt idx="5">
                  <c:v>168905</c:v>
                </c:pt>
                <c:pt idx="6">
                  <c:v>179603</c:v>
                </c:pt>
                <c:pt idx="7">
                  <c:v>166310</c:v>
                </c:pt>
                <c:pt idx="8">
                  <c:v>179509</c:v>
                </c:pt>
                <c:pt idx="9">
                  <c:v>191666</c:v>
                </c:pt>
                <c:pt idx="10">
                  <c:v>200230</c:v>
                </c:pt>
                <c:pt idx="11">
                  <c:v>195804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3-4C57-A64C-15A900222A4E}"/>
            </c:ext>
          </c:extLst>
        </c:ser>
        <c:ser>
          <c:idx val="3"/>
          <c:order val="2"/>
          <c:tx>
            <c:strRef>
              <c:f>軽油!$B$11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軽油!$C$11:$N$11</c:f>
              <c:numCache>
                <c:formatCode>#,##0_);[Red]\(#,##0\)</c:formatCode>
                <c:ptCount val="12"/>
                <c:pt idx="0">
                  <c:v>171223</c:v>
                </c:pt>
                <c:pt idx="1">
                  <c:v>169581</c:v>
                </c:pt>
                <c:pt idx="2">
                  <c:v>164516</c:v>
                </c:pt>
                <c:pt idx="3">
                  <c:v>167420</c:v>
                </c:pt>
                <c:pt idx="4">
                  <c:v>164761</c:v>
                </c:pt>
                <c:pt idx="5">
                  <c:v>177453</c:v>
                </c:pt>
                <c:pt idx="6">
                  <c:v>195440</c:v>
                </c:pt>
                <c:pt idx="7">
                  <c:v>163723</c:v>
                </c:pt>
                <c:pt idx="8">
                  <c:v>186315</c:v>
                </c:pt>
                <c:pt idx="9">
                  <c:v>194448</c:v>
                </c:pt>
                <c:pt idx="10">
                  <c:v>195289</c:v>
                </c:pt>
                <c:pt idx="11">
                  <c:v>201338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3-4C57-A64C-15A900222A4E}"/>
            </c:ext>
          </c:extLst>
        </c:ser>
        <c:ser>
          <c:idx val="4"/>
          <c:order val="3"/>
          <c:tx>
            <c:strRef>
              <c:f>軽油!$B$12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軽油!$C$12:$N$12</c:f>
              <c:numCache>
                <c:formatCode>#,##0_);[Red]\(#,##0\)</c:formatCode>
                <c:ptCount val="12"/>
                <c:pt idx="0">
                  <c:v>172218</c:v>
                </c:pt>
                <c:pt idx="1">
                  <c:v>173653</c:v>
                </c:pt>
                <c:pt idx="2">
                  <c:v>182968</c:v>
                </c:pt>
                <c:pt idx="3">
                  <c:v>166495</c:v>
                </c:pt>
                <c:pt idx="4">
                  <c:v>178043</c:v>
                </c:pt>
                <c:pt idx="5">
                  <c:v>180197</c:v>
                </c:pt>
                <c:pt idx="6">
                  <c:v>187292</c:v>
                </c:pt>
                <c:pt idx="7">
                  <c:v>185954</c:v>
                </c:pt>
                <c:pt idx="8">
                  <c:v>189626</c:v>
                </c:pt>
                <c:pt idx="9">
                  <c:v>182188</c:v>
                </c:pt>
                <c:pt idx="10">
                  <c:v>196186</c:v>
                </c:pt>
                <c:pt idx="11">
                  <c:v>206728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63-4C57-A64C-15A900222A4E}"/>
            </c:ext>
          </c:extLst>
        </c:ser>
        <c:ser>
          <c:idx val="5"/>
          <c:order val="4"/>
          <c:tx>
            <c:strRef>
              <c:f>軽油!$B$13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軽油!$C$13:$N$13</c:f>
              <c:numCache>
                <c:formatCode>#,##0_);[Red]\(#,##0\)</c:formatCode>
                <c:ptCount val="12"/>
                <c:pt idx="0">
                  <c:v>169808</c:v>
                </c:pt>
                <c:pt idx="1">
                  <c:v>180604</c:v>
                </c:pt>
                <c:pt idx="2">
                  <c:v>174220</c:v>
                </c:pt>
                <c:pt idx="3">
                  <c:v>161097</c:v>
                </c:pt>
                <c:pt idx="4">
                  <c:v>171528</c:v>
                </c:pt>
                <c:pt idx="5">
                  <c:v>177973</c:v>
                </c:pt>
                <c:pt idx="6">
                  <c:v>182737</c:v>
                </c:pt>
                <c:pt idx="7">
                  <c:v>182888</c:v>
                </c:pt>
                <c:pt idx="8">
                  <c:v>186872</c:v>
                </c:pt>
                <c:pt idx="9">
                  <c:v>181759</c:v>
                </c:pt>
                <c:pt idx="10">
                  <c:v>192796</c:v>
                </c:pt>
                <c:pt idx="11">
                  <c:v>196021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63-4C57-A64C-15A900222A4E}"/>
            </c:ext>
          </c:extLst>
        </c:ser>
        <c:ser>
          <c:idx val="6"/>
          <c:order val="5"/>
          <c:tx>
            <c:strRef>
              <c:f>軽油!$B$14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chemeClr val="tx1">
                    <a:alpha val="99000"/>
                  </a:schemeClr>
                </a:solidFill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軽油!$C$14:$N$14</c:f>
              <c:numCache>
                <c:formatCode>#,##0_);[Red]\(#,##0\)</c:formatCode>
                <c:ptCount val="12"/>
                <c:pt idx="0">
                  <c:v>166756</c:v>
                </c:pt>
                <c:pt idx="1">
                  <c:v>173316</c:v>
                </c:pt>
                <c:pt idx="2">
                  <c:v>171261</c:v>
                </c:pt>
                <c:pt idx="3">
                  <c:v>169290</c:v>
                </c:pt>
                <c:pt idx="4">
                  <c:v>171228</c:v>
                </c:pt>
                <c:pt idx="5">
                  <c:v>174298</c:v>
                </c:pt>
                <c:pt idx="6">
                  <c:v>186294</c:v>
                </c:pt>
                <c:pt idx="7">
                  <c:v>172748</c:v>
                </c:pt>
                <c:pt idx="8">
                  <c:v>184302</c:v>
                </c:pt>
                <c:pt idx="9">
                  <c:v>183467</c:v>
                </c:pt>
                <c:pt idx="10">
                  <c:v>197799</c:v>
                </c:pt>
                <c:pt idx="11">
                  <c:v>198391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63-4C57-A64C-15A900222A4E}"/>
            </c:ext>
          </c:extLst>
        </c:ser>
        <c:ser>
          <c:idx val="2"/>
          <c:order val="6"/>
          <c:tx>
            <c:strRef>
              <c:f>軽油!$B$15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軽油!$C$15:$N$15</c:f>
              <c:numCache>
                <c:formatCode>#,##0_);[Red]\(#,##0\)</c:formatCode>
                <c:ptCount val="12"/>
                <c:pt idx="0">
                  <c:v>170227</c:v>
                </c:pt>
                <c:pt idx="1">
                  <c:v>171042</c:v>
                </c:pt>
                <c:pt idx="2">
                  <c:v>172019</c:v>
                </c:pt>
                <c:pt idx="3">
                  <c:v>165213</c:v>
                </c:pt>
                <c:pt idx="4">
                  <c:v>170393</c:v>
                </c:pt>
                <c:pt idx="5">
                  <c:v>175961</c:v>
                </c:pt>
                <c:pt idx="6">
                  <c:v>173779</c:v>
                </c:pt>
                <c:pt idx="7">
                  <c:v>161427</c:v>
                </c:pt>
                <c:pt idx="8">
                  <c:v>179830</c:v>
                </c:pt>
                <c:pt idx="9">
                  <c:v>183498</c:v>
                </c:pt>
                <c:pt idx="10">
                  <c:v>176252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63-4C57-A64C-15A900222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4592"/>
        <c:axId val="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5"/>
                  <c:spPr>
                    <a:solidFill>
                      <a:srgbClr val="333333"/>
                    </a:solidFill>
                    <a:ln>
                      <a:solidFill>
                        <a:srgbClr val="333333"/>
                      </a:solidFill>
                      <a:prstDash val="solid"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軽油!$C$9:$N$9</c15:sqref>
                        </c15:formulaRef>
                      </c:ext>
                    </c:extLst>
                    <c:numCache>
                      <c:formatCode>0"月"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263-4C57-A64C-15A900222A4E}"/>
                  </c:ext>
                </c:extLst>
              </c15:ser>
            </c15:filteredLineSeries>
          </c:ext>
        </c:extLst>
      </c:lineChart>
      <c:catAx>
        <c:axId val="476604592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30000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8609181205290525E-2"/>
              <c:y val="4.93629205440229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04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56736426777414"/>
          <c:y val="0.17647078831434312"/>
          <c:w val="0.10675392620030616"/>
          <c:h val="0.47368474758060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8002528445007"/>
          <c:y val="0.11099599392181241"/>
          <c:w val="0.74083438685208591"/>
          <c:h val="0.71084403923193806"/>
        </c:manualLayout>
      </c:layout>
      <c:lineChart>
        <c:grouping val="standard"/>
        <c:varyColors val="0"/>
        <c:ser>
          <c:idx val="1"/>
          <c:order val="0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8-4264-B703-F5CAC2B2BC60}"/>
            </c:ext>
          </c:extLst>
        </c:ser>
        <c:ser>
          <c:idx val="2"/>
          <c:order val="1"/>
          <c:tx>
            <c:strRef>
              <c:f>軽油!$B$38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軽油!$C$38:$N$38</c:f>
              <c:numCache>
                <c:formatCode>#,##0.0_ ;[Red]\-#,##0.0\ </c:formatCode>
                <c:ptCount val="12"/>
                <c:pt idx="0">
                  <c:v>101.5</c:v>
                </c:pt>
                <c:pt idx="1">
                  <c:v>93.6</c:v>
                </c:pt>
                <c:pt idx="2">
                  <c:v>96.5</c:v>
                </c:pt>
                <c:pt idx="3">
                  <c:v>102.7</c:v>
                </c:pt>
                <c:pt idx="4">
                  <c:v>95.5</c:v>
                </c:pt>
                <c:pt idx="5">
                  <c:v>112.6</c:v>
                </c:pt>
                <c:pt idx="6">
                  <c:v>136.30000000000001</c:v>
                </c:pt>
                <c:pt idx="7">
                  <c:v>157.5</c:v>
                </c:pt>
                <c:pt idx="8">
                  <c:v>111.2</c:v>
                </c:pt>
                <c:pt idx="9">
                  <c:v>130.80000000000001</c:v>
                </c:pt>
                <c:pt idx="10">
                  <c:v>135.4</c:v>
                </c:pt>
                <c:pt idx="11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8-4264-B703-F5CAC2B2BC60}"/>
            </c:ext>
          </c:extLst>
        </c:ser>
        <c:ser>
          <c:idx val="3"/>
          <c:order val="2"/>
          <c:tx>
            <c:strRef>
              <c:f>軽油!$B$39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軽油!$C$39:$N$39</c:f>
              <c:numCache>
                <c:formatCode>#,##0.0_ ;[Red]\-#,##0.0\ </c:formatCode>
                <c:ptCount val="12"/>
                <c:pt idx="0">
                  <c:v>124.4</c:v>
                </c:pt>
                <c:pt idx="1">
                  <c:v>83.9</c:v>
                </c:pt>
                <c:pt idx="2">
                  <c:v>83.1</c:v>
                </c:pt>
                <c:pt idx="3">
                  <c:v>87.2</c:v>
                </c:pt>
                <c:pt idx="4">
                  <c:v>96.8</c:v>
                </c:pt>
                <c:pt idx="5">
                  <c:v>98.5</c:v>
                </c:pt>
                <c:pt idx="6">
                  <c:v>86.5</c:v>
                </c:pt>
                <c:pt idx="7">
                  <c:v>97.9</c:v>
                </c:pt>
                <c:pt idx="8">
                  <c:v>76</c:v>
                </c:pt>
                <c:pt idx="9">
                  <c:v>87.8</c:v>
                </c:pt>
                <c:pt idx="10">
                  <c:v>87.3</c:v>
                </c:pt>
                <c:pt idx="11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8-4264-B703-F5CAC2B2BC60}"/>
            </c:ext>
          </c:extLst>
        </c:ser>
        <c:ser>
          <c:idx val="4"/>
          <c:order val="3"/>
          <c:tx>
            <c:strRef>
              <c:f>軽油!$B$40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軽油!$C$40:$N$40</c:f>
              <c:numCache>
                <c:formatCode>#,##0.0_ ;[Red]\-#,##0.0\ </c:formatCode>
                <c:ptCount val="12"/>
                <c:pt idx="0">
                  <c:v>95.2</c:v>
                </c:pt>
                <c:pt idx="1">
                  <c:v>84.2</c:v>
                </c:pt>
                <c:pt idx="2">
                  <c:v>78.8</c:v>
                </c:pt>
                <c:pt idx="3">
                  <c:v>70.8</c:v>
                </c:pt>
                <c:pt idx="4">
                  <c:v>97</c:v>
                </c:pt>
                <c:pt idx="5">
                  <c:v>98.3</c:v>
                </c:pt>
                <c:pt idx="6">
                  <c:v>88.2</c:v>
                </c:pt>
                <c:pt idx="7">
                  <c:v>88.9</c:v>
                </c:pt>
                <c:pt idx="8">
                  <c:v>70.099999999999994</c:v>
                </c:pt>
                <c:pt idx="9">
                  <c:v>81.900000000000006</c:v>
                </c:pt>
                <c:pt idx="10">
                  <c:v>90.8</c:v>
                </c:pt>
                <c:pt idx="11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38-4264-B703-F5CAC2B2BC60}"/>
            </c:ext>
          </c:extLst>
        </c:ser>
        <c:ser>
          <c:idx val="5"/>
          <c:order val="4"/>
          <c:tx>
            <c:strRef>
              <c:f>軽油!$B$41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軽油!$C$41:$N$41</c:f>
              <c:numCache>
                <c:formatCode>#,##0.0_ ;[Red]\-#,##0.0\ </c:formatCode>
                <c:ptCount val="12"/>
                <c:pt idx="0">
                  <c:v>90.4</c:v>
                </c:pt>
                <c:pt idx="1">
                  <c:v>80.3</c:v>
                </c:pt>
                <c:pt idx="2">
                  <c:v>84.2</c:v>
                </c:pt>
                <c:pt idx="3">
                  <c:v>97.5</c:v>
                </c:pt>
                <c:pt idx="4">
                  <c:v>102.6</c:v>
                </c:pt>
                <c:pt idx="5">
                  <c:v>99.9</c:v>
                </c:pt>
                <c:pt idx="6">
                  <c:v>87.4</c:v>
                </c:pt>
                <c:pt idx="7">
                  <c:v>85.8</c:v>
                </c:pt>
                <c:pt idx="8">
                  <c:v>73.2</c:v>
                </c:pt>
                <c:pt idx="9">
                  <c:v>74.400000000000006</c:v>
                </c:pt>
                <c:pt idx="10">
                  <c:v>77.5</c:v>
                </c:pt>
                <c:pt idx="11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38-4264-B703-F5CAC2B2BC60}"/>
            </c:ext>
          </c:extLst>
        </c:ser>
        <c:ser>
          <c:idx val="0"/>
          <c:order val="5"/>
          <c:tx>
            <c:strRef>
              <c:f>軽油!$B$42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軽油!$C$42:$N$42</c:f>
              <c:numCache>
                <c:formatCode>#,##0.0_ ;[Red]\-#,##0.0\ </c:formatCode>
                <c:ptCount val="12"/>
                <c:pt idx="0">
                  <c:v>78.5</c:v>
                </c:pt>
                <c:pt idx="1">
                  <c:v>82.1</c:v>
                </c:pt>
                <c:pt idx="2">
                  <c:v>71.599999999999994</c:v>
                </c:pt>
                <c:pt idx="3">
                  <c:v>80.8</c:v>
                </c:pt>
                <c:pt idx="4">
                  <c:v>90.1</c:v>
                </c:pt>
                <c:pt idx="5">
                  <c:v>146.4</c:v>
                </c:pt>
                <c:pt idx="6">
                  <c:v>165.2</c:v>
                </c:pt>
                <c:pt idx="7">
                  <c:v>246.8</c:v>
                </c:pt>
                <c:pt idx="8">
                  <c:v>279.39999999999998</c:v>
                </c:pt>
                <c:pt idx="9">
                  <c:v>113.9</c:v>
                </c:pt>
                <c:pt idx="10">
                  <c:v>140.30000000000001</c:v>
                </c:pt>
                <c:pt idx="11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38-4264-B703-F5CAC2B2BC60}"/>
            </c:ext>
          </c:extLst>
        </c:ser>
        <c:ser>
          <c:idx val="6"/>
          <c:order val="6"/>
          <c:tx>
            <c:strRef>
              <c:f>軽油!$B$43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軽油!$C$43:$N$43</c:f>
              <c:numCache>
                <c:formatCode>#,##0.0_ ;[Red]\-#,##0.0\ </c:formatCode>
                <c:ptCount val="12"/>
                <c:pt idx="0">
                  <c:v>101.6</c:v>
                </c:pt>
                <c:pt idx="1">
                  <c:v>84.8</c:v>
                </c:pt>
                <c:pt idx="2">
                  <c:v>104</c:v>
                </c:pt>
                <c:pt idx="3">
                  <c:v>114.3</c:v>
                </c:pt>
                <c:pt idx="4">
                  <c:v>79.3</c:v>
                </c:pt>
                <c:pt idx="5">
                  <c:v>78.3</c:v>
                </c:pt>
                <c:pt idx="6">
                  <c:v>116</c:v>
                </c:pt>
                <c:pt idx="7">
                  <c:v>122.6</c:v>
                </c:pt>
                <c:pt idx="8">
                  <c:v>72.3</c:v>
                </c:pt>
                <c:pt idx="9">
                  <c:v>78.7</c:v>
                </c:pt>
                <c:pt idx="10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38-4264-B703-F5CAC2B2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11808"/>
        <c:axId val="1"/>
      </c:lineChart>
      <c:catAx>
        <c:axId val="476611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6.1525495153813739E-2"/>
              <c:y val="3.95133503048960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118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785707311750148"/>
          <c:y val="0.18051322430849989"/>
          <c:w val="0.1404496693672139"/>
          <c:h val="0.455385812688059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4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57897643244972"/>
          <c:y val="0.11198717920516352"/>
          <c:w val="0.72005088472553092"/>
          <c:h val="0.6375471954894526"/>
        </c:manualLayout>
      </c:layout>
      <c:lineChart>
        <c:grouping val="standard"/>
        <c:varyColors val="0"/>
        <c:ser>
          <c:idx val="2"/>
          <c:order val="0"/>
          <c:tx>
            <c:strRef>
              <c:f>軽油!$B$66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軽油!$C$66:$N$66</c:f>
              <c:numCache>
                <c:formatCode>#,##0.0_ ;[Red]\-#,##0.0\ </c:formatCode>
                <c:ptCount val="12"/>
                <c:pt idx="0">
                  <c:v>119.2</c:v>
                </c:pt>
                <c:pt idx="1">
                  <c:v>123.7</c:v>
                </c:pt>
                <c:pt idx="2">
                  <c:v>130.69999999999999</c:v>
                </c:pt>
                <c:pt idx="3">
                  <c:v>132.6</c:v>
                </c:pt>
                <c:pt idx="4">
                  <c:v>130.6</c:v>
                </c:pt>
                <c:pt idx="5">
                  <c:v>133.6</c:v>
                </c:pt>
                <c:pt idx="6">
                  <c:v>139.19999999999999</c:v>
                </c:pt>
                <c:pt idx="7">
                  <c:v>139.69999999999999</c:v>
                </c:pt>
                <c:pt idx="8">
                  <c:v>139.6</c:v>
                </c:pt>
                <c:pt idx="9">
                  <c:v>144.19999999999999</c:v>
                </c:pt>
                <c:pt idx="10">
                  <c:v>151.1</c:v>
                </c:pt>
                <c:pt idx="11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C-47FD-AFC5-DDBB1D60D9EA}"/>
            </c:ext>
          </c:extLst>
        </c:ser>
        <c:ser>
          <c:idx val="3"/>
          <c:order val="1"/>
          <c:tx>
            <c:strRef>
              <c:f>軽油!$B$67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軽油!$C$67:$N$67</c:f>
              <c:numCache>
                <c:formatCode>#,##0.0_ ;[Red]\-#,##0.0\ </c:formatCode>
                <c:ptCount val="12"/>
                <c:pt idx="0">
                  <c:v>145.9</c:v>
                </c:pt>
                <c:pt idx="1">
                  <c:v>153.5</c:v>
                </c:pt>
                <c:pt idx="2">
                  <c:v>158.4</c:v>
                </c:pt>
                <c:pt idx="3">
                  <c:v>155.80000000000001</c:v>
                </c:pt>
                <c:pt idx="4">
                  <c:v>150.30000000000001</c:v>
                </c:pt>
                <c:pt idx="5">
                  <c:v>152.30000000000001</c:v>
                </c:pt>
                <c:pt idx="6">
                  <c:v>153.9</c:v>
                </c:pt>
                <c:pt idx="7">
                  <c:v>149.6</c:v>
                </c:pt>
                <c:pt idx="8">
                  <c:v>151.19999999999999</c:v>
                </c:pt>
                <c:pt idx="9">
                  <c:v>148.30000000000001</c:v>
                </c:pt>
                <c:pt idx="10">
                  <c:v>149.30000000000001</c:v>
                </c:pt>
                <c:pt idx="11">
                  <c:v>149.6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C-47FD-AFC5-DDBB1D60D9EA}"/>
            </c:ext>
          </c:extLst>
        </c:ser>
        <c:ser>
          <c:idx val="4"/>
          <c:order val="2"/>
          <c:tx>
            <c:strRef>
              <c:f>軽油!$B$68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軽油!$C$68:$N$68</c:f>
              <c:numCache>
                <c:formatCode>#,##0.0_ ;[Red]\-#,##0.0\ </c:formatCode>
                <c:ptCount val="12"/>
                <c:pt idx="0">
                  <c:v>150</c:v>
                </c:pt>
                <c:pt idx="1">
                  <c:v>148.69999999999999</c:v>
                </c:pt>
                <c:pt idx="2">
                  <c:v>149</c:v>
                </c:pt>
                <c:pt idx="3">
                  <c:v>150.80000000000001</c:v>
                </c:pt>
                <c:pt idx="4">
                  <c:v>149.9</c:v>
                </c:pt>
                <c:pt idx="5">
                  <c:v>149.9</c:v>
                </c:pt>
                <c:pt idx="6">
                  <c:v>152.5</c:v>
                </c:pt>
                <c:pt idx="7">
                  <c:v>161.30000000000001</c:v>
                </c:pt>
                <c:pt idx="8">
                  <c:v>166.7</c:v>
                </c:pt>
                <c:pt idx="9">
                  <c:v>155.19999999999999</c:v>
                </c:pt>
                <c:pt idx="10">
                  <c:v>151</c:v>
                </c:pt>
                <c:pt idx="11">
                  <c:v>155.19999999999999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C-47FD-AFC5-DDBB1D60D9EA}"/>
            </c:ext>
          </c:extLst>
        </c:ser>
        <c:ser>
          <c:idx val="5"/>
          <c:order val="3"/>
          <c:tx>
            <c:strRef>
              <c:f>軽油!$B$69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軽油!$C$69:$N$69</c:f>
              <c:numCache>
                <c:formatCode>#,##0.0_ ;[Red]\-#,##0.0\ </c:formatCode>
                <c:ptCount val="12"/>
                <c:pt idx="0">
                  <c:v>157.30000000000001</c:v>
                </c:pt>
                <c:pt idx="1">
                  <c:v>157</c:v>
                </c:pt>
                <c:pt idx="2">
                  <c:v>157.5</c:v>
                </c:pt>
                <c:pt idx="3">
                  <c:v>157.5</c:v>
                </c:pt>
                <c:pt idx="4">
                  <c:v>154.5</c:v>
                </c:pt>
                <c:pt idx="5">
                  <c:v>156.1</c:v>
                </c:pt>
                <c:pt idx="6">
                  <c:v>158</c:v>
                </c:pt>
                <c:pt idx="7">
                  <c:v>154.19999999999999</c:v>
                </c:pt>
                <c:pt idx="8">
                  <c:v>155.5</c:v>
                </c:pt>
                <c:pt idx="9">
                  <c:v>157.1</c:v>
                </c:pt>
                <c:pt idx="10">
                  <c:v>156.1</c:v>
                </c:pt>
                <c:pt idx="11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4C-47FD-AFC5-DDBB1D60D9EA}"/>
            </c:ext>
          </c:extLst>
        </c:ser>
        <c:ser>
          <c:idx val="0"/>
          <c:order val="4"/>
          <c:tx>
            <c:strRef>
              <c:f>軽油!$B$70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軽油!$C$70:$N$70</c:f>
              <c:numCache>
                <c:formatCode>#,##0.0_ ;[Red]\-#,##0.0\ </c:formatCode>
                <c:ptCount val="12"/>
                <c:pt idx="0">
                  <c:v>161.19999999999999</c:v>
                </c:pt>
                <c:pt idx="1">
                  <c:v>162.9</c:v>
                </c:pt>
                <c:pt idx="2">
                  <c:v>162.1</c:v>
                </c:pt>
                <c:pt idx="3">
                  <c:v>167.6</c:v>
                </c:pt>
                <c:pt idx="4">
                  <c:v>164.6</c:v>
                </c:pt>
                <c:pt idx="5">
                  <c:v>154.69999999999999</c:v>
                </c:pt>
                <c:pt idx="6">
                  <c:v>155.5</c:v>
                </c:pt>
                <c:pt idx="7">
                  <c:v>156.30000000000001</c:v>
                </c:pt>
                <c:pt idx="8">
                  <c:v>156.30000000000001</c:v>
                </c:pt>
                <c:pt idx="9">
                  <c:v>157.19999999999999</c:v>
                </c:pt>
                <c:pt idx="10">
                  <c:v>155.9</c:v>
                </c:pt>
                <c:pt idx="11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4C-47FD-AFC5-DDBB1D60D9EA}"/>
            </c:ext>
          </c:extLst>
        </c:ser>
        <c:ser>
          <c:idx val="6"/>
          <c:order val="5"/>
          <c:tx>
            <c:strRef>
              <c:f>軽油!$B$71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軽油!$C$71:$N$71</c:f>
              <c:numCache>
                <c:formatCode>#,##0.0_ ;[Red]\-#,##0.0\ </c:formatCode>
                <c:ptCount val="12"/>
                <c:pt idx="0">
                  <c:v>144.4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4C-47FD-AFC5-DDBB1D60D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155208"/>
        <c:axId val="1"/>
      </c:lineChart>
      <c:catAx>
        <c:axId val="4771552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7.8604455653635982E-2"/>
              <c:y val="5.352192087100223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71552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59652608644308"/>
          <c:y val="0.20909106378067577"/>
          <c:w val="0.14013454832541269"/>
          <c:h val="0.4484851802831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51656" name="Chart 1">
          <a:extLst>
            <a:ext uri="{FF2B5EF4-FFF2-40B4-BE49-F238E27FC236}">
              <a16:creationId xmlns:a16="http://schemas.microsoft.com/office/drawing/2014/main" id="{00000000-0008-0000-0000-000088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7" name="Chart 2">
          <a:extLst>
            <a:ext uri="{FF2B5EF4-FFF2-40B4-BE49-F238E27FC236}">
              <a16:creationId xmlns:a16="http://schemas.microsoft.com/office/drawing/2014/main" id="{00000000-0008-0000-0000-000089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8" name="Chart 3">
          <a:extLst>
            <a:ext uri="{FF2B5EF4-FFF2-40B4-BE49-F238E27FC236}">
              <a16:creationId xmlns:a16="http://schemas.microsoft.com/office/drawing/2014/main" id="{00000000-0008-0000-0000-00008A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9" name="Chart 4">
          <a:extLst>
            <a:ext uri="{FF2B5EF4-FFF2-40B4-BE49-F238E27FC236}">
              <a16:creationId xmlns:a16="http://schemas.microsoft.com/office/drawing/2014/main" id="{00000000-0008-0000-0000-00008B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51660" name="Chart 5">
          <a:extLst>
            <a:ext uri="{FF2B5EF4-FFF2-40B4-BE49-F238E27FC236}">
              <a16:creationId xmlns:a16="http://schemas.microsoft.com/office/drawing/2014/main" id="{00000000-0008-0000-0000-00008C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61" name="Chart 6">
          <a:extLst>
            <a:ext uri="{FF2B5EF4-FFF2-40B4-BE49-F238E27FC236}">
              <a16:creationId xmlns:a16="http://schemas.microsoft.com/office/drawing/2014/main" id="{00000000-0008-0000-0000-00008D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7620</xdr:colOff>
      <xdr:row>17</xdr:row>
      <xdr:rowOff>53340</xdr:rowOff>
    </xdr:from>
    <xdr:to>
      <xdr:col>13</xdr:col>
      <xdr:colOff>213360</xdr:colOff>
      <xdr:row>32</xdr:row>
      <xdr:rowOff>0</xdr:rowOff>
    </xdr:to>
    <xdr:graphicFrame macro="">
      <xdr:nvGraphicFramePr>
        <xdr:cNvPr id="1451662" name="Chart 7">
          <a:extLst>
            <a:ext uri="{FF2B5EF4-FFF2-40B4-BE49-F238E27FC236}">
              <a16:creationId xmlns:a16="http://schemas.microsoft.com/office/drawing/2014/main" id="{00000000-0008-0000-0000-00008E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15240</xdr:colOff>
      <xdr:row>45</xdr:row>
      <xdr:rowOff>0</xdr:rowOff>
    </xdr:from>
    <xdr:to>
      <xdr:col>13</xdr:col>
      <xdr:colOff>7620</xdr:colOff>
      <xdr:row>59</xdr:row>
      <xdr:rowOff>129540</xdr:rowOff>
    </xdr:to>
    <xdr:graphicFrame macro="">
      <xdr:nvGraphicFramePr>
        <xdr:cNvPr id="1451663" name="Chart 8">
          <a:extLst>
            <a:ext uri="{FF2B5EF4-FFF2-40B4-BE49-F238E27FC236}">
              <a16:creationId xmlns:a16="http://schemas.microsoft.com/office/drawing/2014/main" id="{00000000-0008-0000-0000-00008F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190500</xdr:colOff>
      <xdr:row>73</xdr:row>
      <xdr:rowOff>0</xdr:rowOff>
    </xdr:from>
    <xdr:to>
      <xdr:col>13</xdr:col>
      <xdr:colOff>198120</xdr:colOff>
      <xdr:row>88</xdr:row>
      <xdr:rowOff>0</xdr:rowOff>
    </xdr:to>
    <xdr:graphicFrame macro="">
      <xdr:nvGraphicFramePr>
        <xdr:cNvPr id="1451664" name="Chart 9">
          <a:extLst>
            <a:ext uri="{FF2B5EF4-FFF2-40B4-BE49-F238E27FC236}">
              <a16:creationId xmlns:a16="http://schemas.microsoft.com/office/drawing/2014/main" id="{00000000-0008-0000-0000-000090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9"/>
  <sheetViews>
    <sheetView showGridLines="0" tabSelected="1" view="pageBreakPreview" zoomScaleNormal="100" zoomScaleSheetLayoutView="100" workbookViewId="0">
      <selection activeCell="L4" sqref="L4:O4"/>
    </sheetView>
  </sheetViews>
  <sheetFormatPr defaultColWidth="9" defaultRowHeight="13.2" x14ac:dyDescent="0.2"/>
  <cols>
    <col min="1" max="1" width="3.5546875" style="6" customWidth="1"/>
    <col min="2" max="2" width="10.5546875" style="6" customWidth="1"/>
    <col min="3" max="3" width="9.5546875" style="6" bestFit="1" customWidth="1"/>
    <col min="4" max="4" width="10.5546875" style="6" bestFit="1" customWidth="1"/>
    <col min="5" max="5" width="9.5546875" style="6" bestFit="1" customWidth="1"/>
    <col min="6" max="13" width="9" style="6"/>
    <col min="14" max="14" width="9" style="6" customWidth="1"/>
    <col min="15" max="15" width="0.88671875" style="1" customWidth="1"/>
    <col min="16" max="16384" width="9" style="1"/>
  </cols>
  <sheetData>
    <row r="1" spans="1:15" ht="21" customHeight="1" x14ac:dyDescent="0.2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6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0" t="s">
        <v>6</v>
      </c>
      <c r="M3" s="60"/>
      <c r="N3" s="60"/>
      <c r="O3" s="60"/>
    </row>
    <row r="4" spans="1:15" ht="14.25" customHeight="1" x14ac:dyDescent="0.2">
      <c r="L4" s="61" t="s">
        <v>13</v>
      </c>
      <c r="M4" s="61"/>
      <c r="N4" s="61"/>
      <c r="O4" s="61"/>
    </row>
    <row r="5" spans="1:15" ht="9" customHeight="1" x14ac:dyDescent="0.2">
      <c r="M5" s="7"/>
      <c r="N5" s="8"/>
      <c r="O5" s="3"/>
    </row>
    <row r="6" spans="1:15" s="4" customFormat="1" ht="15.75" customHeight="1" x14ac:dyDescent="0.2">
      <c r="A6" s="57" t="s">
        <v>7</v>
      </c>
      <c r="B6" s="57"/>
      <c r="C6" s="57"/>
      <c r="D6" s="24">
        <v>2025</v>
      </c>
      <c r="E6" s="25">
        <v>11</v>
      </c>
      <c r="F6" s="57" t="s">
        <v>10</v>
      </c>
      <c r="G6" s="57"/>
      <c r="H6" s="57"/>
      <c r="I6" s="20"/>
      <c r="J6" s="20"/>
      <c r="K6" s="20"/>
      <c r="L6" s="20"/>
      <c r="M6" s="20"/>
      <c r="N6" s="20"/>
    </row>
    <row r="7" spans="1:15" x14ac:dyDescent="0.2">
      <c r="A7" s="21"/>
      <c r="B7" s="23"/>
      <c r="C7" s="31" t="str">
        <f>TEXT(D6,"0年")&amp;TEXT(E6,"0月")&amp;"現在の軽油の販売数量は、"&amp;TEXT(INDEX(B9:N15,MATCH(D6,B9:B15,0),MATCH(E6,B9:N9,0)),"###,###kl")&amp;"で、前年度同月比"&amp;TEXT(INDEX(C16:N16,MATCH(E6,C9:N9,0)),"###.0%")&amp;"となっている。"</f>
        <v>2025年11月現在の軽油の販売数量は、176,252klで、前年度同月比89.1%となっている。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5" x14ac:dyDescent="0.2">
      <c r="N8" s="10" t="s">
        <v>4</v>
      </c>
    </row>
    <row r="9" spans="1:15" x14ac:dyDescent="0.2">
      <c r="B9" s="11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49">
        <v>12</v>
      </c>
    </row>
    <row r="10" spans="1:15" x14ac:dyDescent="0.2">
      <c r="B10" s="27">
        <v>2020</v>
      </c>
      <c r="C10" s="33">
        <v>149947</v>
      </c>
      <c r="D10" s="34">
        <v>167004</v>
      </c>
      <c r="E10" s="34">
        <v>149268</v>
      </c>
      <c r="F10" s="51">
        <v>161135</v>
      </c>
      <c r="G10" s="51">
        <v>164119</v>
      </c>
      <c r="H10" s="51">
        <v>168905</v>
      </c>
      <c r="I10" s="51">
        <v>179603</v>
      </c>
      <c r="J10" s="51">
        <v>166310</v>
      </c>
      <c r="K10" s="51">
        <v>179509</v>
      </c>
      <c r="L10" s="51">
        <v>191666</v>
      </c>
      <c r="M10" s="51">
        <v>200230</v>
      </c>
      <c r="N10" s="52">
        <v>195804</v>
      </c>
    </row>
    <row r="11" spans="1:15" x14ac:dyDescent="0.2">
      <c r="B11" s="27">
        <v>2021</v>
      </c>
      <c r="C11" s="33">
        <v>171223</v>
      </c>
      <c r="D11" s="34">
        <v>169581</v>
      </c>
      <c r="E11" s="34">
        <v>164516</v>
      </c>
      <c r="F11" s="51">
        <v>167420</v>
      </c>
      <c r="G11" s="51">
        <v>164761</v>
      </c>
      <c r="H11" s="51">
        <v>177453</v>
      </c>
      <c r="I11" s="51">
        <v>195440</v>
      </c>
      <c r="J11" s="51">
        <v>163723</v>
      </c>
      <c r="K11" s="51">
        <v>186315</v>
      </c>
      <c r="L11" s="51">
        <v>194448</v>
      </c>
      <c r="M11" s="51">
        <v>195289</v>
      </c>
      <c r="N11" s="52">
        <v>201338</v>
      </c>
    </row>
    <row r="12" spans="1:15" x14ac:dyDescent="0.2">
      <c r="B12" s="27">
        <v>2022</v>
      </c>
      <c r="C12" s="33">
        <v>172218</v>
      </c>
      <c r="D12" s="34">
        <v>173653</v>
      </c>
      <c r="E12" s="34">
        <v>182968</v>
      </c>
      <c r="F12" s="51">
        <v>166495</v>
      </c>
      <c r="G12" s="51">
        <v>178043</v>
      </c>
      <c r="H12" s="51">
        <v>180197</v>
      </c>
      <c r="I12" s="51">
        <v>187292</v>
      </c>
      <c r="J12" s="51">
        <v>185954</v>
      </c>
      <c r="K12" s="51">
        <v>189626</v>
      </c>
      <c r="L12" s="51">
        <v>182188</v>
      </c>
      <c r="M12" s="51">
        <v>196186</v>
      </c>
      <c r="N12" s="52">
        <v>206728</v>
      </c>
    </row>
    <row r="13" spans="1:15" x14ac:dyDescent="0.2">
      <c r="B13" s="28">
        <v>2023</v>
      </c>
      <c r="C13" s="35">
        <v>169808</v>
      </c>
      <c r="D13" s="36">
        <v>180604</v>
      </c>
      <c r="E13" s="36">
        <v>174220</v>
      </c>
      <c r="F13" s="51">
        <v>161097</v>
      </c>
      <c r="G13" s="51">
        <v>171528</v>
      </c>
      <c r="H13" s="51">
        <v>177973</v>
      </c>
      <c r="I13" s="51">
        <v>182737</v>
      </c>
      <c r="J13" s="51">
        <v>182888</v>
      </c>
      <c r="K13" s="51">
        <v>186872</v>
      </c>
      <c r="L13" s="51">
        <v>181759</v>
      </c>
      <c r="M13" s="51">
        <v>192796</v>
      </c>
      <c r="N13" s="52">
        <v>196021</v>
      </c>
    </row>
    <row r="14" spans="1:15" x14ac:dyDescent="0.2">
      <c r="B14" s="28">
        <v>2024</v>
      </c>
      <c r="C14" s="35">
        <v>166756</v>
      </c>
      <c r="D14" s="35">
        <v>173316</v>
      </c>
      <c r="E14" s="35">
        <v>171261</v>
      </c>
      <c r="F14" s="53">
        <v>169290</v>
      </c>
      <c r="G14" s="53">
        <v>171228</v>
      </c>
      <c r="H14" s="53">
        <v>174298</v>
      </c>
      <c r="I14" s="53">
        <v>186294</v>
      </c>
      <c r="J14" s="53">
        <v>172748</v>
      </c>
      <c r="K14" s="53">
        <v>184302</v>
      </c>
      <c r="L14" s="53">
        <v>183467</v>
      </c>
      <c r="M14" s="53">
        <v>197799</v>
      </c>
      <c r="N14" s="54">
        <v>198391</v>
      </c>
    </row>
    <row r="15" spans="1:15" x14ac:dyDescent="0.2">
      <c r="B15" s="28">
        <v>2025</v>
      </c>
      <c r="C15" s="35">
        <v>170227</v>
      </c>
      <c r="D15" s="35">
        <v>171042</v>
      </c>
      <c r="E15" s="35">
        <v>172019</v>
      </c>
      <c r="F15" s="53">
        <v>165213</v>
      </c>
      <c r="G15" s="53">
        <v>170393</v>
      </c>
      <c r="H15" s="53">
        <v>175961</v>
      </c>
      <c r="I15" s="53">
        <v>173779</v>
      </c>
      <c r="J15" s="53">
        <v>161427</v>
      </c>
      <c r="K15" s="53">
        <v>179830</v>
      </c>
      <c r="L15" s="53">
        <v>183498</v>
      </c>
      <c r="M15" s="53">
        <v>176252</v>
      </c>
      <c r="N15" s="54"/>
    </row>
    <row r="16" spans="1:15" x14ac:dyDescent="0.2">
      <c r="B16" s="30" t="s">
        <v>1</v>
      </c>
      <c r="C16" s="12">
        <f>C15/C14</f>
        <v>1.0208148432440212</v>
      </c>
      <c r="D16" s="12">
        <f>D15/D14</f>
        <v>0.98687945717648684</v>
      </c>
      <c r="E16" s="50">
        <f>E15/E14</f>
        <v>1.0044259930748973</v>
      </c>
      <c r="F16" s="50">
        <f t="shared" ref="F16:M16" si="0">F15/F14</f>
        <v>0.97591706539074963</v>
      </c>
      <c r="G16" s="50">
        <f t="shared" si="0"/>
        <v>0.99512346111617256</v>
      </c>
      <c r="H16" s="50">
        <f t="shared" si="0"/>
        <v>1.0095411307071798</v>
      </c>
      <c r="I16" s="50">
        <f t="shared" si="0"/>
        <v>0.93282123954609386</v>
      </c>
      <c r="J16" s="50">
        <f t="shared" si="0"/>
        <v>0.9344652325931414</v>
      </c>
      <c r="K16" s="50">
        <f t="shared" si="0"/>
        <v>0.97573547763996049</v>
      </c>
      <c r="L16" s="50">
        <f t="shared" si="0"/>
        <v>1.0001689677162651</v>
      </c>
      <c r="M16" s="50">
        <f t="shared" si="0"/>
        <v>0.8910661833477419</v>
      </c>
      <c r="N16" s="55">
        <f>N15/N14</f>
        <v>0</v>
      </c>
      <c r="O16" s="2"/>
    </row>
    <row r="17" spans="3:14" ht="13.5" customHeight="1" x14ac:dyDescent="0.2"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33" spans="1:18" ht="9" customHeight="1" x14ac:dyDescent="0.2"/>
    <row r="34" spans="1:18" s="4" customFormat="1" ht="15.75" customHeight="1" x14ac:dyDescent="0.2">
      <c r="A34" s="57" t="s">
        <v>8</v>
      </c>
      <c r="B34" s="57"/>
      <c r="C34" s="57"/>
      <c r="D34" s="24">
        <v>2025</v>
      </c>
      <c r="E34" s="32">
        <v>11</v>
      </c>
      <c r="F34" s="57" t="s">
        <v>11</v>
      </c>
      <c r="G34" s="57"/>
      <c r="H34" s="57"/>
      <c r="I34" s="57"/>
      <c r="J34" s="20"/>
      <c r="K34" s="20"/>
      <c r="L34" s="20"/>
      <c r="M34" s="20"/>
      <c r="N34" s="20"/>
    </row>
    <row r="35" spans="1:18" x14ac:dyDescent="0.2">
      <c r="A35" s="21"/>
      <c r="B35" s="23"/>
      <c r="C35" s="31" t="str">
        <f>TEXT(D34,"0年")&amp;TEXT(E34,"0月末")&amp;"現在の軽油の在庫数量は、"&amp;TEXT(INDEX(B37:N43,MATCH(D34,B37:B43,0),MATCH(E34,B37:N37,0)),"###,###.0千kl")&amp;"で、前年度同月比"&amp;TEXT(INDEX(C44:N44,MATCH(E34,C37:N37,0)),"###.0%")&amp;"となっている。"</f>
        <v>2025年11月末現在の軽油の在庫数量は、79.4千klで、前年度同月比56.6%となっている。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8" x14ac:dyDescent="0.2">
      <c r="N36" s="10" t="s">
        <v>5</v>
      </c>
    </row>
    <row r="37" spans="1:18" x14ac:dyDescent="0.2">
      <c r="B37" s="11"/>
      <c r="C37" s="26">
        <v>1</v>
      </c>
      <c r="D37" s="26">
        <v>2</v>
      </c>
      <c r="E37" s="26">
        <v>3</v>
      </c>
      <c r="F37" s="26">
        <v>4</v>
      </c>
      <c r="G37" s="26">
        <v>5</v>
      </c>
      <c r="H37" s="26">
        <v>6</v>
      </c>
      <c r="I37" s="26">
        <v>7</v>
      </c>
      <c r="J37" s="26">
        <v>8</v>
      </c>
      <c r="K37" s="26">
        <v>9</v>
      </c>
      <c r="L37" s="26">
        <v>10</v>
      </c>
      <c r="M37" s="26">
        <v>11</v>
      </c>
      <c r="N37" s="49">
        <v>12</v>
      </c>
    </row>
    <row r="38" spans="1:18" x14ac:dyDescent="0.2">
      <c r="B38" s="27">
        <v>2020</v>
      </c>
      <c r="C38" s="37">
        <v>101.5</v>
      </c>
      <c r="D38" s="38">
        <v>93.6</v>
      </c>
      <c r="E38" s="38">
        <v>96.5</v>
      </c>
      <c r="F38" s="38">
        <v>102.7</v>
      </c>
      <c r="G38" s="39">
        <v>95.5</v>
      </c>
      <c r="H38" s="39">
        <v>112.6</v>
      </c>
      <c r="I38" s="39">
        <v>136.30000000000001</v>
      </c>
      <c r="J38" s="39">
        <v>157.5</v>
      </c>
      <c r="K38" s="39">
        <v>111.2</v>
      </c>
      <c r="L38" s="39">
        <v>130.80000000000001</v>
      </c>
      <c r="M38" s="39">
        <v>135.4</v>
      </c>
      <c r="N38" s="40">
        <v>122.7</v>
      </c>
    </row>
    <row r="39" spans="1:18" x14ac:dyDescent="0.2">
      <c r="B39" s="27">
        <v>2021</v>
      </c>
      <c r="C39" s="37">
        <v>124.4</v>
      </c>
      <c r="D39" s="38">
        <v>83.9</v>
      </c>
      <c r="E39" s="38">
        <v>83.1</v>
      </c>
      <c r="F39" s="38">
        <v>87.2</v>
      </c>
      <c r="G39" s="39">
        <v>96.8</v>
      </c>
      <c r="H39" s="39">
        <v>98.5</v>
      </c>
      <c r="I39" s="39">
        <v>86.5</v>
      </c>
      <c r="J39" s="39">
        <v>97.9</v>
      </c>
      <c r="K39" s="39">
        <v>76</v>
      </c>
      <c r="L39" s="39">
        <v>87.8</v>
      </c>
      <c r="M39" s="39">
        <v>87.3</v>
      </c>
      <c r="N39" s="40">
        <v>83.3</v>
      </c>
    </row>
    <row r="40" spans="1:18" x14ac:dyDescent="0.2">
      <c r="B40" s="27">
        <v>2022</v>
      </c>
      <c r="C40" s="37">
        <v>95.2</v>
      </c>
      <c r="D40" s="38">
        <v>84.2</v>
      </c>
      <c r="E40" s="38">
        <v>78.8</v>
      </c>
      <c r="F40" s="38">
        <v>70.8</v>
      </c>
      <c r="G40" s="39">
        <v>97</v>
      </c>
      <c r="H40" s="39">
        <v>98.3</v>
      </c>
      <c r="I40" s="39">
        <v>88.2</v>
      </c>
      <c r="J40" s="39">
        <v>88.9</v>
      </c>
      <c r="K40" s="39">
        <v>70.099999999999994</v>
      </c>
      <c r="L40" s="39">
        <v>81.900000000000006</v>
      </c>
      <c r="M40" s="39">
        <v>90.8</v>
      </c>
      <c r="N40" s="40">
        <v>79.3</v>
      </c>
    </row>
    <row r="41" spans="1:18" x14ac:dyDescent="0.2">
      <c r="B41" s="28">
        <v>2023</v>
      </c>
      <c r="C41" s="41">
        <v>90.4</v>
      </c>
      <c r="D41" s="42">
        <v>80.3</v>
      </c>
      <c r="E41" s="42">
        <v>84.2</v>
      </c>
      <c r="F41" s="42">
        <v>97.5</v>
      </c>
      <c r="G41" s="39">
        <v>102.6</v>
      </c>
      <c r="H41" s="39">
        <v>99.9</v>
      </c>
      <c r="I41" s="39">
        <v>87.4</v>
      </c>
      <c r="J41" s="39">
        <v>85.8</v>
      </c>
      <c r="K41" s="39">
        <v>73.2</v>
      </c>
      <c r="L41" s="39">
        <v>74.400000000000006</v>
      </c>
      <c r="M41" s="39">
        <v>77.5</v>
      </c>
      <c r="N41" s="43">
        <v>80.400000000000006</v>
      </c>
      <c r="R41" s="2"/>
    </row>
    <row r="42" spans="1:18" x14ac:dyDescent="0.2">
      <c r="B42" s="28">
        <v>2024</v>
      </c>
      <c r="C42" s="41">
        <v>78.5</v>
      </c>
      <c r="D42" s="42">
        <v>82.1</v>
      </c>
      <c r="E42" s="42">
        <v>71.599999999999994</v>
      </c>
      <c r="F42" s="42">
        <v>80.8</v>
      </c>
      <c r="G42" s="39">
        <v>90.1</v>
      </c>
      <c r="H42" s="39">
        <v>146.4</v>
      </c>
      <c r="I42" s="39">
        <v>165.2</v>
      </c>
      <c r="J42" s="39">
        <v>246.8</v>
      </c>
      <c r="K42" s="39">
        <v>279.39999999999998</v>
      </c>
      <c r="L42" s="39">
        <v>113.9</v>
      </c>
      <c r="M42" s="39">
        <v>140.30000000000001</v>
      </c>
      <c r="N42" s="43">
        <v>101.4</v>
      </c>
      <c r="R42" s="2"/>
    </row>
    <row r="43" spans="1:18" x14ac:dyDescent="0.2">
      <c r="B43" s="28">
        <v>2025</v>
      </c>
      <c r="C43" s="41">
        <v>101.6</v>
      </c>
      <c r="D43" s="42">
        <v>84.8</v>
      </c>
      <c r="E43" s="42">
        <v>104</v>
      </c>
      <c r="F43" s="42">
        <v>114.3</v>
      </c>
      <c r="G43" s="39">
        <v>79.3</v>
      </c>
      <c r="H43" s="39">
        <v>78.3</v>
      </c>
      <c r="I43" s="39">
        <v>116</v>
      </c>
      <c r="J43" s="39">
        <v>122.6</v>
      </c>
      <c r="K43" s="39">
        <v>72.3</v>
      </c>
      <c r="L43" s="39">
        <v>78.7</v>
      </c>
      <c r="M43" s="39">
        <v>79.400000000000006</v>
      </c>
      <c r="N43" s="44"/>
      <c r="R43" s="2"/>
    </row>
    <row r="44" spans="1:18" x14ac:dyDescent="0.2">
      <c r="B44" s="29" t="s">
        <v>1</v>
      </c>
      <c r="C44" s="19">
        <f>C43/C42</f>
        <v>1.2942675159235668</v>
      </c>
      <c r="D44" s="12">
        <f>D43/D42</f>
        <v>1.0328867235079171</v>
      </c>
      <c r="E44" s="12">
        <f>E43/E42</f>
        <v>1.4525139664804469</v>
      </c>
      <c r="F44" s="12">
        <f t="shared" ref="F44:M44" si="1">F43/F42</f>
        <v>1.4146039603960396</v>
      </c>
      <c r="G44" s="12">
        <f t="shared" si="1"/>
        <v>0.8801331853496116</v>
      </c>
      <c r="H44" s="12">
        <f t="shared" si="1"/>
        <v>0.5348360655737705</v>
      </c>
      <c r="I44" s="12">
        <f t="shared" si="1"/>
        <v>0.70217917675544794</v>
      </c>
      <c r="J44" s="12">
        <f t="shared" si="1"/>
        <v>0.49675850891410045</v>
      </c>
      <c r="K44" s="12">
        <f t="shared" si="1"/>
        <v>0.25876879026485328</v>
      </c>
      <c r="L44" s="12">
        <f t="shared" si="1"/>
        <v>0.69095697980684812</v>
      </c>
      <c r="M44" s="12">
        <f t="shared" si="1"/>
        <v>0.5659301496792587</v>
      </c>
      <c r="N44" s="13">
        <f>N43/N42</f>
        <v>0</v>
      </c>
    </row>
    <row r="45" spans="1:18" x14ac:dyDescent="0.2"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8" x14ac:dyDescent="0.2"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8" x14ac:dyDescent="0.2"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8" x14ac:dyDescent="0.2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"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2"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2"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"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2"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2"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"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2"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2"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9" customHeight="1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s="4" customFormat="1" ht="15.75" customHeight="1" x14ac:dyDescent="0.2">
      <c r="A62" s="57" t="s">
        <v>9</v>
      </c>
      <c r="B62" s="57"/>
      <c r="C62" s="57"/>
      <c r="D62" s="24">
        <v>2026</v>
      </c>
      <c r="E62" s="25">
        <v>1</v>
      </c>
      <c r="F62" s="20" t="s">
        <v>12</v>
      </c>
      <c r="G62" s="20"/>
      <c r="H62" s="20"/>
      <c r="I62" s="20"/>
      <c r="J62" s="20"/>
      <c r="K62" s="20"/>
      <c r="L62" s="20"/>
      <c r="M62" s="20"/>
      <c r="N62" s="20"/>
    </row>
    <row r="63" spans="1:14" x14ac:dyDescent="0.2">
      <c r="A63" s="21"/>
      <c r="B63" s="22"/>
      <c r="C63" s="31" t="str">
        <f>TEXT(D62,"0年")&amp;TEXT(E62,"0月")&amp;"第１月曜日現在の軽油小売価格は、１㍑あたり"&amp;TEXT(INDEX(B65:N71,MATCH(D62,B65:B71,0),MATCH(E62,B65:N65,0)),"###,###.0円")&amp;"で、前年度同月比"&amp;TEXT(INDEX(C72:N72,MATCH(E62,C65:N65,0)),"###.0%")&amp;"となっている。"</f>
        <v>2026年1月第１月曜日現在の軽油小売価格は、１㍑あたり144.4円で、前年度同月比89.6%となっている。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4" x14ac:dyDescent="0.2">
      <c r="L64" s="58" t="s">
        <v>3</v>
      </c>
      <c r="M64" s="58"/>
      <c r="N64" s="10" t="s">
        <v>0</v>
      </c>
    </row>
    <row r="65" spans="2:14" x14ac:dyDescent="0.2">
      <c r="B65" s="11"/>
      <c r="C65" s="26">
        <v>1</v>
      </c>
      <c r="D65" s="26">
        <v>2</v>
      </c>
      <c r="E65" s="26">
        <v>3</v>
      </c>
      <c r="F65" s="26">
        <v>4</v>
      </c>
      <c r="G65" s="26">
        <v>5</v>
      </c>
      <c r="H65" s="26">
        <v>6</v>
      </c>
      <c r="I65" s="26">
        <v>7</v>
      </c>
      <c r="J65" s="26">
        <v>8</v>
      </c>
      <c r="K65" s="26">
        <v>9</v>
      </c>
      <c r="L65" s="26">
        <v>10</v>
      </c>
      <c r="M65" s="26">
        <v>11</v>
      </c>
      <c r="N65" s="49">
        <v>12</v>
      </c>
    </row>
    <row r="66" spans="2:14" x14ac:dyDescent="0.2">
      <c r="B66" s="27">
        <v>2021</v>
      </c>
      <c r="C66" s="45">
        <v>119.2</v>
      </c>
      <c r="D66" s="46">
        <v>123.7</v>
      </c>
      <c r="E66" s="46">
        <v>130.69999999999999</v>
      </c>
      <c r="F66" s="46">
        <v>132.6</v>
      </c>
      <c r="G66" s="46">
        <v>130.6</v>
      </c>
      <c r="H66" s="46">
        <v>133.6</v>
      </c>
      <c r="I66" s="46">
        <v>139.19999999999999</v>
      </c>
      <c r="J66" s="46">
        <v>139.69999999999999</v>
      </c>
      <c r="K66" s="46">
        <v>139.6</v>
      </c>
      <c r="L66" s="46">
        <v>144.19999999999999</v>
      </c>
      <c r="M66" s="46">
        <v>151.1</v>
      </c>
      <c r="N66" s="47">
        <v>146</v>
      </c>
    </row>
    <row r="67" spans="2:14" x14ac:dyDescent="0.2">
      <c r="B67" s="27">
        <v>2022</v>
      </c>
      <c r="C67" s="45">
        <v>145.9</v>
      </c>
      <c r="D67" s="46">
        <v>153.5</v>
      </c>
      <c r="E67" s="46">
        <v>158.4</v>
      </c>
      <c r="F67" s="46">
        <v>155.80000000000001</v>
      </c>
      <c r="G67" s="46">
        <v>150.30000000000001</v>
      </c>
      <c r="H67" s="46">
        <v>152.30000000000001</v>
      </c>
      <c r="I67" s="46">
        <v>153.9</v>
      </c>
      <c r="J67" s="46">
        <v>149.6</v>
      </c>
      <c r="K67" s="46">
        <v>151.19999999999999</v>
      </c>
      <c r="L67" s="46">
        <v>148.30000000000001</v>
      </c>
      <c r="M67" s="46">
        <v>149.30000000000001</v>
      </c>
      <c r="N67" s="47">
        <v>149.6</v>
      </c>
    </row>
    <row r="68" spans="2:14" x14ac:dyDescent="0.2">
      <c r="B68" s="28">
        <v>2023</v>
      </c>
      <c r="C68" s="48">
        <v>150</v>
      </c>
      <c r="D68" s="46">
        <v>148.69999999999999</v>
      </c>
      <c r="E68" s="46">
        <v>149</v>
      </c>
      <c r="F68" s="46">
        <v>150.80000000000001</v>
      </c>
      <c r="G68" s="46">
        <v>149.9</v>
      </c>
      <c r="H68" s="46">
        <v>149.9</v>
      </c>
      <c r="I68" s="46">
        <v>152.5</v>
      </c>
      <c r="J68" s="46">
        <v>161.30000000000001</v>
      </c>
      <c r="K68" s="46">
        <v>166.7</v>
      </c>
      <c r="L68" s="46">
        <v>155.19999999999999</v>
      </c>
      <c r="M68" s="46">
        <v>151</v>
      </c>
      <c r="N68" s="47">
        <v>155.19999999999999</v>
      </c>
    </row>
    <row r="69" spans="2:14" x14ac:dyDescent="0.2">
      <c r="B69" s="28">
        <v>2024</v>
      </c>
      <c r="C69" s="48">
        <v>157.30000000000001</v>
      </c>
      <c r="D69" s="46">
        <v>157</v>
      </c>
      <c r="E69" s="46">
        <v>157.5</v>
      </c>
      <c r="F69" s="46">
        <v>157.5</v>
      </c>
      <c r="G69" s="46">
        <v>154.5</v>
      </c>
      <c r="H69" s="46">
        <v>156.1</v>
      </c>
      <c r="I69" s="46">
        <v>158</v>
      </c>
      <c r="J69" s="46">
        <v>154.19999999999999</v>
      </c>
      <c r="K69" s="46">
        <v>155.5</v>
      </c>
      <c r="L69" s="46">
        <v>157.1</v>
      </c>
      <c r="M69" s="46">
        <v>156.1</v>
      </c>
      <c r="N69" s="47">
        <v>157</v>
      </c>
    </row>
    <row r="70" spans="2:14" x14ac:dyDescent="0.2">
      <c r="B70" s="28">
        <v>2025</v>
      </c>
      <c r="C70" s="48">
        <v>161.19999999999999</v>
      </c>
      <c r="D70" s="46">
        <v>162.9</v>
      </c>
      <c r="E70" s="46">
        <v>162.1</v>
      </c>
      <c r="F70" s="46">
        <v>167.6</v>
      </c>
      <c r="G70" s="46">
        <v>164.6</v>
      </c>
      <c r="H70" s="46">
        <v>154.69999999999999</v>
      </c>
      <c r="I70" s="46">
        <v>155.5</v>
      </c>
      <c r="J70" s="46">
        <v>156.30000000000001</v>
      </c>
      <c r="K70" s="46">
        <v>156.30000000000001</v>
      </c>
      <c r="L70" s="46">
        <v>157.19999999999999</v>
      </c>
      <c r="M70" s="46">
        <v>155.9</v>
      </c>
      <c r="N70" s="47">
        <v>147.9</v>
      </c>
    </row>
    <row r="71" spans="2:14" x14ac:dyDescent="0.2">
      <c r="B71" s="28">
        <v>2026</v>
      </c>
      <c r="C71" s="48">
        <v>144.4</v>
      </c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7"/>
    </row>
    <row r="72" spans="2:14" x14ac:dyDescent="0.2">
      <c r="B72" s="29" t="s">
        <v>1</v>
      </c>
      <c r="C72" s="16">
        <f>C71/C70</f>
        <v>0.89578163771712171</v>
      </c>
      <c r="D72" s="17">
        <f>D71/D70</f>
        <v>0</v>
      </c>
      <c r="E72" s="17">
        <f>E71/E70</f>
        <v>0</v>
      </c>
      <c r="F72" s="17">
        <f>F71/F70</f>
        <v>0</v>
      </c>
      <c r="G72" s="17">
        <f>G71/G70</f>
        <v>0</v>
      </c>
      <c r="H72" s="17">
        <f t="shared" ref="H72:M72" si="2">H71/H70</f>
        <v>0</v>
      </c>
      <c r="I72" s="17">
        <f t="shared" si="2"/>
        <v>0</v>
      </c>
      <c r="J72" s="17">
        <f t="shared" si="2"/>
        <v>0</v>
      </c>
      <c r="K72" s="17">
        <f t="shared" si="2"/>
        <v>0</v>
      </c>
      <c r="L72" s="17">
        <f t="shared" si="2"/>
        <v>0</v>
      </c>
      <c r="M72" s="17">
        <f t="shared" si="2"/>
        <v>0</v>
      </c>
      <c r="N72" s="18">
        <f>N71/N70</f>
        <v>0</v>
      </c>
    </row>
    <row r="73" spans="2:14" x14ac:dyDescent="0.2"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</row>
    <row r="89" ht="3" customHeight="1" x14ac:dyDescent="0.2"/>
  </sheetData>
  <mergeCells count="11">
    <mergeCell ref="A1:N1"/>
    <mergeCell ref="L4:O4"/>
    <mergeCell ref="L3:O3"/>
    <mergeCell ref="A6:C6"/>
    <mergeCell ref="A34:C34"/>
    <mergeCell ref="C73:N73"/>
    <mergeCell ref="A62:C62"/>
    <mergeCell ref="F6:H6"/>
    <mergeCell ref="F34:I34"/>
    <mergeCell ref="L64:M64"/>
    <mergeCell ref="C17:N17"/>
  </mergeCells>
  <phoneticPr fontId="3"/>
  <conditionalFormatting sqref="C16:N16">
    <cfRule type="expression" dxfId="2" priority="3" stopIfTrue="1">
      <formula>C15=""</formula>
    </cfRule>
  </conditionalFormatting>
  <conditionalFormatting sqref="C44:N44">
    <cfRule type="expression" dxfId="1" priority="2" stopIfTrue="1">
      <formula>C43=""</formula>
    </cfRule>
  </conditionalFormatting>
  <conditionalFormatting sqref="C72:N72">
    <cfRule type="expression" dxfId="0" priority="1" stopIfTrue="1">
      <formula>C71=""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軽油</vt:lpstr>
      <vt:lpstr>軽油!Print_Area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2026-01-29T09:38:49Z</cp:lastPrinted>
  <dcterms:created xsi:type="dcterms:W3CDTF">1601-01-01T00:00:00Z</dcterms:created>
  <dcterms:modified xsi:type="dcterms:W3CDTF">2026-01-29T09:43:29Z</dcterms:modified>
  <cp:category/>
</cp:coreProperties>
</file>