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N:\04エネルギー係\2000 石油関係\ホームページ★\石油製品価格調査（毎月更新）★\R7\R7.10更新★\"/>
    </mc:Choice>
  </mc:AlternateContent>
  <xr:revisionPtr revIDLastSave="0" documentId="13_ncr:1_{3C4FBFEF-D6C1-4D93-AC0E-5A5496C3638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灯油" sheetId="1" r:id="rId1"/>
  </sheets>
  <definedNames>
    <definedName name="_xlnm.Print_Area" localSheetId="0">灯油!$A$1:$O$90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3" i="1" l="1"/>
  <c r="G73" i="1"/>
  <c r="H73" i="1"/>
  <c r="I73" i="1"/>
  <c r="J73" i="1"/>
  <c r="K73" i="1"/>
  <c r="L73" i="1"/>
  <c r="M73" i="1"/>
  <c r="D73" i="1"/>
  <c r="N43" i="1"/>
  <c r="F43" i="1"/>
  <c r="G43" i="1"/>
  <c r="H43" i="1"/>
  <c r="I43" i="1"/>
  <c r="J43" i="1"/>
  <c r="K43" i="1"/>
  <c r="L43" i="1"/>
  <c r="M43" i="1"/>
  <c r="N16" i="1"/>
  <c r="E16" i="1"/>
  <c r="F16" i="1"/>
  <c r="G16" i="1"/>
  <c r="H16" i="1"/>
  <c r="I16" i="1"/>
  <c r="J16" i="1"/>
  <c r="K16" i="1"/>
  <c r="L16" i="1"/>
  <c r="M16" i="1"/>
  <c r="D16" i="1" l="1"/>
  <c r="E43" i="1"/>
  <c r="F73" i="1"/>
  <c r="D43" i="1" l="1"/>
  <c r="E73" i="1"/>
  <c r="C16" i="1"/>
  <c r="C7" i="1" s="1"/>
  <c r="C43" i="1" l="1"/>
  <c r="C34" i="1" s="1"/>
  <c r="C73" i="1" l="1"/>
  <c r="C64" i="1" s="1"/>
</calcChain>
</file>

<file path=xl/sharedStrings.xml><?xml version="1.0" encoding="utf-8"?>
<sst xmlns="http://schemas.openxmlformats.org/spreadsheetml/2006/main" count="16" uniqueCount="14">
  <si>
    <t>（円／ｌ）</t>
    <rPh sb="1" eb="2">
      <t>エン</t>
    </rPh>
    <phoneticPr fontId="3"/>
  </si>
  <si>
    <t>前年同月比</t>
    <rPh sb="0" eb="2">
      <t>ゼンネン</t>
    </rPh>
    <rPh sb="2" eb="5">
      <t>ドウゲツヒ</t>
    </rPh>
    <phoneticPr fontId="3"/>
  </si>
  <si>
    <t>北海道における灯油の販売・在庫・価格の動向について</t>
    <rPh sb="0" eb="1">
      <t>キタ</t>
    </rPh>
    <rPh sb="1" eb="2">
      <t>ウミ</t>
    </rPh>
    <rPh sb="2" eb="3">
      <t>ミチ</t>
    </rPh>
    <rPh sb="7" eb="8">
      <t>ヒ</t>
    </rPh>
    <rPh sb="8" eb="9">
      <t>アブラ</t>
    </rPh>
    <rPh sb="10" eb="11">
      <t>ハン</t>
    </rPh>
    <rPh sb="11" eb="12">
      <t>バイ</t>
    </rPh>
    <rPh sb="13" eb="14">
      <t>ザイ</t>
    </rPh>
    <rPh sb="14" eb="15">
      <t>コ</t>
    </rPh>
    <rPh sb="16" eb="17">
      <t>アタイ</t>
    </rPh>
    <rPh sb="17" eb="18">
      <t>カク</t>
    </rPh>
    <rPh sb="19" eb="20">
      <t>ドウ</t>
    </rPh>
    <rPh sb="20" eb="21">
      <t>ムカイ</t>
    </rPh>
    <phoneticPr fontId="3"/>
  </si>
  <si>
    <t>消費税込通常小売価格</t>
    <rPh sb="0" eb="3">
      <t>ショウヒゼイ</t>
    </rPh>
    <rPh sb="3" eb="4">
      <t>コ</t>
    </rPh>
    <rPh sb="4" eb="6">
      <t>ツウジョウ</t>
    </rPh>
    <rPh sb="6" eb="8">
      <t>コウリ</t>
    </rPh>
    <rPh sb="8" eb="10">
      <t>カカク</t>
    </rPh>
    <phoneticPr fontId="3"/>
  </si>
  <si>
    <t>（千kl）</t>
    <rPh sb="1" eb="2">
      <t>セン</t>
    </rPh>
    <phoneticPr fontId="3"/>
  </si>
  <si>
    <t>（kl）</t>
    <phoneticPr fontId="3"/>
  </si>
  <si>
    <t>資源エネルギー課</t>
    <rPh sb="0" eb="2">
      <t>シゲン</t>
    </rPh>
    <rPh sb="7" eb="8">
      <t>カ</t>
    </rPh>
    <phoneticPr fontId="3"/>
  </si>
  <si>
    <t>現在－石油連盟公表数値）</t>
    <phoneticPr fontId="3"/>
  </si>
  <si>
    <t>現在－北海道経済産業局調べ）</t>
    <phoneticPr fontId="3"/>
  </si>
  <si>
    <t>(１)灯油販売状況</t>
    <rPh sb="3" eb="5">
      <t>トウユ</t>
    </rPh>
    <rPh sb="5" eb="7">
      <t>ハンバイ</t>
    </rPh>
    <rPh sb="7" eb="9">
      <t>ジョウキョウ</t>
    </rPh>
    <phoneticPr fontId="3"/>
  </si>
  <si>
    <t>(２)灯油在庫状況</t>
    <rPh sb="3" eb="5">
      <t>トウユ</t>
    </rPh>
    <rPh sb="5" eb="7">
      <t>ザイコ</t>
    </rPh>
    <rPh sb="7" eb="9">
      <t>ジョウキョウ</t>
    </rPh>
    <phoneticPr fontId="3"/>
  </si>
  <si>
    <t>(３)灯油小売価格状況</t>
    <rPh sb="3" eb="5">
      <t>トウユ</t>
    </rPh>
    <rPh sb="5" eb="7">
      <t>コウリ</t>
    </rPh>
    <rPh sb="7" eb="9">
      <t>カカク</t>
    </rPh>
    <rPh sb="9" eb="11">
      <t>ジョウキョウ</t>
    </rPh>
    <phoneticPr fontId="3"/>
  </si>
  <si>
    <t>10日現在－北海道環境生活部調べ）</t>
    <phoneticPr fontId="3"/>
  </si>
  <si>
    <t>令和７年（2025年）10月31日</t>
    <rPh sb="0" eb="1">
      <t>レイ</t>
    </rPh>
    <rPh sb="1" eb="2">
      <t>ワ</t>
    </rPh>
    <rPh sb="3" eb="4">
      <t>ネン</t>
    </rPh>
    <rPh sb="9" eb="10">
      <t>ネン</t>
    </rPh>
    <rPh sb="13" eb="14">
      <t>ガツ</t>
    </rPh>
    <rPh sb="16" eb="17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</si>
</sst>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%"/>
    <numFmt numFmtId="177" formatCode="#,##0.0;[Red]\-#,##0.0"/>
    <numFmt numFmtId="178" formatCode="[$-411]ggge&quot;年&quot;m&quot;月&quot;d&quot;日&quot;;@"/>
    <numFmt numFmtId="179" formatCode="0&quot;月&quot;"/>
    <numFmt numFmtId="180" formatCode="0&quot;年&quot;"/>
    <numFmt numFmtId="181" formatCode="#,##0_);[Red]\(#,##0\)"/>
    <numFmt numFmtId="182" formatCode="&quot;（&quot;0&quot;年&quot;"/>
    <numFmt numFmtId="183" formatCode="#,##0.0_ ;[Red]\-#,##0.0\ "/>
    <numFmt numFmtId="184" formatCode="0&quot;月末&quot;"/>
  </numFmts>
  <fonts count="4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color indexed="10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1"/>
      <name val="ＭＳ 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0"/>
      <color indexed="60"/>
      <name val="ＭＳ Ｐゴシック"/>
      <family val="3"/>
      <charset val="128"/>
    </font>
    <font>
      <sz val="10"/>
      <color indexed="52"/>
      <name val="ＭＳ Ｐゴシック"/>
      <family val="3"/>
      <charset val="128"/>
    </font>
    <font>
      <sz val="10"/>
      <color indexed="20"/>
      <name val="ＭＳ Ｐゴシック"/>
      <family val="3"/>
      <charset val="128"/>
    </font>
    <font>
      <b/>
      <sz val="10"/>
      <color indexed="5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0"/>
      <color indexed="63"/>
      <name val="ＭＳ Ｐゴシック"/>
      <family val="3"/>
      <charset val="128"/>
    </font>
    <font>
      <i/>
      <sz val="10"/>
      <color indexed="23"/>
      <name val="ＭＳ Ｐゴシック"/>
      <family val="3"/>
      <charset val="128"/>
    </font>
    <font>
      <sz val="10"/>
      <color indexed="62"/>
      <name val="ＭＳ Ｐゴシック"/>
      <family val="3"/>
      <charset val="128"/>
    </font>
    <font>
      <sz val="10"/>
      <color indexed="17"/>
      <name val="ＭＳ Ｐゴシック"/>
      <family val="3"/>
      <charset val="128"/>
    </font>
  </fonts>
  <fills count="6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42"/>
      </patternFill>
    </fill>
  </fills>
  <borders count="37">
    <border>
      <left/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21"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7" borderId="11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12" applyNumberFormat="0" applyFon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30" borderId="1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30" borderId="1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14" applyNumberFormat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3" borderId="24" applyNumberFormat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1" fillId="10" borderId="25" applyNumberFormat="0" applyFont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5" fillId="32" borderId="27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9" fillId="0" borderId="30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31" applyNumberFormat="0" applyFill="0" applyAlignment="0" applyProtection="0">
      <alignment vertical="center"/>
    </xf>
    <xf numFmtId="0" fontId="41" fillId="32" borderId="32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6" borderId="27" applyNumberFormat="0" applyAlignment="0" applyProtection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1" fillId="0" borderId="0">
      <alignment vertical="center"/>
    </xf>
    <xf numFmtId="0" fontId="44" fillId="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6" borderId="0" applyNumberFormat="0" applyBorder="0" applyAlignment="0" applyProtection="0">
      <alignment vertical="center"/>
    </xf>
    <xf numFmtId="0" fontId="31" fillId="57" borderId="24" applyNumberFormat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1" fillId="46" borderId="25" applyNumberFormat="0" applyFont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5" fillId="44" borderId="27" applyNumberFormat="0" applyAlignment="0" applyProtection="0">
      <alignment vertical="center"/>
    </xf>
    <xf numFmtId="0" fontId="41" fillId="44" borderId="32" applyNumberFormat="0" applyAlignment="0" applyProtection="0">
      <alignment vertical="center"/>
    </xf>
    <xf numFmtId="0" fontId="43" fillId="45" borderId="27" applyNumberFormat="0" applyAlignment="0" applyProtection="0">
      <alignment vertical="center"/>
    </xf>
    <xf numFmtId="0" fontId="44" fillId="59" borderId="0" applyNumberFormat="0" applyBorder="0" applyAlignment="0" applyProtection="0">
      <alignment vertical="center"/>
    </xf>
  </cellStyleXfs>
  <cellXfs count="74">
    <xf numFmtId="0" fontId="0" fillId="0" borderId="0" xfId="0" applyAlignment="1">
      <alignment vertical="center"/>
    </xf>
    <xf numFmtId="0" fontId="2" fillId="0" borderId="0" xfId="0" applyFont="1" applyFill="1" applyAlignment="1">
      <alignment vertical="center" shrinkToFit="1"/>
    </xf>
    <xf numFmtId="0" fontId="4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vertical="center" shrinkToFit="1"/>
    </xf>
    <xf numFmtId="57" fontId="2" fillId="0" borderId="0" xfId="0" applyNumberFormat="1" applyFont="1" applyFill="1" applyAlignment="1">
      <alignment horizontal="right" vertical="center" indent="1" shrinkToFit="1"/>
    </xf>
    <xf numFmtId="0" fontId="2" fillId="0" borderId="0" xfId="0" applyFont="1" applyFill="1" applyAlignment="1">
      <alignment horizontal="right" vertical="center" indent="1" shrinkToFit="1"/>
    </xf>
    <xf numFmtId="0" fontId="2" fillId="0" borderId="0" xfId="0" applyFont="1" applyFill="1" applyAlignment="1">
      <alignment horizontal="right" vertical="center" shrinkToFit="1"/>
    </xf>
    <xf numFmtId="38" fontId="2" fillId="0" borderId="7" xfId="34" applyFont="1" applyFill="1" applyBorder="1" applyAlignment="1">
      <alignment vertical="center" shrinkToFit="1"/>
    </xf>
    <xf numFmtId="38" fontId="2" fillId="0" borderId="4" xfId="34" applyFont="1" applyFill="1" applyBorder="1" applyAlignment="1">
      <alignment horizontal="center" vertical="center" shrinkToFit="1"/>
    </xf>
    <xf numFmtId="38" fontId="2" fillId="0" borderId="21" xfId="34" applyFont="1" applyFill="1" applyBorder="1" applyAlignment="1">
      <alignment horizontal="center" vertical="center" shrinkToFit="1"/>
    </xf>
    <xf numFmtId="176" fontId="2" fillId="0" borderId="1" xfId="28" applyNumberFormat="1" applyFont="1" applyFill="1" applyBorder="1" applyAlignment="1">
      <alignment vertical="center" shrinkToFit="1"/>
    </xf>
    <xf numFmtId="0" fontId="27" fillId="0" borderId="0" xfId="0" applyFont="1" applyFill="1" applyAlignment="1">
      <alignment vertical="center" shrinkToFit="1"/>
    </xf>
    <xf numFmtId="177" fontId="2" fillId="0" borderId="8" xfId="0" applyNumberFormat="1" applyFont="1" applyFill="1" applyBorder="1" applyAlignment="1"/>
    <xf numFmtId="176" fontId="2" fillId="0" borderId="4" xfId="34" applyNumberFormat="1" applyFont="1" applyFill="1" applyBorder="1" applyAlignment="1">
      <alignment horizontal="center" vertical="center" shrinkToFit="1"/>
    </xf>
    <xf numFmtId="176" fontId="2" fillId="0" borderId="5" xfId="28" applyNumberFormat="1" applyFont="1" applyFill="1" applyBorder="1" applyAlignment="1">
      <alignment vertical="center" shrinkToFit="1"/>
    </xf>
    <xf numFmtId="0" fontId="2" fillId="0" borderId="0" xfId="0" applyFont="1" applyFill="1" applyBorder="1" applyAlignment="1">
      <alignment vertical="center" shrinkToFit="1"/>
    </xf>
    <xf numFmtId="176" fontId="2" fillId="0" borderId="0" xfId="0" applyNumberFormat="1" applyFont="1" applyFill="1" applyBorder="1" applyAlignment="1">
      <alignment vertical="center" shrinkToFit="1"/>
    </xf>
    <xf numFmtId="0" fontId="2" fillId="0" borderId="0" xfId="0" applyFont="1" applyFill="1" applyAlignment="1">
      <alignment horizontal="left" vertical="center" shrinkToFit="1"/>
    </xf>
    <xf numFmtId="0" fontId="7" fillId="0" borderId="0" xfId="0" applyFont="1" applyFill="1" applyAlignment="1">
      <alignment vertical="center" shrinkToFit="1"/>
    </xf>
    <xf numFmtId="0" fontId="8" fillId="0" borderId="0" xfId="0" applyFont="1" applyFill="1" applyAlignment="1">
      <alignment vertical="center" shrinkToFit="1"/>
    </xf>
    <xf numFmtId="177" fontId="2" fillId="0" borderId="9" xfId="0" applyNumberFormat="1" applyFont="1" applyFill="1" applyBorder="1" applyAlignment="1"/>
    <xf numFmtId="177" fontId="2" fillId="0" borderId="2" xfId="0" applyNumberFormat="1" applyFont="1" applyFill="1" applyBorder="1" applyAlignment="1">
      <alignment horizontal="right"/>
    </xf>
    <xf numFmtId="177" fontId="2" fillId="0" borderId="1" xfId="34" applyNumberFormat="1" applyFont="1" applyFill="1" applyBorder="1" applyAlignment="1">
      <alignment horizontal="right" vertical="center" shrinkToFit="1"/>
    </xf>
    <xf numFmtId="177" fontId="2" fillId="0" borderId="3" xfId="34" applyNumberFormat="1" applyFont="1" applyFill="1" applyBorder="1" applyAlignment="1">
      <alignment horizontal="right" vertical="center" shrinkToFit="1"/>
    </xf>
    <xf numFmtId="177" fontId="2" fillId="0" borderId="5" xfId="0" applyNumberFormat="1" applyFont="1" applyFill="1" applyBorder="1" applyAlignment="1">
      <alignment horizontal="right"/>
    </xf>
    <xf numFmtId="177" fontId="2" fillId="0" borderId="5" xfId="34" applyNumberFormat="1" applyFont="1" applyFill="1" applyBorder="1" applyAlignment="1">
      <alignment horizontal="right" vertical="center" shrinkToFit="1"/>
    </xf>
    <xf numFmtId="177" fontId="2" fillId="0" borderId="6" xfId="34" applyNumberFormat="1" applyFont="1" applyFill="1" applyBorder="1" applyAlignment="1">
      <alignment horizontal="right" vertical="center" shrinkToFit="1"/>
    </xf>
    <xf numFmtId="176" fontId="2" fillId="0" borderId="8" xfId="28" applyNumberFormat="1" applyFont="1" applyFill="1" applyBorder="1" applyAlignment="1">
      <alignment vertical="center" shrinkToFit="1"/>
    </xf>
    <xf numFmtId="176" fontId="2" fillId="0" borderId="34" xfId="28" applyNumberFormat="1" applyFont="1" applyFill="1" applyBorder="1" applyAlignment="1">
      <alignment vertical="center" shrinkToFit="1"/>
    </xf>
    <xf numFmtId="177" fontId="2" fillId="0" borderId="33" xfId="0" applyNumberFormat="1" applyFont="1" applyFill="1" applyBorder="1" applyAlignment="1"/>
    <xf numFmtId="176" fontId="2" fillId="0" borderId="33" xfId="28" applyNumberFormat="1" applyFont="1" applyFill="1" applyBorder="1" applyAlignment="1">
      <alignment vertical="center" shrinkToFit="1"/>
    </xf>
    <xf numFmtId="176" fontId="2" fillId="0" borderId="35" xfId="28" applyNumberFormat="1" applyFont="1" applyFill="1" applyBorder="1" applyAlignment="1">
      <alignment vertical="center" shrinkToFit="1"/>
    </xf>
    <xf numFmtId="177" fontId="2" fillId="0" borderId="35" xfId="34" applyNumberFormat="1" applyFont="1" applyFill="1" applyBorder="1" applyAlignment="1">
      <alignment horizontal="right" vertical="center" shrinkToFit="1"/>
    </xf>
    <xf numFmtId="179" fontId="2" fillId="0" borderId="8" xfId="34" applyNumberFormat="1" applyFont="1" applyFill="1" applyBorder="1" applyAlignment="1">
      <alignment horizontal="center" vertical="center" shrinkToFit="1"/>
    </xf>
    <xf numFmtId="180" fontId="2" fillId="0" borderId="4" xfId="34" applyNumberFormat="1" applyFont="1" applyFill="1" applyBorder="1" applyAlignment="1">
      <alignment horizontal="center" vertical="center" shrinkToFit="1"/>
    </xf>
    <xf numFmtId="180" fontId="2" fillId="0" borderId="21" xfId="34" applyNumberFormat="1" applyFont="1" applyFill="1" applyBorder="1" applyAlignment="1">
      <alignment horizontal="center" vertical="center" shrinkToFit="1"/>
    </xf>
    <xf numFmtId="180" fontId="2" fillId="0" borderId="22" xfId="34" applyNumberFormat="1" applyFont="1" applyFill="1" applyBorder="1" applyAlignment="1">
      <alignment horizontal="center" vertical="center" shrinkToFit="1"/>
    </xf>
    <xf numFmtId="181" fontId="2" fillId="0" borderId="8" xfId="0" applyNumberFormat="1" applyFont="1" applyFill="1" applyBorder="1" applyAlignment="1">
      <alignment horizontal="right" vertical="center"/>
    </xf>
    <xf numFmtId="181" fontId="2" fillId="0" borderId="33" xfId="0" applyNumberFormat="1" applyFont="1" applyFill="1" applyBorder="1" applyAlignment="1">
      <alignment horizontal="right" vertical="center"/>
    </xf>
    <xf numFmtId="181" fontId="9" fillId="0" borderId="8" xfId="0" applyNumberFormat="1" applyFont="1" applyFill="1" applyBorder="1" applyAlignment="1" applyProtection="1">
      <alignment horizontal="right"/>
    </xf>
    <xf numFmtId="181" fontId="9" fillId="0" borderId="2" xfId="0" applyNumberFormat="1" applyFont="1" applyFill="1" applyBorder="1" applyAlignment="1" applyProtection="1">
      <alignment horizontal="right"/>
    </xf>
    <xf numFmtId="181" fontId="2" fillId="0" borderId="5" xfId="34" applyNumberFormat="1" applyFont="1" applyFill="1" applyBorder="1" applyAlignment="1">
      <alignment horizontal="right" vertical="center" shrinkToFit="1"/>
    </xf>
    <xf numFmtId="181" fontId="2" fillId="0" borderId="6" xfId="34" applyNumberFormat="1" applyFont="1" applyFill="1" applyBorder="1" applyAlignment="1">
      <alignment horizontal="right" vertical="center" shrinkToFit="1"/>
    </xf>
    <xf numFmtId="181" fontId="9" fillId="0" borderId="1" xfId="0" applyNumberFormat="1" applyFont="1" applyFill="1" applyBorder="1" applyAlignment="1" applyProtection="1">
      <alignment horizontal="right"/>
    </xf>
    <xf numFmtId="181" fontId="2" fillId="0" borderId="1" xfId="34" applyNumberFormat="1" applyFont="1" applyFill="1" applyBorder="1" applyAlignment="1">
      <alignment horizontal="right" vertical="center" shrinkToFit="1"/>
    </xf>
    <xf numFmtId="181" fontId="2" fillId="0" borderId="3" xfId="34" applyNumberFormat="1" applyFont="1" applyFill="1" applyBorder="1" applyAlignment="1">
      <alignment horizontal="right" vertical="center" shrinkToFit="1"/>
    </xf>
    <xf numFmtId="181" fontId="9" fillId="0" borderId="23" xfId="0" applyNumberFormat="1" applyFont="1" applyFill="1" applyBorder="1" applyAlignment="1" applyProtection="1">
      <alignment horizontal="right"/>
    </xf>
    <xf numFmtId="181" fontId="2" fillId="0" borderId="23" xfId="34" applyNumberFormat="1" applyFont="1" applyFill="1" applyBorder="1" applyAlignment="1">
      <alignment horizontal="right" vertical="center" shrinkToFit="1"/>
    </xf>
    <xf numFmtId="181" fontId="2" fillId="0" borderId="36" xfId="34" applyNumberFormat="1" applyFont="1" applyFill="1" applyBorder="1" applyAlignment="1">
      <alignment horizontal="right" vertical="center" shrinkToFit="1"/>
    </xf>
    <xf numFmtId="0" fontId="5" fillId="0" borderId="0" xfId="0" applyFont="1" applyFill="1" applyAlignment="1">
      <alignment vertical="center"/>
    </xf>
    <xf numFmtId="182" fontId="5" fillId="0" borderId="0" xfId="0" applyNumberFormat="1" applyFont="1" applyFill="1" applyAlignment="1">
      <alignment vertical="center"/>
    </xf>
    <xf numFmtId="179" fontId="5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82" fontId="0" fillId="0" borderId="0" xfId="0" applyNumberFormat="1" applyFill="1" applyAlignment="1">
      <alignment vertical="center"/>
    </xf>
    <xf numFmtId="179" fontId="2" fillId="0" borderId="2" xfId="34" applyNumberFormat="1" applyFont="1" applyFill="1" applyBorder="1" applyAlignment="1">
      <alignment horizontal="center" vertical="center" shrinkToFit="1"/>
    </xf>
    <xf numFmtId="179" fontId="2" fillId="0" borderId="3" xfId="34" applyNumberFormat="1" applyFont="1" applyFill="1" applyBorder="1" applyAlignment="1">
      <alignment horizontal="center" vertical="center" shrinkToFit="1"/>
    </xf>
    <xf numFmtId="183" fontId="2" fillId="0" borderId="8" xfId="0" applyNumberFormat="1" applyFont="1" applyFill="1" applyBorder="1" applyAlignment="1"/>
    <xf numFmtId="183" fontId="2" fillId="0" borderId="2" xfId="0" applyNumberFormat="1" applyFont="1" applyFill="1" applyBorder="1" applyAlignment="1"/>
    <xf numFmtId="183" fontId="2" fillId="0" borderId="5" xfId="34" applyNumberFormat="1" applyFont="1" applyFill="1" applyBorder="1" applyAlignment="1">
      <alignment vertical="center" shrinkToFit="1"/>
    </xf>
    <xf numFmtId="183" fontId="2" fillId="0" borderId="3" xfId="0" applyNumberFormat="1" applyFont="1" applyFill="1" applyBorder="1" applyAlignment="1"/>
    <xf numFmtId="183" fontId="2" fillId="0" borderId="33" xfId="0" applyNumberFormat="1" applyFont="1" applyFill="1" applyBorder="1" applyAlignment="1"/>
    <xf numFmtId="183" fontId="2" fillId="0" borderId="5" xfId="0" applyNumberFormat="1" applyFont="1" applyFill="1" applyBorder="1" applyAlignment="1"/>
    <xf numFmtId="183" fontId="2" fillId="0" borderId="35" xfId="0" applyNumberFormat="1" applyFont="1" applyFill="1" applyBorder="1" applyAlignment="1"/>
    <xf numFmtId="184" fontId="5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179" fontId="2" fillId="0" borderId="21" xfId="34" applyNumberFormat="1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left" vertical="center"/>
    </xf>
    <xf numFmtId="0" fontId="2" fillId="0" borderId="20" xfId="0" applyFont="1" applyFill="1" applyBorder="1" applyAlignment="1">
      <alignment horizontal="center" vertical="center" shrinkToFit="1"/>
    </xf>
    <xf numFmtId="178" fontId="5" fillId="0" borderId="0" xfId="0" applyNumberFormat="1" applyFont="1" applyFill="1" applyAlignment="1">
      <alignment horizontal="right" vertical="center" shrinkToFit="1"/>
    </xf>
    <xf numFmtId="0" fontId="6" fillId="0" borderId="0" xfId="0" applyFont="1" applyFill="1" applyAlignment="1">
      <alignment horizontal="center" vertical="center" shrinkToFit="1"/>
    </xf>
    <xf numFmtId="0" fontId="2" fillId="0" borderId="10" xfId="0" applyFont="1" applyFill="1" applyBorder="1" applyAlignment="1">
      <alignment vertical="center" wrapText="1" shrinkToFit="1"/>
    </xf>
    <xf numFmtId="0" fontId="5" fillId="0" borderId="0" xfId="0" applyFont="1" applyFill="1" applyAlignment="1">
      <alignment horizontal="right" vertical="center" shrinkToFit="1"/>
    </xf>
  </cellXfs>
  <cellStyles count="121">
    <cellStyle name="20% - アクセント 1" xfId="1" builtinId="30" customBuiltin="1"/>
    <cellStyle name="20% - アクセント 1 2" xfId="44" xr:uid="{00000000-0005-0000-0000-000001000000}"/>
    <cellStyle name="20% - アクセント 1 3" xfId="89" xr:uid="{00000000-0005-0000-0000-000002000000}"/>
    <cellStyle name="20% - アクセント 2" xfId="2" builtinId="34" customBuiltin="1"/>
    <cellStyle name="20% - アクセント 2 2" xfId="45" xr:uid="{00000000-0005-0000-0000-000004000000}"/>
    <cellStyle name="20% - アクセント 2 3" xfId="90" xr:uid="{00000000-0005-0000-0000-000005000000}"/>
    <cellStyle name="20% - アクセント 3" xfId="3" builtinId="38" customBuiltin="1"/>
    <cellStyle name="20% - アクセント 3 2" xfId="46" xr:uid="{00000000-0005-0000-0000-000007000000}"/>
    <cellStyle name="20% - アクセント 3 3" xfId="91" xr:uid="{00000000-0005-0000-0000-000008000000}"/>
    <cellStyle name="20% - アクセント 4" xfId="4" builtinId="42" customBuiltin="1"/>
    <cellStyle name="20% - アクセント 4 2" xfId="47" xr:uid="{00000000-0005-0000-0000-00000A000000}"/>
    <cellStyle name="20% - アクセント 4 3" xfId="92" xr:uid="{00000000-0005-0000-0000-00000B000000}"/>
    <cellStyle name="20% - アクセント 5" xfId="5" builtinId="46" customBuiltin="1"/>
    <cellStyle name="20% - アクセント 5 2" xfId="48" xr:uid="{00000000-0005-0000-0000-00000D000000}"/>
    <cellStyle name="20% - アクセント 5 3" xfId="93" xr:uid="{00000000-0005-0000-0000-00000E000000}"/>
    <cellStyle name="20% - アクセント 6" xfId="6" builtinId="50" customBuiltin="1"/>
    <cellStyle name="20% - アクセント 6 2" xfId="49" xr:uid="{00000000-0005-0000-0000-000010000000}"/>
    <cellStyle name="20% - アクセント 6 3" xfId="94" xr:uid="{00000000-0005-0000-0000-000011000000}"/>
    <cellStyle name="40% - アクセント 1" xfId="7" builtinId="31" customBuiltin="1"/>
    <cellStyle name="40% - アクセント 1 2" xfId="50" xr:uid="{00000000-0005-0000-0000-000013000000}"/>
    <cellStyle name="40% - アクセント 1 3" xfId="95" xr:uid="{00000000-0005-0000-0000-000014000000}"/>
    <cellStyle name="40% - アクセント 2" xfId="8" builtinId="35" customBuiltin="1"/>
    <cellStyle name="40% - アクセント 2 2" xfId="51" xr:uid="{00000000-0005-0000-0000-000016000000}"/>
    <cellStyle name="40% - アクセント 2 3" xfId="96" xr:uid="{00000000-0005-0000-0000-000017000000}"/>
    <cellStyle name="40% - アクセント 3" xfId="9" builtinId="39" customBuiltin="1"/>
    <cellStyle name="40% - アクセント 3 2" xfId="52" xr:uid="{00000000-0005-0000-0000-000019000000}"/>
    <cellStyle name="40% - アクセント 3 3" xfId="97" xr:uid="{00000000-0005-0000-0000-00001A000000}"/>
    <cellStyle name="40% - アクセント 4" xfId="10" builtinId="43" customBuiltin="1"/>
    <cellStyle name="40% - アクセント 4 2" xfId="53" xr:uid="{00000000-0005-0000-0000-00001C000000}"/>
    <cellStyle name="40% - アクセント 4 3" xfId="98" xr:uid="{00000000-0005-0000-0000-00001D000000}"/>
    <cellStyle name="40% - アクセント 5" xfId="11" builtinId="47" customBuiltin="1"/>
    <cellStyle name="40% - アクセント 5 2" xfId="54" xr:uid="{00000000-0005-0000-0000-00001F000000}"/>
    <cellStyle name="40% - アクセント 5 3" xfId="99" xr:uid="{00000000-0005-0000-0000-000020000000}"/>
    <cellStyle name="40% - アクセント 6" xfId="12" builtinId="51" customBuiltin="1"/>
    <cellStyle name="40% - アクセント 6 2" xfId="55" xr:uid="{00000000-0005-0000-0000-000022000000}"/>
    <cellStyle name="40% - アクセント 6 3" xfId="100" xr:uid="{00000000-0005-0000-0000-000023000000}"/>
    <cellStyle name="60% - アクセント 1" xfId="13" builtinId="32" customBuiltin="1"/>
    <cellStyle name="60% - アクセント 1 2" xfId="56" xr:uid="{00000000-0005-0000-0000-000025000000}"/>
    <cellStyle name="60% - アクセント 1 3" xfId="101" xr:uid="{00000000-0005-0000-0000-000026000000}"/>
    <cellStyle name="60% - アクセント 2" xfId="14" builtinId="36" customBuiltin="1"/>
    <cellStyle name="60% - アクセント 2 2" xfId="57" xr:uid="{00000000-0005-0000-0000-000028000000}"/>
    <cellStyle name="60% - アクセント 2 3" xfId="102" xr:uid="{00000000-0005-0000-0000-000029000000}"/>
    <cellStyle name="60% - アクセント 3" xfId="15" builtinId="40" customBuiltin="1"/>
    <cellStyle name="60% - アクセント 3 2" xfId="58" xr:uid="{00000000-0005-0000-0000-00002B000000}"/>
    <cellStyle name="60% - アクセント 3 3" xfId="103" xr:uid="{00000000-0005-0000-0000-00002C000000}"/>
    <cellStyle name="60% - アクセント 4" xfId="16" builtinId="44" customBuiltin="1"/>
    <cellStyle name="60% - アクセント 4 2" xfId="59" xr:uid="{00000000-0005-0000-0000-00002E000000}"/>
    <cellStyle name="60% - アクセント 4 3" xfId="104" xr:uid="{00000000-0005-0000-0000-00002F000000}"/>
    <cellStyle name="60% - アクセント 5" xfId="17" builtinId="48" customBuiltin="1"/>
    <cellStyle name="60% - アクセント 5 2" xfId="60" xr:uid="{00000000-0005-0000-0000-000031000000}"/>
    <cellStyle name="60% - アクセント 5 3" xfId="105" xr:uid="{00000000-0005-0000-0000-000032000000}"/>
    <cellStyle name="60% - アクセント 6" xfId="18" builtinId="52" customBuiltin="1"/>
    <cellStyle name="60% - アクセント 6 2" xfId="61" xr:uid="{00000000-0005-0000-0000-000034000000}"/>
    <cellStyle name="60% - アクセント 6 3" xfId="106" xr:uid="{00000000-0005-0000-0000-000035000000}"/>
    <cellStyle name="アクセント 1" xfId="19" builtinId="29" customBuiltin="1"/>
    <cellStyle name="アクセント 1 2" xfId="62" xr:uid="{00000000-0005-0000-0000-000037000000}"/>
    <cellStyle name="アクセント 1 3" xfId="107" xr:uid="{00000000-0005-0000-0000-000038000000}"/>
    <cellStyle name="アクセント 2" xfId="20" builtinId="33" customBuiltin="1"/>
    <cellStyle name="アクセント 2 2" xfId="63" xr:uid="{00000000-0005-0000-0000-00003A000000}"/>
    <cellStyle name="アクセント 2 3" xfId="108" xr:uid="{00000000-0005-0000-0000-00003B000000}"/>
    <cellStyle name="アクセント 3" xfId="21" builtinId="37" customBuiltin="1"/>
    <cellStyle name="アクセント 3 2" xfId="64" xr:uid="{00000000-0005-0000-0000-00003D000000}"/>
    <cellStyle name="アクセント 3 3" xfId="109" xr:uid="{00000000-0005-0000-0000-00003E000000}"/>
    <cellStyle name="アクセント 4" xfId="22" builtinId="41" customBuiltin="1"/>
    <cellStyle name="アクセント 4 2" xfId="65" xr:uid="{00000000-0005-0000-0000-000040000000}"/>
    <cellStyle name="アクセント 4 3" xfId="110" xr:uid="{00000000-0005-0000-0000-000041000000}"/>
    <cellStyle name="アクセント 5" xfId="23" builtinId="45" customBuiltin="1"/>
    <cellStyle name="アクセント 5 2" xfId="66" xr:uid="{00000000-0005-0000-0000-000043000000}"/>
    <cellStyle name="アクセント 5 3" xfId="111" xr:uid="{00000000-0005-0000-0000-000044000000}"/>
    <cellStyle name="アクセント 6" xfId="24" builtinId="49" customBuiltin="1"/>
    <cellStyle name="アクセント 6 2" xfId="67" xr:uid="{00000000-0005-0000-0000-000046000000}"/>
    <cellStyle name="アクセント 6 3" xfId="112" xr:uid="{00000000-0005-0000-0000-000047000000}"/>
    <cellStyle name="タイトル" xfId="25" builtinId="15" customBuiltin="1"/>
    <cellStyle name="タイトル 2" xfId="68" xr:uid="{00000000-0005-0000-0000-000049000000}"/>
    <cellStyle name="チェック セル" xfId="26" builtinId="23" customBuiltin="1"/>
    <cellStyle name="チェック セル 2" xfId="69" xr:uid="{00000000-0005-0000-0000-00004B000000}"/>
    <cellStyle name="チェック セル 3" xfId="113" xr:uid="{00000000-0005-0000-0000-00004C000000}"/>
    <cellStyle name="どちらでもない" xfId="27" builtinId="28" customBuiltin="1"/>
    <cellStyle name="どちらでもない 2" xfId="70" xr:uid="{00000000-0005-0000-0000-00004E000000}"/>
    <cellStyle name="どちらでもない 3" xfId="114" xr:uid="{00000000-0005-0000-0000-00004F000000}"/>
    <cellStyle name="パーセント" xfId="28" builtinId="5"/>
    <cellStyle name="メモ" xfId="29" builtinId="10" customBuiltin="1"/>
    <cellStyle name="メモ 2" xfId="71" xr:uid="{00000000-0005-0000-0000-000052000000}"/>
    <cellStyle name="メモ 3" xfId="115" xr:uid="{00000000-0005-0000-0000-000053000000}"/>
    <cellStyle name="リンク セル" xfId="30" builtinId="24" customBuiltin="1"/>
    <cellStyle name="リンク セル 2" xfId="72" xr:uid="{00000000-0005-0000-0000-000055000000}"/>
    <cellStyle name="悪い" xfId="31" builtinId="27" customBuiltin="1"/>
    <cellStyle name="悪い 2" xfId="73" xr:uid="{00000000-0005-0000-0000-000057000000}"/>
    <cellStyle name="悪い 3" xfId="116" xr:uid="{00000000-0005-0000-0000-000058000000}"/>
    <cellStyle name="計算" xfId="32" builtinId="22" customBuiltin="1"/>
    <cellStyle name="計算 2" xfId="74" xr:uid="{00000000-0005-0000-0000-00005A000000}"/>
    <cellStyle name="計算 3" xfId="117" xr:uid="{00000000-0005-0000-0000-00005B000000}"/>
    <cellStyle name="警告文" xfId="33" builtinId="11" customBuiltin="1"/>
    <cellStyle name="警告文 2" xfId="75" xr:uid="{00000000-0005-0000-0000-00005D000000}"/>
    <cellStyle name="桁区切り" xfId="34" builtinId="6"/>
    <cellStyle name="桁区切り 2" xfId="76" xr:uid="{00000000-0005-0000-0000-00005F000000}"/>
    <cellStyle name="見出し 1" xfId="35" builtinId="16" customBuiltin="1"/>
    <cellStyle name="見出し 1 2" xfId="77" xr:uid="{00000000-0005-0000-0000-000061000000}"/>
    <cellStyle name="見出し 2" xfId="36" builtinId="17" customBuiltin="1"/>
    <cellStyle name="見出し 2 2" xfId="78" xr:uid="{00000000-0005-0000-0000-000063000000}"/>
    <cellStyle name="見出し 3" xfId="37" builtinId="18" customBuiltin="1"/>
    <cellStyle name="見出し 3 2" xfId="79" xr:uid="{00000000-0005-0000-0000-000065000000}"/>
    <cellStyle name="見出し 4" xfId="38" builtinId="19" customBuiltin="1"/>
    <cellStyle name="見出し 4 2" xfId="80" xr:uid="{00000000-0005-0000-0000-000067000000}"/>
    <cellStyle name="集計" xfId="39" builtinId="25" customBuiltin="1"/>
    <cellStyle name="集計 2" xfId="81" xr:uid="{00000000-0005-0000-0000-000069000000}"/>
    <cellStyle name="出力" xfId="40" builtinId="21" customBuiltin="1"/>
    <cellStyle name="出力 2" xfId="82" xr:uid="{00000000-0005-0000-0000-00006B000000}"/>
    <cellStyle name="出力 3" xfId="118" xr:uid="{00000000-0005-0000-0000-00006C000000}"/>
    <cellStyle name="説明文" xfId="41" builtinId="53" customBuiltin="1"/>
    <cellStyle name="説明文 2" xfId="83" xr:uid="{00000000-0005-0000-0000-00006E000000}"/>
    <cellStyle name="入力" xfId="42" builtinId="20" customBuiltin="1"/>
    <cellStyle name="入力 2" xfId="84" xr:uid="{00000000-0005-0000-0000-000070000000}"/>
    <cellStyle name="入力 3" xfId="119" xr:uid="{00000000-0005-0000-0000-000071000000}"/>
    <cellStyle name="標準" xfId="0" builtinId="0" customBuiltin="1"/>
    <cellStyle name="標準 2" xfId="85" xr:uid="{00000000-0005-0000-0000-000073000000}"/>
    <cellStyle name="標準 2 2" xfId="86" xr:uid="{00000000-0005-0000-0000-000074000000}"/>
    <cellStyle name="標準 2 2 2" xfId="87" xr:uid="{00000000-0005-0000-0000-000075000000}"/>
    <cellStyle name="良い" xfId="43" builtinId="26" customBuiltin="1"/>
    <cellStyle name="良い 2" xfId="88" xr:uid="{00000000-0005-0000-0000-000077000000}"/>
    <cellStyle name="良い 3" xfId="120" xr:uid="{00000000-0005-0000-0000-000078000000}"/>
  </cellStyles>
  <dxfs count="3">
    <dxf>
      <numFmt numFmtId="185" formatCode="&quot;&quot;"/>
    </dxf>
    <dxf>
      <numFmt numFmtId="185" formatCode="&quot;&quot;"/>
    </dxf>
    <dxf>
      <numFmt numFmtId="185" formatCode="&quot;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68647281921619"/>
          <c:y val="0.12847295129775443"/>
          <c:w val="0.71786716072255674"/>
          <c:h val="0.64930737824438622"/>
        </c:manualLayout>
      </c:layout>
      <c:lineChart>
        <c:grouping val="standard"/>
        <c:varyColors val="0"/>
        <c:ser>
          <c:idx val="1"/>
          <c:order val="0"/>
          <c:tx>
            <c:strRef>
              <c:f>灯油!#REF!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灯油!$C$36:$N$36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79-418C-8D3D-B8AA5E1C6D4F}"/>
            </c:ext>
          </c:extLst>
        </c:ser>
        <c:ser>
          <c:idx val="2"/>
          <c:order val="1"/>
          <c:tx>
            <c:strRef>
              <c:f>灯油!$B$37</c:f>
              <c:strCache>
                <c:ptCount val="1"/>
                <c:pt idx="0">
                  <c:v>2020年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灯油!$C$36:$N$36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灯油!$C$37:$N$37</c:f>
              <c:numCache>
                <c:formatCode>#,##0.0_ ;[Red]\-#,##0.0\ </c:formatCode>
                <c:ptCount val="12"/>
                <c:pt idx="0">
                  <c:v>555.6</c:v>
                </c:pt>
                <c:pt idx="1">
                  <c:v>436.3</c:v>
                </c:pt>
                <c:pt idx="2">
                  <c:v>329.9</c:v>
                </c:pt>
                <c:pt idx="3">
                  <c:v>366.7</c:v>
                </c:pt>
                <c:pt idx="4">
                  <c:v>444.6</c:v>
                </c:pt>
                <c:pt idx="5">
                  <c:v>503.8</c:v>
                </c:pt>
                <c:pt idx="6">
                  <c:v>635.5</c:v>
                </c:pt>
                <c:pt idx="7">
                  <c:v>759.2</c:v>
                </c:pt>
                <c:pt idx="8">
                  <c:v>819.6</c:v>
                </c:pt>
                <c:pt idx="9">
                  <c:v>908.8</c:v>
                </c:pt>
                <c:pt idx="10">
                  <c:v>874</c:v>
                </c:pt>
                <c:pt idx="11">
                  <c:v>665.4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79-418C-8D3D-B8AA5E1C6D4F}"/>
            </c:ext>
          </c:extLst>
        </c:ser>
        <c:ser>
          <c:idx val="3"/>
          <c:order val="2"/>
          <c:tx>
            <c:strRef>
              <c:f>灯油!$B$38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灯油!$C$36:$N$36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灯油!$C$38:$N$38</c:f>
              <c:numCache>
                <c:formatCode>#,##0.0_ ;[Red]\-#,##0.0\ </c:formatCode>
                <c:ptCount val="12"/>
                <c:pt idx="0">
                  <c:v>567.9</c:v>
                </c:pt>
                <c:pt idx="1">
                  <c:v>469.9</c:v>
                </c:pt>
                <c:pt idx="2">
                  <c:v>333.6</c:v>
                </c:pt>
                <c:pt idx="3">
                  <c:v>304</c:v>
                </c:pt>
                <c:pt idx="4">
                  <c:v>367.2</c:v>
                </c:pt>
                <c:pt idx="5">
                  <c:v>447.4</c:v>
                </c:pt>
                <c:pt idx="6">
                  <c:v>556.29999999999995</c:v>
                </c:pt>
                <c:pt idx="7">
                  <c:v>663.7</c:v>
                </c:pt>
                <c:pt idx="8">
                  <c:v>810.5</c:v>
                </c:pt>
                <c:pt idx="9">
                  <c:v>894</c:v>
                </c:pt>
                <c:pt idx="10">
                  <c:v>872.2</c:v>
                </c:pt>
                <c:pt idx="11">
                  <c:v>666.1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79-418C-8D3D-B8AA5E1C6D4F}"/>
            </c:ext>
          </c:extLst>
        </c:ser>
        <c:ser>
          <c:idx val="4"/>
          <c:order val="3"/>
          <c:tx>
            <c:strRef>
              <c:f>灯油!$B$39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FF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灯油!$C$36:$N$36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灯油!$C$39:$N$39</c:f>
              <c:numCache>
                <c:formatCode>#,##0.0_ ;[Red]\-#,##0.0\ </c:formatCode>
                <c:ptCount val="12"/>
                <c:pt idx="0">
                  <c:v>485</c:v>
                </c:pt>
                <c:pt idx="1">
                  <c:v>339.4</c:v>
                </c:pt>
                <c:pt idx="2">
                  <c:v>237.4</c:v>
                </c:pt>
                <c:pt idx="3">
                  <c:v>199.3</c:v>
                </c:pt>
                <c:pt idx="4">
                  <c:v>263.10000000000002</c:v>
                </c:pt>
                <c:pt idx="5">
                  <c:v>308</c:v>
                </c:pt>
                <c:pt idx="6">
                  <c:v>457.2</c:v>
                </c:pt>
                <c:pt idx="7">
                  <c:v>473</c:v>
                </c:pt>
                <c:pt idx="8">
                  <c:v>547.5</c:v>
                </c:pt>
                <c:pt idx="9">
                  <c:v>697</c:v>
                </c:pt>
                <c:pt idx="10">
                  <c:v>781</c:v>
                </c:pt>
                <c:pt idx="11">
                  <c:v>634.4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A79-418C-8D3D-B8AA5E1C6D4F}"/>
            </c:ext>
          </c:extLst>
        </c:ser>
        <c:ser>
          <c:idx val="5"/>
          <c:order val="4"/>
          <c:tx>
            <c:strRef>
              <c:f>灯油!$B$40</c:f>
              <c:strCache>
                <c:ptCount val="1"/>
                <c:pt idx="0">
                  <c:v>2023年</c:v>
                </c:pt>
              </c:strCache>
            </c:strRef>
          </c:tx>
          <c:cat>
            <c:numRef>
              <c:f>灯油!$C$36:$N$36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灯油!$C$40:$N$40</c:f>
              <c:numCache>
                <c:formatCode>#,##0.0_ ;[Red]\-#,##0.0\ </c:formatCode>
                <c:ptCount val="12"/>
                <c:pt idx="0">
                  <c:v>593</c:v>
                </c:pt>
                <c:pt idx="1">
                  <c:v>259.3</c:v>
                </c:pt>
                <c:pt idx="2">
                  <c:v>232.1</c:v>
                </c:pt>
                <c:pt idx="3">
                  <c:v>272.5</c:v>
                </c:pt>
                <c:pt idx="4">
                  <c:v>324.39999999999998</c:v>
                </c:pt>
                <c:pt idx="5">
                  <c:v>374</c:v>
                </c:pt>
                <c:pt idx="6">
                  <c:v>472.4</c:v>
                </c:pt>
                <c:pt idx="7">
                  <c:v>560.70000000000005</c:v>
                </c:pt>
                <c:pt idx="8">
                  <c:v>791.4</c:v>
                </c:pt>
                <c:pt idx="9">
                  <c:v>975.6</c:v>
                </c:pt>
                <c:pt idx="10">
                  <c:v>937.6</c:v>
                </c:pt>
                <c:pt idx="11">
                  <c:v>826.5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A79-418C-8D3D-B8AA5E1C6D4F}"/>
            </c:ext>
          </c:extLst>
        </c:ser>
        <c:ser>
          <c:idx val="0"/>
          <c:order val="5"/>
          <c:tx>
            <c:strRef>
              <c:f>灯油!$B$41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灯油!$C$36:$N$36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灯油!$C$41:$N$41</c:f>
              <c:numCache>
                <c:formatCode>#,##0.0_ ;[Red]\-#,##0.0\ </c:formatCode>
                <c:ptCount val="12"/>
                <c:pt idx="0">
                  <c:v>573.1</c:v>
                </c:pt>
                <c:pt idx="1">
                  <c:v>417.7</c:v>
                </c:pt>
                <c:pt idx="2">
                  <c:v>177</c:v>
                </c:pt>
                <c:pt idx="3">
                  <c:v>234</c:v>
                </c:pt>
                <c:pt idx="4">
                  <c:v>432.7</c:v>
                </c:pt>
                <c:pt idx="5">
                  <c:v>577.9</c:v>
                </c:pt>
                <c:pt idx="6">
                  <c:v>605.70000000000005</c:v>
                </c:pt>
                <c:pt idx="7">
                  <c:v>661.7</c:v>
                </c:pt>
                <c:pt idx="8">
                  <c:v>791.5</c:v>
                </c:pt>
                <c:pt idx="9">
                  <c:v>868.4</c:v>
                </c:pt>
                <c:pt idx="10">
                  <c:v>920</c:v>
                </c:pt>
                <c:pt idx="11">
                  <c:v>861.6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79-418C-8D3D-B8AA5E1C6D4F}"/>
            </c:ext>
          </c:extLst>
        </c:ser>
        <c:ser>
          <c:idx val="6"/>
          <c:order val="6"/>
          <c:tx>
            <c:strRef>
              <c:f>灯油!$B$42</c:f>
              <c:strCache>
                <c:ptCount val="1"/>
                <c:pt idx="0">
                  <c:v>2025年</c:v>
                </c:pt>
              </c:strCache>
            </c:strRef>
          </c:tx>
          <c:marker>
            <c:symbol val="triangle"/>
            <c:size val="7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灯油!$C$36:$N$36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灯油!$C$42:$N$42</c:f>
              <c:numCache>
                <c:formatCode>#,##0.0_ ;[Red]\-#,##0.0\ </c:formatCode>
                <c:ptCount val="12"/>
                <c:pt idx="0">
                  <c:v>734.3</c:v>
                </c:pt>
                <c:pt idx="1">
                  <c:v>647.1</c:v>
                </c:pt>
                <c:pt idx="2">
                  <c:v>560</c:v>
                </c:pt>
                <c:pt idx="3">
                  <c:v>471</c:v>
                </c:pt>
                <c:pt idx="4">
                  <c:v>539.5</c:v>
                </c:pt>
                <c:pt idx="5">
                  <c:v>726.1</c:v>
                </c:pt>
                <c:pt idx="6">
                  <c:v>778.2</c:v>
                </c:pt>
                <c:pt idx="7">
                  <c:v>846.5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8C-40D4-99A9-A694E937B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185160"/>
        <c:axId val="460180456"/>
      </c:lineChart>
      <c:catAx>
        <c:axId val="460185160"/>
        <c:scaling>
          <c:orientation val="minMax"/>
        </c:scaling>
        <c:delete val="0"/>
        <c:axPos val="b"/>
        <c:numFmt formatCode="0&quot;月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0180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01804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6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（千ｋｌ）</a:t>
                </a:r>
              </a:p>
            </c:rich>
          </c:tx>
          <c:layout>
            <c:manualLayout>
              <c:xMode val="edge"/>
              <c:yMode val="edge"/>
              <c:x val="7.7237034152395606E-2"/>
              <c:y val="3.703740157480314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0185160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6098205959549179"/>
          <c:y val="0.18750072907553222"/>
          <c:w val="0.11845409911996295"/>
          <c:h val="0.4829339956666490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496980980825651E-2"/>
          <c:y val="9.738652153774896E-2"/>
          <c:w val="0.75292437583233129"/>
          <c:h val="0.67669021151767805"/>
        </c:manualLayout>
      </c:layout>
      <c:lineChart>
        <c:grouping val="standard"/>
        <c:varyColors val="0"/>
        <c:ser>
          <c:idx val="1"/>
          <c:order val="0"/>
          <c:tx>
            <c:strRef>
              <c:f>灯油!$B$10</c:f>
              <c:strCache>
                <c:ptCount val="1"/>
                <c:pt idx="0">
                  <c:v>2020年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灯油!$C$9:$N$9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灯油!$C$10:$N$10</c:f>
              <c:numCache>
                <c:formatCode>#,##0_);[Red]\(#,##0\)</c:formatCode>
                <c:ptCount val="12"/>
                <c:pt idx="0">
                  <c:v>407608</c:v>
                </c:pt>
                <c:pt idx="1">
                  <c:v>371659</c:v>
                </c:pt>
                <c:pt idx="2">
                  <c:v>257927</c:v>
                </c:pt>
                <c:pt idx="3">
                  <c:v>202939</c:v>
                </c:pt>
                <c:pt idx="4">
                  <c:v>123121</c:v>
                </c:pt>
                <c:pt idx="5">
                  <c:v>53391</c:v>
                </c:pt>
                <c:pt idx="6">
                  <c:v>44145</c:v>
                </c:pt>
                <c:pt idx="7">
                  <c:v>29221</c:v>
                </c:pt>
                <c:pt idx="8">
                  <c:v>53488</c:v>
                </c:pt>
                <c:pt idx="9">
                  <c:v>122956</c:v>
                </c:pt>
                <c:pt idx="10">
                  <c:v>205206</c:v>
                </c:pt>
                <c:pt idx="11">
                  <c:v>374565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12-4884-B713-32390D33897F}"/>
            </c:ext>
          </c:extLst>
        </c:ser>
        <c:ser>
          <c:idx val="3"/>
          <c:order val="1"/>
          <c:tx>
            <c:strRef>
              <c:f>灯油!$B$11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灯油!$C$9:$N$9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灯油!$C$11:$N$11</c:f>
              <c:numCache>
                <c:formatCode>#,##0_);[Red]\(#,##0\)</c:formatCode>
                <c:ptCount val="12"/>
                <c:pt idx="0">
                  <c:v>424314</c:v>
                </c:pt>
                <c:pt idx="1">
                  <c:v>352295</c:v>
                </c:pt>
                <c:pt idx="2">
                  <c:v>274088</c:v>
                </c:pt>
                <c:pt idx="3">
                  <c:v>157000</c:v>
                </c:pt>
                <c:pt idx="4">
                  <c:v>97420</c:v>
                </c:pt>
                <c:pt idx="5">
                  <c:v>52242</c:v>
                </c:pt>
                <c:pt idx="6">
                  <c:v>29939</c:v>
                </c:pt>
                <c:pt idx="7">
                  <c:v>36326</c:v>
                </c:pt>
                <c:pt idx="8">
                  <c:v>59314</c:v>
                </c:pt>
                <c:pt idx="9">
                  <c:v>191473</c:v>
                </c:pt>
                <c:pt idx="10">
                  <c:v>210773</c:v>
                </c:pt>
                <c:pt idx="11">
                  <c:v>411029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812-4884-B713-32390D33897F}"/>
            </c:ext>
          </c:extLst>
        </c:ser>
        <c:ser>
          <c:idx val="4"/>
          <c:order val="2"/>
          <c:tx>
            <c:strRef>
              <c:f>灯油!$B$12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FF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灯油!$C$9:$N$9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灯油!$C$12:$N$12</c:f>
              <c:numCache>
                <c:formatCode>#,##0_);[Red]\(#,##0\)</c:formatCode>
                <c:ptCount val="12"/>
                <c:pt idx="0">
                  <c:v>424710</c:v>
                </c:pt>
                <c:pt idx="1">
                  <c:v>393265</c:v>
                </c:pt>
                <c:pt idx="2">
                  <c:v>311064</c:v>
                </c:pt>
                <c:pt idx="3">
                  <c:v>158274</c:v>
                </c:pt>
                <c:pt idx="4">
                  <c:v>94806</c:v>
                </c:pt>
                <c:pt idx="5">
                  <c:v>66614</c:v>
                </c:pt>
                <c:pt idx="6">
                  <c:v>54273</c:v>
                </c:pt>
                <c:pt idx="7">
                  <c:v>56115</c:v>
                </c:pt>
                <c:pt idx="8">
                  <c:v>74111</c:v>
                </c:pt>
                <c:pt idx="9">
                  <c:v>159315</c:v>
                </c:pt>
                <c:pt idx="10">
                  <c:v>228081</c:v>
                </c:pt>
                <c:pt idx="11">
                  <c:v>430143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812-4884-B713-32390D33897F}"/>
            </c:ext>
          </c:extLst>
        </c:ser>
        <c:ser>
          <c:idx val="5"/>
          <c:order val="3"/>
          <c:tx>
            <c:strRef>
              <c:f>灯油!$B$13</c:f>
              <c:strCache>
                <c:ptCount val="1"/>
                <c:pt idx="0">
                  <c:v>2023年</c:v>
                </c:pt>
              </c:strCache>
            </c:strRef>
          </c:tx>
          <c:cat>
            <c:numRef>
              <c:f>灯油!$C$9:$N$9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灯油!$C$13:$N$13</c:f>
              <c:numCache>
                <c:formatCode>#,##0_);[Red]\(#,##0\)</c:formatCode>
                <c:ptCount val="12"/>
                <c:pt idx="0">
                  <c:v>434669</c:v>
                </c:pt>
                <c:pt idx="1">
                  <c:v>405912</c:v>
                </c:pt>
                <c:pt idx="2">
                  <c:v>277590</c:v>
                </c:pt>
                <c:pt idx="3">
                  <c:v>160572</c:v>
                </c:pt>
                <c:pt idx="4">
                  <c:v>99928</c:v>
                </c:pt>
                <c:pt idx="5">
                  <c:v>58087</c:v>
                </c:pt>
                <c:pt idx="6">
                  <c:v>51851</c:v>
                </c:pt>
                <c:pt idx="7">
                  <c:v>51344</c:v>
                </c:pt>
                <c:pt idx="8">
                  <c:v>66177</c:v>
                </c:pt>
                <c:pt idx="9">
                  <c:v>145429</c:v>
                </c:pt>
                <c:pt idx="10">
                  <c:v>219324</c:v>
                </c:pt>
                <c:pt idx="11">
                  <c:v>400119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812-4884-B713-32390D33897F}"/>
            </c:ext>
          </c:extLst>
        </c:ser>
        <c:ser>
          <c:idx val="6"/>
          <c:order val="4"/>
          <c:tx>
            <c:strRef>
              <c:f>灯油!$B$14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marker>
          <c:cat>
            <c:numRef>
              <c:f>灯油!$C$9:$N$9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灯油!$C$14:$N$14</c:f>
              <c:numCache>
                <c:formatCode>#,##0_);[Red]\(#,##0\)</c:formatCode>
                <c:ptCount val="12"/>
                <c:pt idx="0">
                  <c:v>409600</c:v>
                </c:pt>
                <c:pt idx="1">
                  <c:v>361211</c:v>
                </c:pt>
                <c:pt idx="2">
                  <c:v>331129</c:v>
                </c:pt>
                <c:pt idx="3">
                  <c:v>169362</c:v>
                </c:pt>
                <c:pt idx="4">
                  <c:v>88047</c:v>
                </c:pt>
                <c:pt idx="5">
                  <c:v>47425</c:v>
                </c:pt>
                <c:pt idx="6">
                  <c:v>46804</c:v>
                </c:pt>
                <c:pt idx="7">
                  <c:v>52100</c:v>
                </c:pt>
                <c:pt idx="8">
                  <c:v>69962</c:v>
                </c:pt>
                <c:pt idx="9">
                  <c:v>117100</c:v>
                </c:pt>
                <c:pt idx="10">
                  <c:v>219241</c:v>
                </c:pt>
                <c:pt idx="11">
                  <c:v>386163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11-4DD1-B623-9FE7FCCD1BD3}"/>
            </c:ext>
          </c:extLst>
        </c:ser>
        <c:ser>
          <c:idx val="2"/>
          <c:order val="5"/>
          <c:tx>
            <c:strRef>
              <c:f>灯油!$B$15</c:f>
              <c:strCache>
                <c:ptCount val="1"/>
                <c:pt idx="0">
                  <c:v>2025年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灯油!$C$9:$N$9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灯油!$C$15:$N$15</c:f>
              <c:numCache>
                <c:formatCode>#,##0_);[Red]\(#,##0\)</c:formatCode>
                <c:ptCount val="12"/>
                <c:pt idx="0">
                  <c:v>378626</c:v>
                </c:pt>
                <c:pt idx="1">
                  <c:v>329953</c:v>
                </c:pt>
                <c:pt idx="2">
                  <c:v>259531</c:v>
                </c:pt>
                <c:pt idx="3">
                  <c:v>131469</c:v>
                </c:pt>
                <c:pt idx="4">
                  <c:v>71806</c:v>
                </c:pt>
                <c:pt idx="5">
                  <c:v>63167</c:v>
                </c:pt>
                <c:pt idx="6">
                  <c:v>37141</c:v>
                </c:pt>
                <c:pt idx="7">
                  <c:v>27002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33-46EB-8580-4019BF9A0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180848"/>
        <c:axId val="460186728"/>
      </c:lineChart>
      <c:catAx>
        <c:axId val="460180848"/>
        <c:scaling>
          <c:orientation val="minMax"/>
        </c:scaling>
        <c:delete val="0"/>
        <c:axPos val="b"/>
        <c:numFmt formatCode="0&quot;月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0186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0186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6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（ｋｌ）</a:t>
                </a:r>
              </a:p>
            </c:rich>
          </c:tx>
          <c:layout>
            <c:manualLayout>
              <c:xMode val="edge"/>
              <c:yMode val="edge"/>
              <c:x val="9.7998913928862355E-2"/>
              <c:y val="1.31152539756059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01808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374254942270156"/>
          <c:y val="0.13856299212598427"/>
          <c:w val="0.11256157635467981"/>
          <c:h val="0.470273274664196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59597718554411"/>
          <c:y val="0.13970502797470602"/>
          <c:w val="0.71500674542797904"/>
          <c:h val="0.64154752897880651"/>
        </c:manualLayout>
      </c:layout>
      <c:lineChart>
        <c:grouping val="standard"/>
        <c:varyColors val="0"/>
        <c:ser>
          <c:idx val="1"/>
          <c:order val="0"/>
          <c:tx>
            <c:strRef>
              <c:f>灯油!#REF!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灯油!$C$66:$N$66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05-40FB-933D-C0DA9E176AAB}"/>
            </c:ext>
          </c:extLst>
        </c:ser>
        <c:ser>
          <c:idx val="2"/>
          <c:order val="1"/>
          <c:tx>
            <c:strRef>
              <c:f>灯油!$B$67</c:f>
              <c:strCache>
                <c:ptCount val="1"/>
                <c:pt idx="0">
                  <c:v>2020年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灯油!$C$66:$N$66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灯油!$C$67:$N$67</c:f>
              <c:numCache>
                <c:formatCode>#,##0.0;[Red]\-#,##0.0</c:formatCode>
                <c:ptCount val="12"/>
                <c:pt idx="0">
                  <c:v>94.5</c:v>
                </c:pt>
                <c:pt idx="1">
                  <c:v>97.8</c:v>
                </c:pt>
                <c:pt idx="2">
                  <c:v>95</c:v>
                </c:pt>
                <c:pt idx="3">
                  <c:v>79.099999999999994</c:v>
                </c:pt>
                <c:pt idx="4">
                  <c:v>72.900000000000006</c:v>
                </c:pt>
                <c:pt idx="5">
                  <c:v>69.599999999999994</c:v>
                </c:pt>
                <c:pt idx="6">
                  <c:v>70.400000000000006</c:v>
                </c:pt>
                <c:pt idx="7">
                  <c:v>77.400000000000006</c:v>
                </c:pt>
                <c:pt idx="8">
                  <c:v>78.5</c:v>
                </c:pt>
                <c:pt idx="9">
                  <c:v>78.2</c:v>
                </c:pt>
                <c:pt idx="10">
                  <c:v>78.400000000000006</c:v>
                </c:pt>
                <c:pt idx="11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05-40FB-933D-C0DA9E176AAB}"/>
            </c:ext>
          </c:extLst>
        </c:ser>
        <c:ser>
          <c:idx val="3"/>
          <c:order val="2"/>
          <c:tx>
            <c:strRef>
              <c:f>灯油!$B$68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灯油!$C$66:$N$66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灯油!$C$68:$N$68</c:f>
              <c:numCache>
                <c:formatCode>#,##0.0;[Red]\-#,##0.0</c:formatCode>
                <c:ptCount val="12"/>
                <c:pt idx="0">
                  <c:v>79.099999999999994</c:v>
                </c:pt>
                <c:pt idx="1">
                  <c:v>83.3</c:v>
                </c:pt>
                <c:pt idx="2">
                  <c:v>87.7</c:v>
                </c:pt>
                <c:pt idx="3">
                  <c:v>92.5</c:v>
                </c:pt>
                <c:pt idx="4">
                  <c:v>93.6</c:v>
                </c:pt>
                <c:pt idx="5">
                  <c:v>93.7</c:v>
                </c:pt>
                <c:pt idx="6">
                  <c:v>96.4</c:v>
                </c:pt>
                <c:pt idx="7">
                  <c:v>97.2</c:v>
                </c:pt>
                <c:pt idx="8">
                  <c:v>97.2</c:v>
                </c:pt>
                <c:pt idx="9">
                  <c:v>98.6</c:v>
                </c:pt>
                <c:pt idx="10">
                  <c:v>107.8</c:v>
                </c:pt>
                <c:pt idx="11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05-40FB-933D-C0DA9E176AAB}"/>
            </c:ext>
          </c:extLst>
        </c:ser>
        <c:ser>
          <c:idx val="4"/>
          <c:order val="3"/>
          <c:tx>
            <c:strRef>
              <c:f>灯油!$B$69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FF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灯油!$C$66:$N$66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灯油!$C$69:$N$69</c:f>
              <c:numCache>
                <c:formatCode>#,##0.0;[Red]\-#,##0.0</c:formatCode>
                <c:ptCount val="12"/>
                <c:pt idx="0">
                  <c:v>109.6</c:v>
                </c:pt>
                <c:pt idx="1">
                  <c:v>113.4</c:v>
                </c:pt>
                <c:pt idx="2">
                  <c:v>117.9</c:v>
                </c:pt>
                <c:pt idx="3">
                  <c:v>120</c:v>
                </c:pt>
                <c:pt idx="4">
                  <c:v>120.2</c:v>
                </c:pt>
                <c:pt idx="5">
                  <c:v>119.4</c:v>
                </c:pt>
                <c:pt idx="6">
                  <c:v>120</c:v>
                </c:pt>
                <c:pt idx="7">
                  <c:v>119.1</c:v>
                </c:pt>
                <c:pt idx="8">
                  <c:v>119.4</c:v>
                </c:pt>
                <c:pt idx="9">
                  <c:v>119.7</c:v>
                </c:pt>
                <c:pt idx="10">
                  <c:v>119.7</c:v>
                </c:pt>
                <c:pt idx="11">
                  <c:v>116.7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05-40FB-933D-C0DA9E176AAB}"/>
            </c:ext>
          </c:extLst>
        </c:ser>
        <c:ser>
          <c:idx val="5"/>
          <c:order val="4"/>
          <c:tx>
            <c:strRef>
              <c:f>灯油!$B$70</c:f>
              <c:strCache>
                <c:ptCount val="1"/>
                <c:pt idx="0">
                  <c:v>2023年</c:v>
                </c:pt>
              </c:strCache>
            </c:strRef>
          </c:tx>
          <c:cat>
            <c:numRef>
              <c:f>灯油!$C$66:$N$66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灯油!$C$70:$N$70</c:f>
              <c:numCache>
                <c:formatCode>#,##0.0;[Red]\-#,##0.0</c:formatCode>
                <c:ptCount val="12"/>
                <c:pt idx="0">
                  <c:v>115.4</c:v>
                </c:pt>
                <c:pt idx="1">
                  <c:v>114.5</c:v>
                </c:pt>
                <c:pt idx="2">
                  <c:v>114.3</c:v>
                </c:pt>
                <c:pt idx="3">
                  <c:v>114.8</c:v>
                </c:pt>
                <c:pt idx="4">
                  <c:v>114</c:v>
                </c:pt>
                <c:pt idx="5">
                  <c:v>113.9</c:v>
                </c:pt>
                <c:pt idx="6">
                  <c:v>114.5</c:v>
                </c:pt>
                <c:pt idx="7">
                  <c:v>117.3</c:v>
                </c:pt>
                <c:pt idx="8">
                  <c:v>124.8</c:v>
                </c:pt>
                <c:pt idx="9">
                  <c:v>124.1</c:v>
                </c:pt>
                <c:pt idx="10">
                  <c:v>117.5</c:v>
                </c:pt>
                <c:pt idx="11">
                  <c:v>117.2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505-40FB-933D-C0DA9E176AAB}"/>
            </c:ext>
          </c:extLst>
        </c:ser>
        <c:ser>
          <c:idx val="0"/>
          <c:order val="5"/>
          <c:tx>
            <c:strRef>
              <c:f>灯油!$B$71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灯油!$C$66:$N$66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灯油!$C$71:$N$71</c:f>
              <c:numCache>
                <c:formatCode>#,##0.0;[Red]\-#,##0.0</c:formatCode>
                <c:ptCount val="12"/>
                <c:pt idx="0">
                  <c:v>117.5</c:v>
                </c:pt>
                <c:pt idx="1">
                  <c:v>119</c:v>
                </c:pt>
                <c:pt idx="2">
                  <c:v>120.1</c:v>
                </c:pt>
                <c:pt idx="3">
                  <c:v>119.4</c:v>
                </c:pt>
                <c:pt idx="4">
                  <c:v>118.9</c:v>
                </c:pt>
                <c:pt idx="5">
                  <c:v>119</c:v>
                </c:pt>
                <c:pt idx="6">
                  <c:v>119.2</c:v>
                </c:pt>
                <c:pt idx="7">
                  <c:v>119.6</c:v>
                </c:pt>
                <c:pt idx="8">
                  <c:v>119.3</c:v>
                </c:pt>
                <c:pt idx="9">
                  <c:v>119.9</c:v>
                </c:pt>
                <c:pt idx="10">
                  <c:v>120.2</c:v>
                </c:pt>
                <c:pt idx="11">
                  <c:v>119.5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505-40FB-933D-C0DA9E176AAB}"/>
            </c:ext>
          </c:extLst>
        </c:ser>
        <c:ser>
          <c:idx val="6"/>
          <c:order val="6"/>
          <c:tx>
            <c:strRef>
              <c:f>灯油!$B$72</c:f>
              <c:strCache>
                <c:ptCount val="1"/>
                <c:pt idx="0">
                  <c:v>2025年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triangle"/>
            <c:size val="7"/>
            <c:spPr>
              <a:ln>
                <a:solidFill>
                  <a:schemeClr val="tx1"/>
                </a:solidFill>
              </a:ln>
            </c:spPr>
          </c:marker>
          <c:cat>
            <c:numRef>
              <c:f>灯油!$C$66:$N$66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灯油!$C$72:$N$72</c:f>
              <c:numCache>
                <c:formatCode>#,##0.0;[Red]\-#,##0.0</c:formatCode>
                <c:ptCount val="12"/>
                <c:pt idx="0">
                  <c:v>124</c:v>
                </c:pt>
                <c:pt idx="1">
                  <c:v>129.19999999999999</c:v>
                </c:pt>
                <c:pt idx="2">
                  <c:v>129.9</c:v>
                </c:pt>
                <c:pt idx="3">
                  <c:v>129.5</c:v>
                </c:pt>
                <c:pt idx="4">
                  <c:v>128.9</c:v>
                </c:pt>
                <c:pt idx="5">
                  <c:v>124.9</c:v>
                </c:pt>
                <c:pt idx="6">
                  <c:v>124</c:v>
                </c:pt>
                <c:pt idx="7">
                  <c:v>124.9</c:v>
                </c:pt>
                <c:pt idx="8">
                  <c:v>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6A-4AF4-BB9B-47312317D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181240"/>
        <c:axId val="460186336"/>
        <c:extLst/>
      </c:lineChart>
      <c:catAx>
        <c:axId val="460181240"/>
        <c:scaling>
          <c:orientation val="minMax"/>
        </c:scaling>
        <c:delete val="0"/>
        <c:axPos val="b"/>
        <c:numFmt formatCode="0&quot;月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0186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0186336"/>
        <c:scaling>
          <c:orientation val="minMax"/>
          <c:min val="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6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（円／ｌ）</a:t>
                </a:r>
              </a:p>
            </c:rich>
          </c:tx>
          <c:layout>
            <c:manualLayout>
              <c:xMode val="edge"/>
              <c:yMode val="edge"/>
              <c:x val="8.701140722794265E-2"/>
              <c:y val="5.417210749012245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01812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5671550070664237"/>
          <c:y val="0.19444503600750973"/>
          <c:w val="0.11947115384615385"/>
          <c:h val="0.478935933720028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609600</xdr:colOff>
      <xdr:row>43</xdr:row>
      <xdr:rowOff>142875</xdr:rowOff>
    </xdr:from>
    <xdr:to>
      <xdr:col>13</xdr:col>
      <xdr:colOff>104775</xdr:colOff>
      <xdr:row>60</xdr:row>
      <xdr:rowOff>66675</xdr:rowOff>
    </xdr:to>
    <xdr:graphicFrame macro="">
      <xdr:nvGraphicFramePr>
        <xdr:cNvPr id="1291" name="Chart 3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9525</xdr:colOff>
      <xdr:row>16</xdr:row>
      <xdr:rowOff>114301</xdr:rowOff>
    </xdr:from>
    <xdr:to>
      <xdr:col>13</xdr:col>
      <xdr:colOff>0</xdr:colOff>
      <xdr:row>31</xdr:row>
      <xdr:rowOff>121921</xdr:rowOff>
    </xdr:to>
    <xdr:graphicFrame macro="">
      <xdr:nvGraphicFramePr>
        <xdr:cNvPr id="1292" name="Chart 2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676275</xdr:colOff>
      <xdr:row>73</xdr:row>
      <xdr:rowOff>66674</xdr:rowOff>
    </xdr:from>
    <xdr:to>
      <xdr:col>13</xdr:col>
      <xdr:colOff>0</xdr:colOff>
      <xdr:row>88</xdr:row>
      <xdr:rowOff>171449</xdr:rowOff>
    </xdr:to>
    <xdr:graphicFrame macro="">
      <xdr:nvGraphicFramePr>
        <xdr:cNvPr id="1293" name="Chart 4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0"/>
  <sheetViews>
    <sheetView showGridLines="0" tabSelected="1" view="pageBreakPreview" zoomScaleNormal="100" zoomScaleSheetLayoutView="100" workbookViewId="0">
      <selection activeCell="E64" sqref="E64"/>
    </sheetView>
  </sheetViews>
  <sheetFormatPr defaultColWidth="9" defaultRowHeight="13.2" x14ac:dyDescent="0.2"/>
  <cols>
    <col min="1" max="1" width="2.6640625" style="1" customWidth="1"/>
    <col min="2" max="2" width="11.21875" style="1" customWidth="1"/>
    <col min="3" max="4" width="9.88671875" style="1" customWidth="1"/>
    <col min="5" max="5" width="9.6640625" style="1" customWidth="1"/>
    <col min="6" max="6" width="9.109375" style="1" customWidth="1"/>
    <col min="7" max="11" width="9" style="1"/>
    <col min="12" max="12" width="9" style="1" customWidth="1"/>
    <col min="13" max="14" width="9.109375" style="1" customWidth="1"/>
    <col min="15" max="15" width="0.88671875" style="1" customWidth="1"/>
    <col min="16" max="16384" width="9" style="1"/>
  </cols>
  <sheetData>
    <row r="1" spans="1:15" ht="20.25" customHeight="1" x14ac:dyDescent="0.2">
      <c r="A1" s="71" t="s">
        <v>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5" ht="6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5" s="4" customFormat="1" ht="14.2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73" t="s">
        <v>6</v>
      </c>
      <c r="M3" s="73"/>
      <c r="N3" s="73"/>
      <c r="O3" s="73"/>
    </row>
    <row r="4" spans="1:15" s="4" customFormat="1" ht="15" customHeight="1" x14ac:dyDescent="0.2">
      <c r="L4" s="70" t="s">
        <v>13</v>
      </c>
      <c r="M4" s="70"/>
      <c r="N4" s="70"/>
      <c r="O4" s="70"/>
    </row>
    <row r="5" spans="1:15" ht="9" customHeight="1" x14ac:dyDescent="0.2">
      <c r="M5" s="5"/>
      <c r="N5" s="6"/>
      <c r="O5" s="6"/>
    </row>
    <row r="6" spans="1:15" s="4" customFormat="1" ht="15" customHeight="1" x14ac:dyDescent="0.2">
      <c r="A6" s="68" t="s">
        <v>9</v>
      </c>
      <c r="B6" s="68"/>
      <c r="C6" s="68"/>
      <c r="D6" s="51">
        <v>2025</v>
      </c>
      <c r="E6" s="52">
        <v>8</v>
      </c>
      <c r="F6" s="68" t="s">
        <v>7</v>
      </c>
      <c r="G6" s="68"/>
      <c r="H6" s="68"/>
      <c r="I6" s="50"/>
      <c r="J6" s="50"/>
      <c r="K6" s="50"/>
      <c r="L6" s="50"/>
      <c r="M6" s="50"/>
      <c r="N6" s="50"/>
    </row>
    <row r="7" spans="1:15" x14ac:dyDescent="0.2">
      <c r="A7" s="53"/>
      <c r="B7" s="54"/>
      <c r="C7" s="55" t="str">
        <f>TEXT(D6,"0年")&amp;TEXT(E6,"0月")&amp;"現在の灯油の販売数量は、"&amp;TEXT(INDEX(B9:N15,MATCH(D6,B9:B15,0),MATCH(E6,B9:N9,0)),"###,###kl")&amp;"で、前年度同月比"&amp;TEXT(INDEX(C16:N16,MATCH(E6,C9:N9,0)),"###.0%")&amp;"となっている。"</f>
        <v>2025年8月現在の灯油の販売数量は、27,002klで、前年度同月比51.8%となっている。</v>
      </c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</row>
    <row r="8" spans="1:15" x14ac:dyDescent="0.2">
      <c r="N8" s="7" t="s">
        <v>5</v>
      </c>
    </row>
    <row r="9" spans="1:15" x14ac:dyDescent="0.2">
      <c r="B9" s="8"/>
      <c r="C9" s="34">
        <v>1</v>
      </c>
      <c r="D9" s="34">
        <v>2</v>
      </c>
      <c r="E9" s="34">
        <v>3</v>
      </c>
      <c r="F9" s="34">
        <v>4</v>
      </c>
      <c r="G9" s="34">
        <v>5</v>
      </c>
      <c r="H9" s="34">
        <v>6</v>
      </c>
      <c r="I9" s="34">
        <v>7</v>
      </c>
      <c r="J9" s="34">
        <v>8</v>
      </c>
      <c r="K9" s="34">
        <v>9</v>
      </c>
      <c r="L9" s="34">
        <v>10</v>
      </c>
      <c r="M9" s="34">
        <v>11</v>
      </c>
      <c r="N9" s="67">
        <v>12</v>
      </c>
    </row>
    <row r="10" spans="1:15" x14ac:dyDescent="0.2">
      <c r="B10" s="35">
        <v>2020</v>
      </c>
      <c r="C10" s="40">
        <v>407608</v>
      </c>
      <c r="D10" s="41">
        <v>371659</v>
      </c>
      <c r="E10" s="41">
        <v>257927</v>
      </c>
      <c r="F10" s="42">
        <v>202939</v>
      </c>
      <c r="G10" s="42">
        <v>123121</v>
      </c>
      <c r="H10" s="42">
        <v>53391</v>
      </c>
      <c r="I10" s="42">
        <v>44145</v>
      </c>
      <c r="J10" s="42">
        <v>29221</v>
      </c>
      <c r="K10" s="42">
        <v>53488</v>
      </c>
      <c r="L10" s="42">
        <v>122956</v>
      </c>
      <c r="M10" s="42">
        <v>205206</v>
      </c>
      <c r="N10" s="43">
        <v>374565</v>
      </c>
    </row>
    <row r="11" spans="1:15" x14ac:dyDescent="0.2">
      <c r="B11" s="35">
        <v>2021</v>
      </c>
      <c r="C11" s="40">
        <v>424314</v>
      </c>
      <c r="D11" s="41">
        <v>352295</v>
      </c>
      <c r="E11" s="41">
        <v>274088</v>
      </c>
      <c r="F11" s="42">
        <v>157000</v>
      </c>
      <c r="G11" s="42">
        <v>97420</v>
      </c>
      <c r="H11" s="42">
        <v>52242</v>
      </c>
      <c r="I11" s="42">
        <v>29939</v>
      </c>
      <c r="J11" s="42">
        <v>36326</v>
      </c>
      <c r="K11" s="42">
        <v>59314</v>
      </c>
      <c r="L11" s="42">
        <v>191473</v>
      </c>
      <c r="M11" s="42">
        <v>210773</v>
      </c>
      <c r="N11" s="43">
        <v>411029</v>
      </c>
    </row>
    <row r="12" spans="1:15" x14ac:dyDescent="0.2">
      <c r="B12" s="35">
        <v>2022</v>
      </c>
      <c r="C12" s="40">
        <v>424710</v>
      </c>
      <c r="D12" s="41">
        <v>393265</v>
      </c>
      <c r="E12" s="41">
        <v>311064</v>
      </c>
      <c r="F12" s="42">
        <v>158274</v>
      </c>
      <c r="G12" s="42">
        <v>94806</v>
      </c>
      <c r="H12" s="42">
        <v>66614</v>
      </c>
      <c r="I12" s="42">
        <v>54273</v>
      </c>
      <c r="J12" s="42">
        <v>56115</v>
      </c>
      <c r="K12" s="42">
        <v>74111</v>
      </c>
      <c r="L12" s="42">
        <v>159315</v>
      </c>
      <c r="M12" s="42">
        <v>228081</v>
      </c>
      <c r="N12" s="43">
        <v>430143</v>
      </c>
    </row>
    <row r="13" spans="1:15" x14ac:dyDescent="0.2">
      <c r="B13" s="36">
        <v>2023</v>
      </c>
      <c r="C13" s="38">
        <v>434669</v>
      </c>
      <c r="D13" s="44">
        <v>405912</v>
      </c>
      <c r="E13" s="44">
        <v>277590</v>
      </c>
      <c r="F13" s="45">
        <v>160572</v>
      </c>
      <c r="G13" s="45">
        <v>99928</v>
      </c>
      <c r="H13" s="45">
        <v>58087</v>
      </c>
      <c r="I13" s="45">
        <v>51851</v>
      </c>
      <c r="J13" s="45">
        <v>51344</v>
      </c>
      <c r="K13" s="45">
        <v>66177</v>
      </c>
      <c r="L13" s="45">
        <v>145429</v>
      </c>
      <c r="M13" s="45">
        <v>219324</v>
      </c>
      <c r="N13" s="46">
        <v>400119</v>
      </c>
    </row>
    <row r="14" spans="1:15" x14ac:dyDescent="0.2">
      <c r="B14" s="36">
        <v>2024</v>
      </c>
      <c r="C14" s="38">
        <v>409600</v>
      </c>
      <c r="D14" s="44">
        <v>361211</v>
      </c>
      <c r="E14" s="44">
        <v>331129</v>
      </c>
      <c r="F14" s="45">
        <v>169362</v>
      </c>
      <c r="G14" s="45">
        <v>88047</v>
      </c>
      <c r="H14" s="45">
        <v>47425</v>
      </c>
      <c r="I14" s="45">
        <v>46804</v>
      </c>
      <c r="J14" s="45">
        <v>52100</v>
      </c>
      <c r="K14" s="45">
        <v>69962</v>
      </c>
      <c r="L14" s="45">
        <v>117100</v>
      </c>
      <c r="M14" s="45">
        <v>219241</v>
      </c>
      <c r="N14" s="46">
        <v>386163</v>
      </c>
    </row>
    <row r="15" spans="1:15" x14ac:dyDescent="0.2">
      <c r="B15" s="37">
        <v>2025</v>
      </c>
      <c r="C15" s="39">
        <v>378626</v>
      </c>
      <c r="D15" s="47">
        <v>329953</v>
      </c>
      <c r="E15" s="47">
        <v>259531</v>
      </c>
      <c r="F15" s="48">
        <v>131469</v>
      </c>
      <c r="G15" s="48">
        <v>71806</v>
      </c>
      <c r="H15" s="48">
        <v>63167</v>
      </c>
      <c r="I15" s="48">
        <v>37141</v>
      </c>
      <c r="J15" s="48">
        <v>27002</v>
      </c>
      <c r="K15" s="48"/>
      <c r="L15" s="48"/>
      <c r="M15" s="48"/>
      <c r="N15" s="49"/>
    </row>
    <row r="16" spans="1:15" x14ac:dyDescent="0.2">
      <c r="B16" s="10" t="s">
        <v>1</v>
      </c>
      <c r="C16" s="28">
        <f>C15/C14</f>
        <v>0.92437988281250005</v>
      </c>
      <c r="D16" s="11">
        <f>D15/D14</f>
        <v>0.9134633219918552</v>
      </c>
      <c r="E16" s="11">
        <f t="shared" ref="E16:M16" si="0">E15/E14</f>
        <v>0.7837761114248526</v>
      </c>
      <c r="F16" s="11">
        <f t="shared" si="0"/>
        <v>0.77626031813511887</v>
      </c>
      <c r="G16" s="11">
        <f t="shared" si="0"/>
        <v>0.81554169931968157</v>
      </c>
      <c r="H16" s="11">
        <f t="shared" si="0"/>
        <v>1.3319346336320506</v>
      </c>
      <c r="I16" s="11">
        <f t="shared" si="0"/>
        <v>0.79354328689855569</v>
      </c>
      <c r="J16" s="11">
        <f t="shared" si="0"/>
        <v>0.51827255278310935</v>
      </c>
      <c r="K16" s="11">
        <f t="shared" si="0"/>
        <v>0</v>
      </c>
      <c r="L16" s="11">
        <f t="shared" si="0"/>
        <v>0</v>
      </c>
      <c r="M16" s="11">
        <f t="shared" si="0"/>
        <v>0</v>
      </c>
      <c r="N16" s="29">
        <f>N15/N14</f>
        <v>0</v>
      </c>
    </row>
    <row r="17" spans="2:14" x14ac:dyDescent="0.2"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</row>
    <row r="18" spans="2:14" x14ac:dyDescent="0.2">
      <c r="B18" s="12"/>
    </row>
    <row r="33" spans="1:14" s="4" customFormat="1" ht="15" customHeight="1" x14ac:dyDescent="0.2">
      <c r="A33" s="68" t="s">
        <v>10</v>
      </c>
      <c r="B33" s="68"/>
      <c r="C33" s="68"/>
      <c r="D33" s="51">
        <v>2025</v>
      </c>
      <c r="E33" s="65">
        <v>8</v>
      </c>
      <c r="F33" s="68" t="s">
        <v>8</v>
      </c>
      <c r="G33" s="68"/>
      <c r="H33" s="68"/>
      <c r="I33" s="68"/>
      <c r="J33" s="50"/>
      <c r="K33" s="50"/>
      <c r="L33" s="50"/>
      <c r="M33" s="50"/>
      <c r="N33" s="50"/>
    </row>
    <row r="34" spans="1:14" x14ac:dyDescent="0.2">
      <c r="A34" s="53"/>
      <c r="B34" s="54"/>
      <c r="C34" s="55" t="str">
        <f>TEXT(D33,"0年")&amp;TEXT(E33,"0月末")&amp;"現在の灯油の在庫数量は、"&amp;TEXT(INDEX(B36:N42,MATCH(D33,B36:B42,0),MATCH(E33,B36:N36,0)),"###,###.0千kl")&amp;"で、前年度同月比"&amp;TEXT(INDEX(C43:N43,MATCH(E33,C36:N36,0)),"###.0%")&amp;"となっている。"</f>
        <v>2025年8月末現在の灯油の在庫数量は、846.5千klで、前年度同月比127.9%となっている。</v>
      </c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</row>
    <row r="35" spans="1:14" x14ac:dyDescent="0.2">
      <c r="N35" s="7" t="s">
        <v>4</v>
      </c>
    </row>
    <row r="36" spans="1:14" x14ac:dyDescent="0.2">
      <c r="B36" s="8"/>
      <c r="C36" s="34">
        <v>1</v>
      </c>
      <c r="D36" s="56">
        <v>2</v>
      </c>
      <c r="E36" s="56">
        <v>3</v>
      </c>
      <c r="F36" s="56">
        <v>4</v>
      </c>
      <c r="G36" s="56">
        <v>5</v>
      </c>
      <c r="H36" s="56">
        <v>6</v>
      </c>
      <c r="I36" s="56">
        <v>7</v>
      </c>
      <c r="J36" s="56">
        <v>8</v>
      </c>
      <c r="K36" s="56">
        <v>9</v>
      </c>
      <c r="L36" s="56">
        <v>10</v>
      </c>
      <c r="M36" s="56">
        <v>11</v>
      </c>
      <c r="N36" s="57">
        <v>12</v>
      </c>
    </row>
    <row r="37" spans="1:14" x14ac:dyDescent="0.2">
      <c r="B37" s="35">
        <v>2020</v>
      </c>
      <c r="C37" s="58">
        <v>555.6</v>
      </c>
      <c r="D37" s="59">
        <v>436.3</v>
      </c>
      <c r="E37" s="59">
        <v>329.9</v>
      </c>
      <c r="F37" s="59">
        <v>366.7</v>
      </c>
      <c r="G37" s="60">
        <v>444.6</v>
      </c>
      <c r="H37" s="60">
        <v>503.8</v>
      </c>
      <c r="I37" s="60">
        <v>635.5</v>
      </c>
      <c r="J37" s="60">
        <v>759.2</v>
      </c>
      <c r="K37" s="60">
        <v>819.6</v>
      </c>
      <c r="L37" s="60">
        <v>908.8</v>
      </c>
      <c r="M37" s="60">
        <v>874</v>
      </c>
      <c r="N37" s="61">
        <v>665.4</v>
      </c>
    </row>
    <row r="38" spans="1:14" x14ac:dyDescent="0.2">
      <c r="B38" s="35">
        <v>2021</v>
      </c>
      <c r="C38" s="58">
        <v>567.9</v>
      </c>
      <c r="D38" s="59">
        <v>469.9</v>
      </c>
      <c r="E38" s="59">
        <v>333.6</v>
      </c>
      <c r="F38" s="59">
        <v>304</v>
      </c>
      <c r="G38" s="60">
        <v>367.2</v>
      </c>
      <c r="H38" s="60">
        <v>447.4</v>
      </c>
      <c r="I38" s="60">
        <v>556.29999999999995</v>
      </c>
      <c r="J38" s="60">
        <v>663.7</v>
      </c>
      <c r="K38" s="60">
        <v>810.5</v>
      </c>
      <c r="L38" s="60">
        <v>894</v>
      </c>
      <c r="M38" s="60">
        <v>872.2</v>
      </c>
      <c r="N38" s="61">
        <v>666.1</v>
      </c>
    </row>
    <row r="39" spans="1:14" x14ac:dyDescent="0.2">
      <c r="B39" s="35">
        <v>2022</v>
      </c>
      <c r="C39" s="58">
        <v>485</v>
      </c>
      <c r="D39" s="59">
        <v>339.4</v>
      </c>
      <c r="E39" s="59">
        <v>237.4</v>
      </c>
      <c r="F39" s="59">
        <v>199.3</v>
      </c>
      <c r="G39" s="60">
        <v>263.10000000000002</v>
      </c>
      <c r="H39" s="60">
        <v>308</v>
      </c>
      <c r="I39" s="60">
        <v>457.2</v>
      </c>
      <c r="J39" s="60">
        <v>473</v>
      </c>
      <c r="K39" s="60">
        <v>547.5</v>
      </c>
      <c r="L39" s="60">
        <v>697</v>
      </c>
      <c r="M39" s="60">
        <v>781</v>
      </c>
      <c r="N39" s="61">
        <v>634.4</v>
      </c>
    </row>
    <row r="40" spans="1:14" x14ac:dyDescent="0.2">
      <c r="B40" s="35">
        <v>2023</v>
      </c>
      <c r="C40" s="62">
        <v>593</v>
      </c>
      <c r="D40" s="63">
        <v>259.3</v>
      </c>
      <c r="E40" s="63">
        <v>232.1</v>
      </c>
      <c r="F40" s="63">
        <v>272.5</v>
      </c>
      <c r="G40" s="60">
        <v>324.39999999999998</v>
      </c>
      <c r="H40" s="60">
        <v>374</v>
      </c>
      <c r="I40" s="60">
        <v>472.4</v>
      </c>
      <c r="J40" s="60">
        <v>560.70000000000005</v>
      </c>
      <c r="K40" s="60">
        <v>791.4</v>
      </c>
      <c r="L40" s="60">
        <v>975.6</v>
      </c>
      <c r="M40" s="60">
        <v>937.6</v>
      </c>
      <c r="N40" s="61">
        <v>826.5</v>
      </c>
    </row>
    <row r="41" spans="1:14" x14ac:dyDescent="0.2">
      <c r="B41" s="35">
        <v>2024</v>
      </c>
      <c r="C41" s="62">
        <v>573.1</v>
      </c>
      <c r="D41" s="63">
        <v>417.7</v>
      </c>
      <c r="E41" s="63">
        <v>177</v>
      </c>
      <c r="F41" s="63">
        <v>234</v>
      </c>
      <c r="G41" s="60">
        <v>432.7</v>
      </c>
      <c r="H41" s="60">
        <v>577.9</v>
      </c>
      <c r="I41" s="60">
        <v>605.70000000000005</v>
      </c>
      <c r="J41" s="60">
        <v>661.7</v>
      </c>
      <c r="K41" s="60">
        <v>791.5</v>
      </c>
      <c r="L41" s="60">
        <v>868.4</v>
      </c>
      <c r="M41" s="60">
        <v>920</v>
      </c>
      <c r="N41" s="61">
        <v>861.6</v>
      </c>
    </row>
    <row r="42" spans="1:14" x14ac:dyDescent="0.2">
      <c r="B42" s="35">
        <v>2025</v>
      </c>
      <c r="C42" s="62">
        <v>734.3</v>
      </c>
      <c r="D42" s="63">
        <v>647.1</v>
      </c>
      <c r="E42" s="63">
        <v>560</v>
      </c>
      <c r="F42" s="63">
        <v>471</v>
      </c>
      <c r="G42" s="60">
        <v>539.5</v>
      </c>
      <c r="H42" s="60">
        <v>726.1</v>
      </c>
      <c r="I42" s="60">
        <v>778.2</v>
      </c>
      <c r="J42" s="60">
        <v>846.5</v>
      </c>
      <c r="K42" s="60"/>
      <c r="L42" s="60"/>
      <c r="M42" s="60"/>
      <c r="N42" s="64"/>
    </row>
    <row r="43" spans="1:14" x14ac:dyDescent="0.2">
      <c r="B43" s="14" t="s">
        <v>1</v>
      </c>
      <c r="C43" s="31">
        <f>C42/C41</f>
        <v>1.2812772640027916</v>
      </c>
      <c r="D43" s="15">
        <f>D42/D41</f>
        <v>1.5491979889873115</v>
      </c>
      <c r="E43" s="15">
        <f>E42/E41</f>
        <v>3.1638418079096047</v>
      </c>
      <c r="F43" s="15">
        <f t="shared" ref="F43:M43" si="1">F42/F41</f>
        <v>2.0128205128205128</v>
      </c>
      <c r="G43" s="15">
        <f t="shared" si="1"/>
        <v>1.2468222787150451</v>
      </c>
      <c r="H43" s="15">
        <f t="shared" si="1"/>
        <v>1.2564457518601835</v>
      </c>
      <c r="I43" s="15">
        <f t="shared" si="1"/>
        <v>1.284794452699356</v>
      </c>
      <c r="J43" s="15">
        <f t="shared" si="1"/>
        <v>1.2792806407737645</v>
      </c>
      <c r="K43" s="15">
        <f t="shared" si="1"/>
        <v>0</v>
      </c>
      <c r="L43" s="15">
        <f t="shared" si="1"/>
        <v>0</v>
      </c>
      <c r="M43" s="15">
        <f t="shared" si="1"/>
        <v>0</v>
      </c>
      <c r="N43" s="32">
        <f>N42/N41</f>
        <v>0</v>
      </c>
    </row>
    <row r="44" spans="1:14" x14ac:dyDescent="0.2"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</row>
    <row r="45" spans="1:14" x14ac:dyDescent="0.2"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</row>
    <row r="46" spans="1:14" x14ac:dyDescent="0.2"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</row>
    <row r="47" spans="1:14" x14ac:dyDescent="0.2"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</row>
    <row r="48" spans="1:14" x14ac:dyDescent="0.2"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</row>
    <row r="49" spans="1:14" x14ac:dyDescent="0.2"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</row>
    <row r="50" spans="1:14" x14ac:dyDescent="0.2"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</row>
    <row r="51" spans="1:14" x14ac:dyDescent="0.2"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</row>
    <row r="52" spans="1:14" x14ac:dyDescent="0.2"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</row>
    <row r="53" spans="1:14" x14ac:dyDescent="0.2"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</row>
    <row r="54" spans="1:14" x14ac:dyDescent="0.2"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</row>
    <row r="55" spans="1:14" x14ac:dyDescent="0.2"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</row>
    <row r="56" spans="1:14" x14ac:dyDescent="0.2">
      <c r="B56" s="16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</row>
    <row r="57" spans="1:14" x14ac:dyDescent="0.2">
      <c r="B57" s="16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</row>
    <row r="58" spans="1:14" x14ac:dyDescent="0.2"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</row>
    <row r="59" spans="1:14" x14ac:dyDescent="0.2"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</row>
    <row r="60" spans="1:14" x14ac:dyDescent="0.2"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</row>
    <row r="61" spans="1:14" x14ac:dyDescent="0.2"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</row>
    <row r="62" spans="1:14" ht="9.75" customHeight="1" x14ac:dyDescent="0.2"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</row>
    <row r="63" spans="1:14" s="19" customFormat="1" ht="15.75" customHeight="1" x14ac:dyDescent="0.2">
      <c r="A63" s="68" t="s">
        <v>11</v>
      </c>
      <c r="B63" s="68"/>
      <c r="C63" s="68"/>
      <c r="D63" s="51">
        <v>2025</v>
      </c>
      <c r="E63" s="52">
        <v>9</v>
      </c>
      <c r="F63" s="68" t="s">
        <v>12</v>
      </c>
      <c r="G63" s="68"/>
      <c r="H63" s="68"/>
      <c r="I63" s="68"/>
      <c r="J63" s="50"/>
      <c r="K63" s="50"/>
      <c r="L63" s="50"/>
      <c r="M63" s="50"/>
      <c r="N63" s="50"/>
    </row>
    <row r="64" spans="1:14" s="20" customFormat="1" x14ac:dyDescent="0.2">
      <c r="A64" s="53"/>
      <c r="B64" s="66"/>
      <c r="C64" s="55" t="str">
        <f>TEXT(D63,"0年")&amp;TEXT(E63,"0月")&amp;"10日現在の灯油小売価格(配達価格)は、１㍑あたり"&amp;TEXT(INDEX(B66:N72,MATCH(D63,B66:B72,0),MATCH(E63,B66:N66,0)),"###,###.0円")&amp;"で、前年度同月比"&amp;TEXT(INDEX(C73:N73,MATCH(E63,C66:N66,0)),"###.0%")&amp;"となっている。"</f>
        <v>2025年9月10日現在の灯油小売価格(配達価格)は、１㍑あたり125.0円で、前年度同月比104.8%となっている。</v>
      </c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</row>
    <row r="65" spans="2:14" x14ac:dyDescent="0.2">
      <c r="L65" s="69" t="s">
        <v>3</v>
      </c>
      <c r="M65" s="69"/>
      <c r="N65" s="7" t="s">
        <v>0</v>
      </c>
    </row>
    <row r="66" spans="2:14" x14ac:dyDescent="0.2">
      <c r="B66" s="8"/>
      <c r="C66" s="34">
        <v>1</v>
      </c>
      <c r="D66" s="56">
        <v>2</v>
      </c>
      <c r="E66" s="56">
        <v>3</v>
      </c>
      <c r="F66" s="56">
        <v>4</v>
      </c>
      <c r="G66" s="56">
        <v>5</v>
      </c>
      <c r="H66" s="56">
        <v>6</v>
      </c>
      <c r="I66" s="56">
        <v>7</v>
      </c>
      <c r="J66" s="56">
        <v>8</v>
      </c>
      <c r="K66" s="56">
        <v>9</v>
      </c>
      <c r="L66" s="56">
        <v>10</v>
      </c>
      <c r="M66" s="56">
        <v>11</v>
      </c>
      <c r="N66" s="57">
        <v>12</v>
      </c>
    </row>
    <row r="67" spans="2:14" x14ac:dyDescent="0.2">
      <c r="B67" s="35">
        <v>2020</v>
      </c>
      <c r="C67" s="21">
        <v>94.5</v>
      </c>
      <c r="D67" s="22">
        <v>97.8</v>
      </c>
      <c r="E67" s="22">
        <v>95</v>
      </c>
      <c r="F67" s="22">
        <v>79.099999999999994</v>
      </c>
      <c r="G67" s="22">
        <v>72.900000000000006</v>
      </c>
      <c r="H67" s="23">
        <v>69.599999999999994</v>
      </c>
      <c r="I67" s="23">
        <v>70.400000000000006</v>
      </c>
      <c r="J67" s="23">
        <v>77.400000000000006</v>
      </c>
      <c r="K67" s="23">
        <v>78.5</v>
      </c>
      <c r="L67" s="23">
        <v>78.2</v>
      </c>
      <c r="M67" s="23">
        <v>78.400000000000006</v>
      </c>
      <c r="N67" s="24">
        <v>78.400000000000006</v>
      </c>
    </row>
    <row r="68" spans="2:14" x14ac:dyDescent="0.2">
      <c r="B68" s="35">
        <v>2021</v>
      </c>
      <c r="C68" s="21">
        <v>79.099999999999994</v>
      </c>
      <c r="D68" s="22">
        <v>83.3</v>
      </c>
      <c r="E68" s="22">
        <v>87.7</v>
      </c>
      <c r="F68" s="22">
        <v>92.5</v>
      </c>
      <c r="G68" s="22">
        <v>93.6</v>
      </c>
      <c r="H68" s="23">
        <v>93.7</v>
      </c>
      <c r="I68" s="23">
        <v>96.4</v>
      </c>
      <c r="J68" s="23">
        <v>97.2</v>
      </c>
      <c r="K68" s="23">
        <v>97.2</v>
      </c>
      <c r="L68" s="23">
        <v>98.6</v>
      </c>
      <c r="M68" s="23">
        <v>107.8</v>
      </c>
      <c r="N68" s="24">
        <v>112</v>
      </c>
    </row>
    <row r="69" spans="2:14" x14ac:dyDescent="0.2">
      <c r="B69" s="35">
        <v>2022</v>
      </c>
      <c r="C69" s="21">
        <v>109.6</v>
      </c>
      <c r="D69" s="22">
        <v>113.4</v>
      </c>
      <c r="E69" s="22">
        <v>117.9</v>
      </c>
      <c r="F69" s="22">
        <v>120</v>
      </c>
      <c r="G69" s="22">
        <v>120.2</v>
      </c>
      <c r="H69" s="23">
        <v>119.4</v>
      </c>
      <c r="I69" s="23">
        <v>120</v>
      </c>
      <c r="J69" s="23">
        <v>119.1</v>
      </c>
      <c r="K69" s="23">
        <v>119.4</v>
      </c>
      <c r="L69" s="23">
        <v>119.7</v>
      </c>
      <c r="M69" s="23">
        <v>119.7</v>
      </c>
      <c r="N69" s="24">
        <v>116.7</v>
      </c>
    </row>
    <row r="70" spans="2:14" x14ac:dyDescent="0.2">
      <c r="B70" s="35">
        <v>2023</v>
      </c>
      <c r="C70" s="13">
        <v>115.4</v>
      </c>
      <c r="D70" s="25">
        <v>114.5</v>
      </c>
      <c r="E70" s="25">
        <v>114.3</v>
      </c>
      <c r="F70" s="25">
        <v>114.8</v>
      </c>
      <c r="G70" s="25">
        <v>114</v>
      </c>
      <c r="H70" s="26">
        <v>113.9</v>
      </c>
      <c r="I70" s="26">
        <v>114.5</v>
      </c>
      <c r="J70" s="26">
        <v>117.3</v>
      </c>
      <c r="K70" s="26">
        <v>124.8</v>
      </c>
      <c r="L70" s="26">
        <v>124.1</v>
      </c>
      <c r="M70" s="26">
        <v>117.5</v>
      </c>
      <c r="N70" s="27">
        <v>117.2</v>
      </c>
    </row>
    <row r="71" spans="2:14" x14ac:dyDescent="0.2">
      <c r="B71" s="35">
        <v>2024</v>
      </c>
      <c r="C71" s="13">
        <v>117.5</v>
      </c>
      <c r="D71" s="25">
        <v>119</v>
      </c>
      <c r="E71" s="25">
        <v>120.1</v>
      </c>
      <c r="F71" s="25">
        <v>119.4</v>
      </c>
      <c r="G71" s="25">
        <v>118.9</v>
      </c>
      <c r="H71" s="26">
        <v>119</v>
      </c>
      <c r="I71" s="26">
        <v>119.2</v>
      </c>
      <c r="J71" s="26">
        <v>119.6</v>
      </c>
      <c r="K71" s="26">
        <v>119.3</v>
      </c>
      <c r="L71" s="26">
        <v>119.9</v>
      </c>
      <c r="M71" s="26">
        <v>120.2</v>
      </c>
      <c r="N71" s="27">
        <v>119.5</v>
      </c>
    </row>
    <row r="72" spans="2:14" x14ac:dyDescent="0.2">
      <c r="B72" s="35">
        <v>2025</v>
      </c>
      <c r="C72" s="30">
        <v>124</v>
      </c>
      <c r="D72" s="25">
        <v>129.19999999999999</v>
      </c>
      <c r="E72" s="25">
        <v>129.9</v>
      </c>
      <c r="F72" s="25">
        <v>129.5</v>
      </c>
      <c r="G72" s="25">
        <v>128.9</v>
      </c>
      <c r="H72" s="26">
        <v>124.9</v>
      </c>
      <c r="I72" s="26">
        <v>124</v>
      </c>
      <c r="J72" s="26">
        <v>124.9</v>
      </c>
      <c r="K72" s="26">
        <v>125</v>
      </c>
      <c r="L72" s="26"/>
      <c r="M72" s="26"/>
      <c r="N72" s="33"/>
    </row>
    <row r="73" spans="2:14" x14ac:dyDescent="0.2">
      <c r="B73" s="9" t="s">
        <v>1</v>
      </c>
      <c r="C73" s="31">
        <f>C72/C71</f>
        <v>1.0553191489361702</v>
      </c>
      <c r="D73" s="15">
        <f>D72/D71</f>
        <v>1.0857142857142856</v>
      </c>
      <c r="E73" s="15">
        <f>E72/E71</f>
        <v>1.0815986677768528</v>
      </c>
      <c r="F73" s="15">
        <f>F72/F71</f>
        <v>1.0845896147403684</v>
      </c>
      <c r="G73" s="15">
        <f t="shared" ref="G73:M73" si="2">G72/G71</f>
        <v>1.0841042893187554</v>
      </c>
      <c r="H73" s="15">
        <f t="shared" si="2"/>
        <v>1.0495798319327732</v>
      </c>
      <c r="I73" s="15">
        <f t="shared" si="2"/>
        <v>1.0402684563758389</v>
      </c>
      <c r="J73" s="15">
        <f t="shared" si="2"/>
        <v>1.044314381270903</v>
      </c>
      <c r="K73" s="15">
        <f t="shared" si="2"/>
        <v>1.0477787091366304</v>
      </c>
      <c r="L73" s="15">
        <f t="shared" si="2"/>
        <v>0</v>
      </c>
      <c r="M73" s="15">
        <f t="shared" si="2"/>
        <v>0</v>
      </c>
      <c r="N73" s="32">
        <f>N72/N71</f>
        <v>0</v>
      </c>
    </row>
    <row r="90" ht="3" customHeight="1" x14ac:dyDescent="0.2"/>
  </sheetData>
  <mergeCells count="11">
    <mergeCell ref="F63:I63"/>
    <mergeCell ref="L65:M65"/>
    <mergeCell ref="L4:O4"/>
    <mergeCell ref="A1:N1"/>
    <mergeCell ref="C17:N17"/>
    <mergeCell ref="L3:O3"/>
    <mergeCell ref="A6:C6"/>
    <mergeCell ref="A33:C33"/>
    <mergeCell ref="F6:H6"/>
    <mergeCell ref="F33:I33"/>
    <mergeCell ref="A63:C63"/>
  </mergeCells>
  <phoneticPr fontId="3"/>
  <conditionalFormatting sqref="C16:N16">
    <cfRule type="expression" dxfId="2" priority="3">
      <formula>C15=""</formula>
    </cfRule>
  </conditionalFormatting>
  <conditionalFormatting sqref="C43:N43">
    <cfRule type="expression" dxfId="1" priority="2">
      <formula>C42=""</formula>
    </cfRule>
  </conditionalFormatting>
  <conditionalFormatting sqref="C73:N73">
    <cfRule type="expression" dxfId="0" priority="1">
      <formula>C72=""</formula>
    </cfRule>
  </conditionalFormatting>
  <printOptions horizontalCentered="1" verticalCentered="1"/>
  <pageMargins left="0.59055118110236227" right="0.59055118110236227" top="0.78740157480314965" bottom="0.19685039370078741" header="0.51181102362204722" footer="0.51181102362204722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灯油</vt:lpstr>
      <vt:lpstr>灯油!Print_Area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上嶋＿あぐり（エネルギー係）</dc:creator>
  <cp:keywords/>
  <dc:description/>
  <cp:lastModifiedBy>中嶋＿康貴</cp:lastModifiedBy>
  <cp:revision>0</cp:revision>
  <cp:lastPrinted>2025-10-30T05:51:54Z</cp:lastPrinted>
  <dcterms:created xsi:type="dcterms:W3CDTF">1601-01-01T00:00:00Z</dcterms:created>
  <dcterms:modified xsi:type="dcterms:W3CDTF">2025-10-31T09:27:21Z</dcterms:modified>
  <cp:category/>
</cp:coreProperties>
</file>