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2統計\10恵庭市統計書（R2年度版）\02校正\01_校正作業\01_令和2年統計書暫定版_校正\第７編　住宅・土木・公園\"/>
    </mc:Choice>
  </mc:AlternateContent>
  <xr:revisionPtr revIDLastSave="0" documentId="13_ncr:1_{FF85A648-4AE7-41CA-AF85-166D5E3254C1}" xr6:coauthVersionLast="36" xr6:coauthVersionMax="36" xr10:uidLastSave="{00000000-0000-0000-0000-000000000000}"/>
  <bookViews>
    <workbookView xWindow="480" yWindow="30" windowWidth="8475" windowHeight="4725" tabRatio="690" activeTab="10" xr2:uid="{00000000-000D-0000-FFFF-FFFF00000000}"/>
  </bookViews>
  <sheets>
    <sheet name="第7編表紙" sheetId="43153" r:id="rId1"/>
    <sheet name="住宅①" sheetId="53" r:id="rId2"/>
    <sheet name="住宅②" sheetId="32" r:id="rId3"/>
    <sheet name="住宅③" sheetId="31" r:id="rId4"/>
    <sheet name="住宅④" sheetId="30" r:id="rId5"/>
    <sheet name="土木①" sheetId="26" r:id="rId6"/>
    <sheet name="土木②" sheetId="43148" r:id="rId7"/>
    <sheet name="土木③・都市計画①" sheetId="1608" r:id="rId8"/>
    <sheet name="都市計画②" sheetId="267" r:id="rId9"/>
    <sheet name="公園①" sheetId="43151" r:id="rId10"/>
    <sheet name="公園②" sheetId="513" r:id="rId11"/>
    <sheet name="グラフ" sheetId="35" r:id="rId12"/>
  </sheets>
  <externalReferences>
    <externalReference r:id="rId13"/>
    <externalReference r:id="rId14"/>
    <externalReference r:id="rId15"/>
  </externalReferences>
  <definedNames>
    <definedName name="_xlnm.Print_Area" localSheetId="9">公園①!$A$1:$O$47</definedName>
    <definedName name="_xlnm.Print_Area" localSheetId="0">第7編表紙!$A$1:$J$51</definedName>
    <definedName name="_xlnm.Print_Area" localSheetId="7">土木③・都市計画①!$A$1:$J$46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I7" i="43151" l="1"/>
  <c r="H7" i="43151"/>
  <c r="G9" i="1608"/>
  <c r="E9" i="1608"/>
  <c r="J6" i="1608"/>
  <c r="I6" i="1608"/>
  <c r="H6" i="1608"/>
  <c r="G6" i="1608"/>
  <c r="F6" i="1608"/>
  <c r="E6" i="1608"/>
  <c r="K27" i="32"/>
  <c r="K26" i="32"/>
  <c r="K25" i="32"/>
  <c r="K24" i="32"/>
  <c r="K23" i="32"/>
  <c r="K22" i="32"/>
  <c r="K21" i="32"/>
  <c r="K20" i="32"/>
  <c r="K19" i="32"/>
  <c r="J12" i="32"/>
  <c r="J11" i="32"/>
  <c r="J10" i="32"/>
  <c r="J9" i="32"/>
  <c r="J8" i="32"/>
  <c r="J7" i="32"/>
  <c r="J6" i="32"/>
  <c r="J5" i="32"/>
  <c r="J4" i="32"/>
  <c r="X5" i="35"/>
  <c r="X6" i="35"/>
  <c r="Z23" i="35"/>
  <c r="Z24" i="35"/>
  <c r="C5" i="31"/>
  <c r="B5" i="31"/>
  <c r="B6" i="31"/>
  <c r="C7" i="31"/>
  <c r="B7" i="31"/>
  <c r="B8" i="31"/>
  <c r="C9" i="31"/>
  <c r="B9" i="31"/>
  <c r="C10" i="31"/>
  <c r="B10" i="31"/>
  <c r="C11" i="31"/>
  <c r="B11" i="31"/>
  <c r="C12" i="31"/>
  <c r="B12" i="31"/>
  <c r="B13" i="31"/>
  <c r="C14" i="31"/>
  <c r="B14" i="31"/>
  <c r="X5" i="43153"/>
  <c r="X6" i="43153"/>
  <c r="Z23" i="43153"/>
  <c r="Z24" i="43153"/>
</calcChain>
</file>

<file path=xl/sharedStrings.xml><?xml version="1.0" encoding="utf-8"?>
<sst xmlns="http://schemas.openxmlformats.org/spreadsheetml/2006/main" count="1167" uniqueCount="716">
  <si>
    <t>総数</t>
  </si>
  <si>
    <t>（各年度末）</t>
  </si>
  <si>
    <t>〈資料〉建設部住宅課</t>
  </si>
  <si>
    <t>市営住宅</t>
  </si>
  <si>
    <t>主　　　世　　　帯</t>
  </si>
  <si>
    <t>世帯人員</t>
  </si>
  <si>
    <t>世帯数</t>
  </si>
  <si>
    <t>持ち家</t>
  </si>
  <si>
    <t>給与住宅</t>
  </si>
  <si>
    <t>一戸建</t>
  </si>
  <si>
    <t>長屋建</t>
  </si>
  <si>
    <t>共同住宅</t>
  </si>
  <si>
    <t>その他</t>
  </si>
  <si>
    <t>65歳以上親族のいる一般世帯</t>
  </si>
  <si>
    <t>総　　数</t>
  </si>
  <si>
    <t>0～19㎡</t>
  </si>
  <si>
    <t>20～ 29</t>
  </si>
  <si>
    <t>30～ 39</t>
  </si>
  <si>
    <t>40～ 49</t>
  </si>
  <si>
    <t>50～ 59</t>
  </si>
  <si>
    <t>60～ 69</t>
  </si>
  <si>
    <t>70～ 79</t>
  </si>
  <si>
    <t>80～ 89</t>
  </si>
  <si>
    <t>90～ 99</t>
  </si>
  <si>
    <t>100～119</t>
  </si>
  <si>
    <t>120～149</t>
  </si>
  <si>
    <t>150～199</t>
  </si>
  <si>
    <t>200～249</t>
  </si>
  <si>
    <t>250㎡以上</t>
  </si>
  <si>
    <t>-</t>
  </si>
  <si>
    <t>住宅に住む一般世帯の住宅所有の関係</t>
    <rPh sb="0" eb="2">
      <t>ジュウタク</t>
    </rPh>
    <rPh sb="3" eb="4">
      <t>ス</t>
    </rPh>
    <rPh sb="5" eb="7">
      <t>イッパン</t>
    </rPh>
    <rPh sb="7" eb="9">
      <t>セタイ</t>
    </rPh>
    <rPh sb="10" eb="12">
      <t>ジュウタク</t>
    </rPh>
    <rPh sb="12" eb="14">
      <t>ショユウ</t>
    </rPh>
    <rPh sb="15" eb="17">
      <t>カンケイ</t>
    </rPh>
    <phoneticPr fontId="2"/>
  </si>
  <si>
    <t>世帯人数別一般世帯数</t>
    <rPh sb="0" eb="2">
      <t>セタイ</t>
    </rPh>
    <rPh sb="2" eb="4">
      <t>ニンズウ</t>
    </rPh>
    <rPh sb="4" eb="5">
      <t>ベツ</t>
    </rPh>
    <rPh sb="5" eb="7">
      <t>イッパン</t>
    </rPh>
    <rPh sb="7" eb="10">
      <t>セタイスウ</t>
    </rPh>
    <phoneticPr fontId="2"/>
  </si>
  <si>
    <t>１．住　　　　　宅</t>
    <rPh sb="2" eb="3">
      <t>ジュウ</t>
    </rPh>
    <rPh sb="8" eb="9">
      <t>タク</t>
    </rPh>
    <phoneticPr fontId="2"/>
  </si>
  <si>
    <t>区　分</t>
    <rPh sb="0" eb="1">
      <t>ク</t>
    </rPh>
    <rPh sb="2" eb="3">
      <t>ブン</t>
    </rPh>
    <phoneticPr fontId="2"/>
  </si>
  <si>
    <t>総　数</t>
    <rPh sb="0" eb="1">
      <t>フサ</t>
    </rPh>
    <rPh sb="2" eb="3">
      <t>カズ</t>
    </rPh>
    <phoneticPr fontId="2"/>
  </si>
  <si>
    <t>建　て　方</t>
    <rPh sb="0" eb="1">
      <t>タ</t>
    </rPh>
    <rPh sb="4" eb="5">
      <t>カタ</t>
    </rPh>
    <phoneticPr fontId="2"/>
  </si>
  <si>
    <t>平　屋</t>
    <rPh sb="0" eb="1">
      <t>ヒラ</t>
    </rPh>
    <rPh sb="2" eb="3">
      <t>ヤ</t>
    </rPh>
    <phoneticPr fontId="2"/>
  </si>
  <si>
    <t>２　階</t>
    <rPh sb="2" eb="3">
      <t>カイ</t>
    </rPh>
    <phoneticPr fontId="2"/>
  </si>
  <si>
    <t>中　耐</t>
    <rPh sb="0" eb="1">
      <t>ナカ</t>
    </rPh>
    <rPh sb="2" eb="3">
      <t>タイ</t>
    </rPh>
    <phoneticPr fontId="2"/>
  </si>
  <si>
    <t>（単位：戸）</t>
    <rPh sb="1" eb="3">
      <t>タンイ</t>
    </rPh>
    <rPh sb="4" eb="5">
      <t>コ</t>
    </rPh>
    <phoneticPr fontId="2"/>
  </si>
  <si>
    <t>区　　分</t>
    <rPh sb="0" eb="1">
      <t>ク</t>
    </rPh>
    <rPh sb="3" eb="4">
      <t>ブン</t>
    </rPh>
    <phoneticPr fontId="2"/>
  </si>
  <si>
    <t>市営</t>
    <rPh sb="0" eb="2">
      <t>シエイ</t>
    </rPh>
    <phoneticPr fontId="2"/>
  </si>
  <si>
    <t>増</t>
    <rPh sb="0" eb="1">
      <t>ゾウ</t>
    </rPh>
    <phoneticPr fontId="2"/>
  </si>
  <si>
    <t>新築</t>
    <rPh sb="0" eb="2">
      <t>シンチク</t>
    </rPh>
    <phoneticPr fontId="2"/>
  </si>
  <si>
    <t>減</t>
    <rPh sb="0" eb="1">
      <t>ゲン</t>
    </rPh>
    <phoneticPr fontId="2"/>
  </si>
  <si>
    <t>用途廃止</t>
    <rPh sb="0" eb="2">
      <t>ヨウト</t>
    </rPh>
    <rPh sb="2" eb="4">
      <t>ハイシ</t>
    </rPh>
    <phoneticPr fontId="2"/>
  </si>
  <si>
    <t>間　　借　　り</t>
    <phoneticPr fontId="2"/>
  </si>
  <si>
    <t>主　　世　　帯</t>
    <phoneticPr fontId="2"/>
  </si>
  <si>
    <t>１世帯当り人員</t>
    <phoneticPr fontId="2"/>
  </si>
  <si>
    <t>　11階建以上</t>
    <phoneticPr fontId="2"/>
  </si>
  <si>
    <t>65歳以上親族人員</t>
    <phoneticPr fontId="2"/>
  </si>
  <si>
    <t>　住宅に住む一般世帯</t>
    <phoneticPr fontId="2"/>
  </si>
  <si>
    <t>　住宅以外に住む一般世帯</t>
    <phoneticPr fontId="2"/>
  </si>
  <si>
    <t>間借り</t>
    <phoneticPr fontId="2"/>
  </si>
  <si>
    <t>公営・公団公社の借家</t>
    <phoneticPr fontId="2"/>
  </si>
  <si>
    <t>民営の借家</t>
    <phoneticPr fontId="2"/>
  </si>
  <si>
    <t>総　　　数</t>
  </si>
  <si>
    <t>課　税　家　屋</t>
  </si>
  <si>
    <t>免税点未満の家屋</t>
  </si>
  <si>
    <t>棟　　数</t>
  </si>
  <si>
    <t>床　面　積</t>
  </si>
  <si>
    <t>木　　　造</t>
  </si>
  <si>
    <t>非　木　造</t>
  </si>
  <si>
    <t>住　　　宅</t>
  </si>
  <si>
    <t>事務所・銀行・店舗</t>
  </si>
  <si>
    <t>工場・倉庫</t>
  </si>
  <si>
    <t>雑　種　家　屋</t>
  </si>
  <si>
    <t>４号（市）確認分</t>
    <phoneticPr fontId="2"/>
  </si>
  <si>
    <t>４号（民間）確認分</t>
  </si>
  <si>
    <t>１～３号（道・支庁）確認分</t>
  </si>
  <si>
    <t>１～３号（民間）確認分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</si>
  <si>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</si>
  <si>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</si>
  <si>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</si>
  <si>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</si>
  <si>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</si>
  <si>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</si>
  <si>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</si>
  <si>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</si>
  <si>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</si>
  <si>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</si>
  <si>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</si>
  <si>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</si>
  <si>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</si>
  <si>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（各年度中）</t>
    <rPh sb="1" eb="5">
      <t>カクネンドチュウ</t>
    </rPh>
    <phoneticPr fontId="2"/>
  </si>
  <si>
    <t>床面積</t>
    <phoneticPr fontId="2"/>
  </si>
  <si>
    <t>棟　数</t>
    <phoneticPr fontId="2"/>
  </si>
  <si>
    <t>床　面　積</t>
    <phoneticPr fontId="2"/>
  </si>
  <si>
    <t>事務所・銀行・店舗</t>
    <phoneticPr fontId="2"/>
  </si>
  <si>
    <t>２．土　　　　　木</t>
    <rPh sb="2" eb="3">
      <t>ツチ</t>
    </rPh>
    <rPh sb="8" eb="9">
      <t>キ</t>
    </rPh>
    <phoneticPr fontId="2"/>
  </si>
  <si>
    <t>路　　線　　名</t>
    <rPh sb="0" eb="1">
      <t>ロ</t>
    </rPh>
    <rPh sb="3" eb="4">
      <t>セン</t>
    </rPh>
    <rPh sb="6" eb="7">
      <t>メイ</t>
    </rPh>
    <phoneticPr fontId="2"/>
  </si>
  <si>
    <t>車線の数</t>
  </si>
  <si>
    <t>国　道　36 号</t>
  </si>
  <si>
    <t>恵庭大通</t>
  </si>
  <si>
    <t>恵庭公園大通</t>
  </si>
  <si>
    <t>川沿大通</t>
  </si>
  <si>
    <t>東１ 線大通</t>
  </si>
  <si>
    <t>江別恵庭大通</t>
  </si>
  <si>
    <t>島松大通</t>
  </si>
  <si>
    <t>恵南柏木通</t>
  </si>
  <si>
    <t>戸磯団地通</t>
  </si>
  <si>
    <t>恵庭駅通</t>
  </si>
  <si>
    <t>柏木戸磯通</t>
  </si>
  <si>
    <t>基線通</t>
  </si>
  <si>
    <t>戸磯黄金通</t>
  </si>
  <si>
    <t>柏木中通</t>
  </si>
  <si>
    <t>柏木通</t>
  </si>
  <si>
    <t>島松駅通</t>
  </si>
  <si>
    <t>19 号　　通</t>
  </si>
  <si>
    <t>柏木団地通</t>
  </si>
  <si>
    <t>中恵庭通</t>
  </si>
  <si>
    <t>西島松通</t>
  </si>
  <si>
    <t>茂漁通</t>
  </si>
  <si>
    <t>寿中通</t>
  </si>
  <si>
    <t>寿通</t>
  </si>
  <si>
    <t>団地中央通</t>
  </si>
  <si>
    <t>団地環状通</t>
  </si>
  <si>
    <t>恵み野１ 号通</t>
  </si>
  <si>
    <t>恵み野２ 号通</t>
  </si>
  <si>
    <t>黄金中島通</t>
  </si>
  <si>
    <t>恵千通</t>
  </si>
  <si>
    <t>黄金学園通</t>
  </si>
  <si>
    <t>黄金中通</t>
  </si>
  <si>
    <t>黄金東通</t>
  </si>
  <si>
    <t>黄金相生通</t>
  </si>
  <si>
    <t>２）道路概況（市道）</t>
  </si>
  <si>
    <t>年次</t>
  </si>
  <si>
    <t>舗装道</t>
    <rPh sb="2" eb="3">
      <t>ミチ</t>
    </rPh>
    <phoneticPr fontId="2"/>
  </si>
  <si>
    <t xml:space="preserve"> 未舗装道</t>
    <rPh sb="1" eb="2">
      <t>ミ</t>
    </rPh>
    <rPh sb="4" eb="5">
      <t>ミチ</t>
    </rPh>
    <phoneticPr fontId="2"/>
  </si>
  <si>
    <t>歩道等設置</t>
    <rPh sb="0" eb="2">
      <t>ホドウ</t>
    </rPh>
    <rPh sb="2" eb="3">
      <t>トウ</t>
    </rPh>
    <rPh sb="3" eb="5">
      <t>セッチ</t>
    </rPh>
    <phoneticPr fontId="2"/>
  </si>
  <si>
    <t>実延長</t>
    <rPh sb="0" eb="1">
      <t>ジツ</t>
    </rPh>
    <rPh sb="1" eb="3">
      <t>エンチョウ</t>
    </rPh>
    <phoneticPr fontId="2"/>
  </si>
  <si>
    <t>年　次</t>
  </si>
  <si>
    <t>鋼　　橋</t>
  </si>
  <si>
    <t>コンクリート橋</t>
  </si>
  <si>
    <t>木　　橋</t>
  </si>
  <si>
    <t>橋数</t>
  </si>
  <si>
    <t>延長</t>
  </si>
  <si>
    <t>面積</t>
    <phoneticPr fontId="2"/>
  </si>
  <si>
    <t>面積</t>
  </si>
  <si>
    <t>〈資料〉建設部管理課</t>
  </si>
  <si>
    <t>４）河川概況</t>
    <phoneticPr fontId="2"/>
  </si>
  <si>
    <t>河　　川　　名</t>
  </si>
  <si>
    <t>区　　　　　　　　間</t>
  </si>
  <si>
    <t>上　流　端</t>
  </si>
  <si>
    <t>km</t>
  </si>
  <si>
    <t>島松川</t>
  </si>
  <si>
    <t>監視山沢の合流点</t>
  </si>
  <si>
    <t>北島61－1番地先</t>
  </si>
  <si>
    <t>千歳川合流点</t>
  </si>
  <si>
    <t>柏木川</t>
  </si>
  <si>
    <t>柏木町682番地先</t>
  </si>
  <si>
    <t>穂栄226－1番地先</t>
  </si>
  <si>
    <t>島松川　〃</t>
  </si>
  <si>
    <t>ルルマップ川</t>
  </si>
  <si>
    <t>桜森14番地先</t>
  </si>
  <si>
    <t>下島松49－2番地先</t>
  </si>
  <si>
    <t>柏木川　〃</t>
  </si>
  <si>
    <t>漁川</t>
  </si>
  <si>
    <t>盤尻国有林69林班地先</t>
  </si>
  <si>
    <t>漁太3－3番地先</t>
  </si>
  <si>
    <t>千歳川　〃</t>
  </si>
  <si>
    <t>茂漁川</t>
  </si>
  <si>
    <t>柏木89－1番地先　</t>
  </si>
  <si>
    <t>漁川　〃</t>
  </si>
  <si>
    <t>イチャンコッペ川</t>
  </si>
  <si>
    <t>盤尻国有林147林班地先</t>
  </si>
  <si>
    <t>盤尻国有林168林班地先</t>
  </si>
  <si>
    <t>〃</t>
  </si>
  <si>
    <t>モイチャン川</t>
  </si>
  <si>
    <t>盤尻国有林136林班地先</t>
  </si>
  <si>
    <t xml:space="preserve">盤尻国有林146 </t>
  </si>
  <si>
    <t>ラルマナイ川</t>
  </si>
  <si>
    <t>盤尻国有林10林班地先</t>
  </si>
  <si>
    <t xml:space="preserve">盤尻国有林10 </t>
  </si>
  <si>
    <t>漁川合流点</t>
  </si>
  <si>
    <t>ユカンボシ川</t>
  </si>
  <si>
    <t>戸磯623番地先</t>
  </si>
  <si>
    <t>戸磯145－4番地先</t>
  </si>
  <si>
    <t>漁太川</t>
  </si>
  <si>
    <t>漁太549番地先</t>
  </si>
  <si>
    <t>３）橋梁概況（市道）</t>
    <phoneticPr fontId="2"/>
  </si>
  <si>
    <t>区　分</t>
  </si>
  <si>
    <t>路線数</t>
  </si>
  <si>
    <t>道　路　状　況</t>
  </si>
  <si>
    <t>橋　　　梁</t>
    <rPh sb="0" eb="1">
      <t>ハシ</t>
    </rPh>
    <rPh sb="4" eb="5">
      <t>ハリ</t>
    </rPh>
    <phoneticPr fontId="2"/>
  </si>
  <si>
    <t>舗　装　道</t>
  </si>
  <si>
    <t>未 舗 装　道</t>
  </si>
  <si>
    <t>計</t>
  </si>
  <si>
    <t>延長</t>
    <rPh sb="0" eb="2">
      <t>エンチョウ</t>
    </rPh>
    <phoneticPr fontId="2"/>
  </si>
  <si>
    <t>比率</t>
  </si>
  <si>
    <t>国道</t>
  </si>
  <si>
    <t>道道</t>
  </si>
  <si>
    <t>市道</t>
  </si>
  <si>
    <t>３．都　市　計　画</t>
    <rPh sb="2" eb="3">
      <t>ミヤコ</t>
    </rPh>
    <rPh sb="4" eb="5">
      <t>シ</t>
    </rPh>
    <rPh sb="6" eb="7">
      <t>ケイ</t>
    </rPh>
    <rPh sb="8" eb="9">
      <t>ガ</t>
    </rPh>
    <phoneticPr fontId="2"/>
  </si>
  <si>
    <t>区　　分</t>
  </si>
  <si>
    <t>計画変更年月日</t>
  </si>
  <si>
    <t>都市計画区域</t>
  </si>
  <si>
    <t>（単位：ha）</t>
  </si>
  <si>
    <t>市街化区域</t>
  </si>
  <si>
    <t>市街化調整区域</t>
  </si>
  <si>
    <t>種　　　類</t>
  </si>
  <si>
    <t>面積（ha）</t>
  </si>
  <si>
    <t>面積比（％）</t>
  </si>
  <si>
    <t>建ぺい率</t>
  </si>
  <si>
    <t>容積率</t>
  </si>
  <si>
    <t>備　　　考</t>
  </si>
  <si>
    <t>第１ 種低層住居専用地域</t>
  </si>
  <si>
    <t>4/10 以下</t>
  </si>
  <si>
    <t>6/10 以下</t>
  </si>
  <si>
    <t>外壁後退距離１ｍ</t>
  </si>
  <si>
    <t>第２ 種低層住居専用地域</t>
  </si>
  <si>
    <t>5/10 以下</t>
  </si>
  <si>
    <t>8/10 以下</t>
  </si>
  <si>
    <t>第１種中高層住居専用地域</t>
  </si>
  <si>
    <t>20/10 以下</t>
  </si>
  <si>
    <t>第２種中高層住居専用地域</t>
  </si>
  <si>
    <t>第１ 種住居地域</t>
  </si>
  <si>
    <t>第２ 種住居地域</t>
  </si>
  <si>
    <t>近隣商業地域</t>
  </si>
  <si>
    <t>準防火地域</t>
  </si>
  <si>
    <t>30/10 以下</t>
  </si>
  <si>
    <t>商業地域</t>
  </si>
  <si>
    <t>40/10 以下</t>
  </si>
  <si>
    <t>準工業地域</t>
  </si>
  <si>
    <t>一部特別工業地区</t>
  </si>
  <si>
    <t>工業地域</t>
  </si>
  <si>
    <t>特別工業地区</t>
  </si>
  <si>
    <t>工業専用地域</t>
  </si>
  <si>
    <t>（各年度末）</t>
    <rPh sb="1" eb="5">
      <t>カクネンドマツ</t>
    </rPh>
    <phoneticPr fontId="2"/>
  </si>
  <si>
    <t>年 度</t>
    <rPh sb="0" eb="1">
      <t>トシ</t>
    </rPh>
    <rPh sb="2" eb="3">
      <t>タビ</t>
    </rPh>
    <phoneticPr fontId="2"/>
  </si>
  <si>
    <t>土　地　利　用　区　分</t>
    <rPh sb="0" eb="1">
      <t>ツチ</t>
    </rPh>
    <rPh sb="2" eb="3">
      <t>チ</t>
    </rPh>
    <rPh sb="4" eb="5">
      <t>リ</t>
    </rPh>
    <rPh sb="6" eb="7">
      <t>ヨウ</t>
    </rPh>
    <rPh sb="8" eb="9">
      <t>ク</t>
    </rPh>
    <rPh sb="10" eb="11">
      <t>ブン</t>
    </rPh>
    <phoneticPr fontId="2"/>
  </si>
  <si>
    <t>宅地数</t>
    <rPh sb="0" eb="2">
      <t>タクチ</t>
    </rPh>
    <rPh sb="2" eb="3">
      <t>スウ</t>
    </rPh>
    <phoneticPr fontId="2"/>
  </si>
  <si>
    <t>住宅地以外</t>
    <rPh sb="0" eb="3">
      <t>ジュウタクチ</t>
    </rPh>
    <rPh sb="3" eb="5">
      <t>イガイ</t>
    </rPh>
    <phoneticPr fontId="2"/>
  </si>
  <si>
    <t>宅　地</t>
    <rPh sb="0" eb="1">
      <t>タク</t>
    </rPh>
    <rPh sb="2" eb="3">
      <t>チ</t>
    </rPh>
    <phoneticPr fontId="2"/>
  </si>
  <si>
    <t>公　園</t>
    <rPh sb="0" eb="1">
      <t>オオヤケ</t>
    </rPh>
    <rPh sb="2" eb="3">
      <t>エン</t>
    </rPh>
    <phoneticPr fontId="2"/>
  </si>
  <si>
    <t>その他</t>
    <rPh sb="2" eb="3">
      <t>タ</t>
    </rPh>
    <phoneticPr fontId="2"/>
  </si>
  <si>
    <t>区画整理事業</t>
  </si>
  <si>
    <t>開発行為等</t>
  </si>
  <si>
    <t>区域決定</t>
  </si>
  <si>
    <t>保留</t>
  </si>
  <si>
    <t>恵庭地区</t>
  </si>
  <si>
    <t>完了</t>
  </si>
  <si>
    <t>市</t>
  </si>
  <si>
    <t>29. 5.10</t>
  </si>
  <si>
    <t>島松地区</t>
  </si>
  <si>
    <t>29. 3.30</t>
  </si>
  <si>
    <t>30. 1. 6</t>
  </si>
  <si>
    <t>茂漁地区</t>
  </si>
  <si>
    <t>30.12.20</t>
  </si>
  <si>
    <t>福住地区</t>
  </si>
  <si>
    <t>39.12.26</t>
  </si>
  <si>
    <t>駒場地区</t>
  </si>
  <si>
    <t>39. 6.25</t>
  </si>
  <si>
    <t>41. 4. 7</t>
  </si>
  <si>
    <t>戸磯地区</t>
  </si>
  <si>
    <t>43.12.28</t>
  </si>
  <si>
    <t>44. 6.21</t>
  </si>
  <si>
    <t>漁川沿地区</t>
  </si>
  <si>
    <t>有明地区</t>
  </si>
  <si>
    <t>44. 5.12</t>
  </si>
  <si>
    <t>島松北地区</t>
  </si>
  <si>
    <t>組合</t>
  </si>
  <si>
    <t>48.10.23</t>
  </si>
  <si>
    <t>島松南地区</t>
  </si>
  <si>
    <t>49. 9. 7</t>
  </si>
  <si>
    <t>柏木中島地区</t>
  </si>
  <si>
    <t>55.12.16</t>
  </si>
  <si>
    <t>柏陽地区</t>
  </si>
  <si>
    <t>58. 5.30</t>
  </si>
  <si>
    <t>黄金北地区</t>
  </si>
  <si>
    <t>60.10.21</t>
  </si>
  <si>
    <t>黄金地区</t>
  </si>
  <si>
    <t>平6.10.25</t>
  </si>
  <si>
    <t>平7. 5. 9</t>
  </si>
  <si>
    <t>幸町</t>
  </si>
  <si>
    <t>個人</t>
  </si>
  <si>
    <t>島松旭町地区</t>
  </si>
  <si>
    <t>11. 5.21</t>
  </si>
  <si>
    <t>恵庭駅西口地区</t>
    <rPh sb="0" eb="2">
      <t>エニワ</t>
    </rPh>
    <rPh sb="2" eb="3">
      <t>エキ</t>
    </rPh>
    <rPh sb="3" eb="5">
      <t>ニシグチ</t>
    </rPh>
    <rPh sb="5" eb="7">
      <t>チク</t>
    </rPh>
    <phoneticPr fontId="2"/>
  </si>
  <si>
    <t>道　　路</t>
    <rPh sb="0" eb="1">
      <t>ミチ</t>
    </rPh>
    <rPh sb="3" eb="4">
      <t>ミチ</t>
    </rPh>
    <phoneticPr fontId="2"/>
  </si>
  <si>
    <t>件数</t>
    <rPh sb="0" eb="1">
      <t>ケン</t>
    </rPh>
    <rPh sb="1" eb="2">
      <t>カズ</t>
    </rPh>
    <phoneticPr fontId="2"/>
  </si>
  <si>
    <t>公園数</t>
    <rPh sb="0" eb="2">
      <t>コウエン</t>
    </rPh>
    <rPh sb="2" eb="3">
      <t>カズ</t>
    </rPh>
    <phoneticPr fontId="2"/>
  </si>
  <si>
    <t>街区公園</t>
  </si>
  <si>
    <t>近隣公園</t>
  </si>
  <si>
    <t>地区公園</t>
  </si>
  <si>
    <t>総合公園</t>
  </si>
  <si>
    <t>都市緑地</t>
  </si>
  <si>
    <t>特殊公園</t>
  </si>
  <si>
    <t>〈資料〉建設部管理課</t>
    <rPh sb="7" eb="9">
      <t>カンリ</t>
    </rPh>
    <phoneticPr fontId="2"/>
  </si>
  <si>
    <t>４．公　　　　　園</t>
    <rPh sb="2" eb="3">
      <t>オオヤケ</t>
    </rPh>
    <rPh sb="8" eb="9">
      <t>エン</t>
    </rPh>
    <phoneticPr fontId="2"/>
  </si>
  <si>
    <t>区分</t>
  </si>
  <si>
    <t>公　園　名</t>
  </si>
  <si>
    <t>位置</t>
  </si>
  <si>
    <t>恵庭公園</t>
  </si>
  <si>
    <t>駒場町</t>
  </si>
  <si>
    <t>都　市　緑　地</t>
  </si>
  <si>
    <t>漁川河川緑地</t>
  </si>
  <si>
    <t>恵み野中央公園</t>
  </si>
  <si>
    <t>恵み野</t>
  </si>
  <si>
    <t>柏木町</t>
  </si>
  <si>
    <t>茂漁川河川緑地</t>
  </si>
  <si>
    <t>中島公園</t>
  </si>
  <si>
    <t>中島町</t>
  </si>
  <si>
    <t>恵庭ふるさと公園</t>
  </si>
  <si>
    <t>黄金中央</t>
  </si>
  <si>
    <t>柏陽緑地</t>
  </si>
  <si>
    <t>柏陽町</t>
  </si>
  <si>
    <t>こまば公園</t>
  </si>
  <si>
    <t>桜町多目的広場</t>
  </si>
  <si>
    <t>桜町</t>
  </si>
  <si>
    <t>わこう公園</t>
  </si>
  <si>
    <t>和光町</t>
  </si>
  <si>
    <t>すずめ公園</t>
  </si>
  <si>
    <t>黄金北</t>
  </si>
  <si>
    <t>せせらぎ公園</t>
  </si>
  <si>
    <t>北柏木町</t>
  </si>
  <si>
    <t>カリンバ自然公園</t>
  </si>
  <si>
    <t>黄金南</t>
  </si>
  <si>
    <t>北柏木南緑地</t>
  </si>
  <si>
    <t>北柏木西緑地</t>
  </si>
  <si>
    <t>カリンバ緑地</t>
  </si>
  <si>
    <t>北柏木北緑地</t>
  </si>
  <si>
    <t>ふれあい広場</t>
  </si>
  <si>
    <t>さわやか広場</t>
  </si>
  <si>
    <t>島松寿町</t>
  </si>
  <si>
    <t>かしわ公園</t>
  </si>
  <si>
    <t>あやめ緑地</t>
  </si>
  <si>
    <t>おはよう広場</t>
  </si>
  <si>
    <t>さいわい公園</t>
  </si>
  <si>
    <t>こくわ緑地</t>
  </si>
  <si>
    <t>南島松</t>
  </si>
  <si>
    <t>かつら公園</t>
  </si>
  <si>
    <t>島松本町</t>
  </si>
  <si>
    <t>エルム南緑地</t>
  </si>
  <si>
    <t>あさひ公園</t>
  </si>
  <si>
    <t>島松旭町</t>
  </si>
  <si>
    <t>エルム北緑地</t>
  </si>
  <si>
    <t>恵み野南緑地</t>
  </si>
  <si>
    <t>中恵庭公園</t>
  </si>
  <si>
    <t>上山口</t>
  </si>
  <si>
    <t>トイシリ緑地</t>
  </si>
  <si>
    <t>恵み野北緑地</t>
  </si>
  <si>
    <t>美咲野</t>
  </si>
  <si>
    <t>松鶴公園</t>
  </si>
  <si>
    <t>街　　　　　区　　　　　公　　　　　園</t>
  </si>
  <si>
    <t>みどり公園</t>
  </si>
  <si>
    <t>緑町</t>
  </si>
  <si>
    <t>つつじ公園</t>
  </si>
  <si>
    <t>きぼう公園</t>
  </si>
  <si>
    <t>すみれ公園</t>
  </si>
  <si>
    <t>けいおう公園</t>
  </si>
  <si>
    <t>恵央町</t>
  </si>
  <si>
    <t>さかえ公園</t>
  </si>
  <si>
    <t>漁町</t>
  </si>
  <si>
    <t>すみよし公園</t>
  </si>
  <si>
    <t>住吉町</t>
  </si>
  <si>
    <t>みのしま公園</t>
  </si>
  <si>
    <t>かわぞえ公園</t>
  </si>
  <si>
    <t>あおぞら公園</t>
  </si>
  <si>
    <t>すずらん公園</t>
  </si>
  <si>
    <t>もいざり公園</t>
  </si>
  <si>
    <t>大町</t>
  </si>
  <si>
    <t>こまどり公園</t>
  </si>
  <si>
    <t>さんかく公園</t>
  </si>
  <si>
    <t>しらかば公園</t>
  </si>
  <si>
    <t>いくみ公園</t>
  </si>
  <si>
    <t>こぶし公園</t>
  </si>
  <si>
    <t>ぶんきょう公園</t>
  </si>
  <si>
    <t>文京町</t>
  </si>
  <si>
    <t>たんぽぽ公園</t>
  </si>
  <si>
    <t>きのみ公園</t>
  </si>
  <si>
    <t>ひだまり公園</t>
  </si>
  <si>
    <t>いちょう公園</t>
  </si>
  <si>
    <t>こばと公園</t>
  </si>
  <si>
    <t>げんき公園</t>
  </si>
  <si>
    <t>ふじよし公園</t>
  </si>
  <si>
    <t>ひまわり公園</t>
  </si>
  <si>
    <t>おひさま公園</t>
  </si>
  <si>
    <t>こがね公園</t>
  </si>
  <si>
    <t>しままつ公園</t>
  </si>
  <si>
    <t>こもれび公園</t>
  </si>
  <si>
    <t>いこい公園</t>
  </si>
  <si>
    <t>ことぶき公園</t>
  </si>
  <si>
    <t>そよかぜ公園</t>
  </si>
  <si>
    <t>すこやか公園</t>
  </si>
  <si>
    <t>みなみ公園</t>
  </si>
  <si>
    <t>ひので公園</t>
  </si>
  <si>
    <t>やすらぎ公園</t>
  </si>
  <si>
    <t>はまなす公園</t>
  </si>
  <si>
    <t>けいほく公園</t>
  </si>
  <si>
    <t>ほのぼの公園</t>
  </si>
  <si>
    <t>わらべ公園</t>
  </si>
  <si>
    <t>おうま公園</t>
  </si>
  <si>
    <t>エルム公園</t>
  </si>
  <si>
    <t>あけぼの公園</t>
  </si>
  <si>
    <t>島松東町</t>
  </si>
  <si>
    <t>さくら公園</t>
  </si>
  <si>
    <t>あおば公園</t>
  </si>
  <si>
    <t>有明町</t>
  </si>
  <si>
    <t>ひがし公園</t>
  </si>
  <si>
    <t>つくし公園</t>
  </si>
  <si>
    <t>あすなろ公園</t>
  </si>
  <si>
    <t>いずみ公園</t>
  </si>
  <si>
    <t>ふくずみ公園</t>
  </si>
  <si>
    <t>福住町</t>
  </si>
  <si>
    <t>ありあけ公園</t>
  </si>
  <si>
    <t>ときわ公園</t>
  </si>
  <si>
    <t>まなび公園</t>
  </si>
  <si>
    <t>あじさい公園</t>
  </si>
  <si>
    <t>なかまち公園</t>
  </si>
  <si>
    <t>島松仲町</t>
  </si>
  <si>
    <t>やなぎ公園</t>
  </si>
  <si>
    <t>どんぐり公園</t>
  </si>
  <si>
    <t>おおぞら公園</t>
  </si>
  <si>
    <t>なかよし公園</t>
  </si>
  <si>
    <t>わかくさ公園</t>
  </si>
  <si>
    <t>わんぱく公園</t>
  </si>
  <si>
    <t>めぐみ公園</t>
  </si>
  <si>
    <t>本町</t>
  </si>
  <si>
    <t>くさぶえ公園</t>
  </si>
  <si>
    <t>めぐみの森公園</t>
  </si>
  <si>
    <t>なみき公園</t>
  </si>
  <si>
    <t>かしわぎ公園</t>
  </si>
  <si>
    <t>ちょうちょ公園</t>
  </si>
  <si>
    <t>くるみ公園</t>
  </si>
  <si>
    <t>みゆき公園</t>
  </si>
  <si>
    <t>花の丘公園</t>
  </si>
  <si>
    <t>あしか公園</t>
  </si>
  <si>
    <t>恵南</t>
  </si>
  <si>
    <t>あかしや公園</t>
  </si>
  <si>
    <t>タイヤの丘公園</t>
  </si>
  <si>
    <t>もみじ公園</t>
  </si>
  <si>
    <t>みかほ公園</t>
  </si>
  <si>
    <t>アルプス公園</t>
  </si>
  <si>
    <t>かや公園</t>
  </si>
  <si>
    <t>白樺町</t>
  </si>
  <si>
    <t>やよい公園</t>
  </si>
  <si>
    <t>ペリカン公園</t>
  </si>
  <si>
    <t>むつみ公園</t>
  </si>
  <si>
    <t>ひかり公園</t>
  </si>
  <si>
    <t>チビッコ公園</t>
  </si>
  <si>
    <t>ユカンボシ公園</t>
  </si>
  <si>
    <t>はくよう公園</t>
  </si>
  <si>
    <t>〈資料〉建設部管理課　　</t>
    <phoneticPr fontId="2"/>
  </si>
  <si>
    <t>公営・公団・公社の借家</t>
  </si>
  <si>
    <t>民営の借家</t>
  </si>
  <si>
    <t>年</t>
    <rPh sb="0" eb="1">
      <t>ネン</t>
    </rPh>
    <phoneticPr fontId="2"/>
  </si>
  <si>
    <t>給与住宅</t>
    <phoneticPr fontId="2"/>
  </si>
  <si>
    <t>間 借 り</t>
    <phoneticPr fontId="2"/>
  </si>
  <si>
    <t>計</t>
    <rPh sb="0" eb="1">
      <t>ケイ</t>
    </rPh>
    <phoneticPr fontId="2"/>
  </si>
  <si>
    <t>５）道路・橋梁現状</t>
    <phoneticPr fontId="2"/>
  </si>
  <si>
    <t>１）都市計画区域</t>
    <phoneticPr fontId="2"/>
  </si>
  <si>
    <t>千歳・恵庭圏</t>
    <phoneticPr fontId="2"/>
  </si>
  <si>
    <t>恵　庭　市</t>
    <phoneticPr fontId="2"/>
  </si>
  <si>
    <t>千　歳　市</t>
    <phoneticPr fontId="2"/>
  </si>
  <si>
    <t>２）市街化区域および市街化調整区域</t>
    <phoneticPr fontId="2"/>
  </si>
  <si>
    <t>３）用途地域</t>
    <phoneticPr fontId="2"/>
  </si>
  <si>
    <t>４）住宅地造成事業実績</t>
    <phoneticPr fontId="2"/>
  </si>
  <si>
    <t>５）市街地整備状況</t>
    <phoneticPr fontId="2"/>
  </si>
  <si>
    <t>６）土地区画整理事業</t>
    <phoneticPr fontId="2"/>
  </si>
  <si>
    <t>名　称</t>
    <phoneticPr fontId="2"/>
  </si>
  <si>
    <t>事業主体</t>
    <phoneticPr fontId="2"/>
  </si>
  <si>
    <t>事業計画認可告示</t>
    <phoneticPr fontId="2"/>
  </si>
  <si>
    <t>公共</t>
    <phoneticPr fontId="2"/>
  </si>
  <si>
    <t>イチャンコッペ川合流点</t>
    <rPh sb="7" eb="8">
      <t>カワ</t>
    </rPh>
    <rPh sb="8" eb="11">
      <t>ゴウリュウテン</t>
    </rPh>
    <phoneticPr fontId="2"/>
  </si>
  <si>
    <t>恵み野駅西口地区</t>
    <rPh sb="0" eb="1">
      <t>メグ</t>
    </rPh>
    <rPh sb="2" eb="3">
      <t>ノ</t>
    </rPh>
    <rPh sb="3" eb="4">
      <t>エキ</t>
    </rPh>
    <rPh sb="4" eb="5">
      <t>ニシ</t>
    </rPh>
    <rPh sb="5" eb="6">
      <t>クチ</t>
    </rPh>
    <rPh sb="6" eb="8">
      <t>チク</t>
    </rPh>
    <phoneticPr fontId="2"/>
  </si>
  <si>
    <t>事業   年度</t>
    <phoneticPr fontId="2"/>
  </si>
  <si>
    <t>平8-9</t>
    <rPh sb="0" eb="1">
      <t>ヘイ</t>
    </rPh>
    <phoneticPr fontId="2"/>
  </si>
  <si>
    <t>（単位：ha）</t>
    <phoneticPr fontId="2"/>
  </si>
  <si>
    <t>実況状況</t>
    <phoneticPr fontId="2"/>
  </si>
  <si>
    <t>〈資料〉建設部住宅課</t>
    <rPh sb="1" eb="3">
      <t>シリョウ</t>
    </rPh>
    <rPh sb="4" eb="6">
      <t>ケンセツ</t>
    </rPh>
    <rPh sb="6" eb="7">
      <t>ブ</t>
    </rPh>
    <rPh sb="7" eb="9">
      <t>ジュウタク</t>
    </rPh>
    <rPh sb="9" eb="10">
      <t>カ</t>
    </rPh>
    <phoneticPr fontId="2"/>
  </si>
  <si>
    <t>第７編　住宅・土木・公園</t>
    <rPh sb="0" eb="1">
      <t>ダイ</t>
    </rPh>
    <rPh sb="2" eb="3">
      <t>ヘン</t>
    </rPh>
    <rPh sb="4" eb="6">
      <t>ジュウタク</t>
    </rPh>
    <rPh sb="7" eb="9">
      <t>ドボク</t>
    </rPh>
    <rPh sb="10" eb="12">
      <t>コウエン</t>
    </rPh>
    <phoneticPr fontId="2"/>
  </si>
  <si>
    <t>1人世帯</t>
    <rPh sb="1" eb="2">
      <t>ニン</t>
    </rPh>
    <rPh sb="2" eb="4">
      <t>セタイ</t>
    </rPh>
    <phoneticPr fontId="2"/>
  </si>
  <si>
    <t>2人世帯</t>
    <rPh sb="2" eb="4">
      <t>セタイ</t>
    </rPh>
    <phoneticPr fontId="2"/>
  </si>
  <si>
    <t>3人世帯</t>
    <rPh sb="2" eb="4">
      <t>セタイ</t>
    </rPh>
    <phoneticPr fontId="2"/>
  </si>
  <si>
    <t>4人世帯</t>
    <rPh sb="2" eb="4">
      <t>セタイ</t>
    </rPh>
    <phoneticPr fontId="2"/>
  </si>
  <si>
    <t>5人世帯</t>
    <rPh sb="2" eb="4">
      <t>セタイ</t>
    </rPh>
    <phoneticPr fontId="2"/>
  </si>
  <si>
    <t>6人世帯</t>
    <rPh sb="2" eb="4">
      <t>セタイ</t>
    </rPh>
    <phoneticPr fontId="2"/>
  </si>
  <si>
    <t>7人以上世帯</t>
    <rPh sb="1" eb="2">
      <t>ニン</t>
    </rPh>
    <rPh sb="2" eb="4">
      <t>イジョウ</t>
    </rPh>
    <rPh sb="4" eb="6">
      <t>セタイ</t>
    </rPh>
    <phoneticPr fontId="2"/>
  </si>
  <si>
    <t xml:space="preserve"> </t>
    <phoneticPr fontId="2"/>
  </si>
  <si>
    <t>H22</t>
    <phoneticPr fontId="2"/>
  </si>
  <si>
    <t>相生中通</t>
    <rPh sb="2" eb="3">
      <t>ナカ</t>
    </rPh>
    <phoneticPr fontId="2"/>
  </si>
  <si>
    <t>恵み野駅通</t>
    <rPh sb="0" eb="1">
      <t>メグ</t>
    </rPh>
    <rPh sb="2" eb="3">
      <t>ノ</t>
    </rPh>
    <rPh sb="3" eb="4">
      <t>エキ</t>
    </rPh>
    <rPh sb="4" eb="5">
      <t>ツウ</t>
    </rPh>
    <phoneticPr fontId="2"/>
  </si>
  <si>
    <t>１）公営住宅管理状況</t>
    <phoneticPr fontId="2"/>
  </si>
  <si>
    <t>　 主世帯</t>
    <phoneticPr fontId="2"/>
  </si>
  <si>
    <t>事業中</t>
    <rPh sb="0" eb="3">
      <t>ジギョウチュウ</t>
    </rPh>
    <phoneticPr fontId="2"/>
  </si>
  <si>
    <t>平23-37</t>
    <rPh sb="0" eb="1">
      <t>ヘイ</t>
    </rPh>
    <phoneticPr fontId="2"/>
  </si>
  <si>
    <t>平23-28</t>
    <rPh sb="0" eb="1">
      <t>ヘイ</t>
    </rPh>
    <phoneticPr fontId="2"/>
  </si>
  <si>
    <t>　　注）事業中地区に関しては、完了していないため数値が変更する場合がある。</t>
    <rPh sb="2" eb="3">
      <t>チュウ</t>
    </rPh>
    <rPh sb="4" eb="7">
      <t>ジギョウチュウ</t>
    </rPh>
    <rPh sb="7" eb="9">
      <t>チク</t>
    </rPh>
    <rPh sb="10" eb="11">
      <t>カン</t>
    </rPh>
    <rPh sb="15" eb="17">
      <t>カンリョウ</t>
    </rPh>
    <rPh sb="24" eb="26">
      <t>スウチ</t>
    </rPh>
    <rPh sb="27" eb="29">
      <t>ヘンコウ</t>
    </rPh>
    <rPh sb="31" eb="33">
      <t>バアイ</t>
    </rPh>
    <phoneticPr fontId="2"/>
  </si>
  <si>
    <t>２）公営住宅建設状況</t>
    <phoneticPr fontId="2"/>
  </si>
  <si>
    <t>総数</t>
    <phoneticPr fontId="2"/>
  </si>
  <si>
    <t>核家族以外の世帯</t>
    <phoneticPr fontId="2"/>
  </si>
  <si>
    <t>単独世帯</t>
    <phoneticPr fontId="2"/>
  </si>
  <si>
    <t>3世代世帯</t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</si>
  <si>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</si>
  <si>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</si>
  <si>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一般世帯</t>
  </si>
  <si>
    <t>　　主世帯</t>
  </si>
  <si>
    <t>　　　持ち家</t>
  </si>
  <si>
    <t>　　　民営の借家</t>
  </si>
  <si>
    <t>　　　給与住宅</t>
  </si>
  <si>
    <t>　　間借り</t>
  </si>
  <si>
    <t>核家族世帯</t>
    <rPh sb="0" eb="1">
      <t>カク</t>
    </rPh>
    <rPh sb="1" eb="3">
      <t>カゾク</t>
    </rPh>
    <rPh sb="3" eb="5">
      <t>セタイ</t>
    </rPh>
    <phoneticPr fontId="2"/>
  </si>
  <si>
    <t>８）建物の概況</t>
    <rPh sb="2" eb="4">
      <t>タテモノ</t>
    </rPh>
    <rPh sb="5" eb="7">
      <t>ガイキョウ</t>
    </rPh>
    <phoneticPr fontId="2"/>
  </si>
  <si>
    <t>９）用途別建物数</t>
    <rPh sb="2" eb="4">
      <t>ヨウト</t>
    </rPh>
    <rPh sb="4" eb="5">
      <t>ベツ</t>
    </rPh>
    <rPh sb="5" eb="7">
      <t>タテモノ</t>
    </rPh>
    <rPh sb="7" eb="8">
      <t>スウ</t>
    </rPh>
    <phoneticPr fontId="2"/>
  </si>
  <si>
    <t>〈資料〉総務部財務室税務課</t>
    <rPh sb="7" eb="10">
      <t>ザイムシツ</t>
    </rPh>
    <phoneticPr fontId="2"/>
  </si>
  <si>
    <t>　　注）都市計画法第29条に基づく開発行為で許可区域全体の完了件数を示し、部分完了は含めない。</t>
    <rPh sb="2" eb="3">
      <t>チュウ</t>
    </rPh>
    <rPh sb="22" eb="24">
      <t>キョカ</t>
    </rPh>
    <rPh sb="24" eb="26">
      <t>クイキ</t>
    </rPh>
    <rPh sb="26" eb="28">
      <t>ゼンタイ</t>
    </rPh>
    <rPh sb="29" eb="31">
      <t>カンリョウ</t>
    </rPh>
    <rPh sb="31" eb="33">
      <t>ケンスウ</t>
    </rPh>
    <rPh sb="34" eb="35">
      <t>シメ</t>
    </rPh>
    <rPh sb="37" eb="39">
      <t>ブブン</t>
    </rPh>
    <rPh sb="39" eb="41">
      <t>カンリョウ</t>
    </rPh>
    <rPh sb="42" eb="43">
      <t>フク</t>
    </rPh>
    <phoneticPr fontId="2"/>
  </si>
  <si>
    <t>３）住居の種類・住宅の所有の関係別一般世帯数、一般世帯人員、１世帯当たり人員</t>
    <rPh sb="31" eb="33">
      <t>セタイ</t>
    </rPh>
    <rPh sb="33" eb="34">
      <t>ア</t>
    </rPh>
    <rPh sb="36" eb="38">
      <t>ジンイン</t>
    </rPh>
    <phoneticPr fontId="2"/>
  </si>
  <si>
    <t>４）住宅の建て方別住宅に住む一般世帯数､一般世帯数等</t>
    <rPh sb="8" eb="9">
      <t>ベツ</t>
    </rPh>
    <rPh sb="9" eb="11">
      <t>ジュウタク</t>
    </rPh>
    <rPh sb="12" eb="13">
      <t>ス</t>
    </rPh>
    <rPh sb="14" eb="16">
      <t>イッパン</t>
    </rPh>
    <rPh sb="16" eb="19">
      <t>セタイスウ</t>
    </rPh>
    <rPh sb="25" eb="26">
      <t>トウ</t>
    </rPh>
    <phoneticPr fontId="2"/>
  </si>
  <si>
    <t>５）住居の種類、住宅の所有の関係別、６５歳以上親族のいる一般世帯数、一般世帯人員</t>
    <rPh sb="28" eb="30">
      <t>イッパン</t>
    </rPh>
    <rPh sb="30" eb="33">
      <t>セタイスウ</t>
    </rPh>
    <rPh sb="34" eb="36">
      <t>イッパン</t>
    </rPh>
    <rPh sb="36" eb="38">
      <t>セタイ</t>
    </rPh>
    <rPh sb="38" eb="40">
      <t>ジンイン</t>
    </rPh>
    <phoneticPr fontId="2"/>
  </si>
  <si>
    <t>６）世帯の家族類型、住居の種類・住宅の所有の関係別一般世帯数及び一般世帯人員</t>
    <phoneticPr fontId="2"/>
  </si>
  <si>
    <t>１０）建築確認状況</t>
    <phoneticPr fontId="2"/>
  </si>
  <si>
    <t>総　　数</t>
    <phoneticPr fontId="2"/>
  </si>
  <si>
    <t>〈資料〉建設部土木課</t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</si>
  <si>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</si>
  <si>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７）延べ面積、住宅の所有の関係別住宅に住む６５歳以上親族のいる一般世帯数</t>
    <rPh sb="23" eb="26">
      <t>サイイジョウ</t>
    </rPh>
    <rPh sb="26" eb="28">
      <t>シンゾク</t>
    </rPh>
    <rPh sb="31" eb="33">
      <t>イッパン</t>
    </rPh>
    <rPh sb="33" eb="36">
      <t>セタイスウ</t>
    </rPh>
    <phoneticPr fontId="2"/>
  </si>
  <si>
    <t>・課税家屋内訳</t>
    <phoneticPr fontId="2"/>
  </si>
  <si>
    <t>（各年1月1日）</t>
    <phoneticPr fontId="2"/>
  </si>
  <si>
    <t>（単位：ｍ）</t>
    <rPh sb="1" eb="3">
      <t>タンイ</t>
    </rPh>
    <phoneticPr fontId="2"/>
  </si>
  <si>
    <t>（各年4月1日）</t>
    <phoneticPr fontId="2"/>
  </si>
  <si>
    <t>（各年4月1日）</t>
    <phoneticPr fontId="2"/>
  </si>
  <si>
    <t>舗装率</t>
    <phoneticPr fontId="2"/>
  </si>
  <si>
    <t>道路面積</t>
    <rPh sb="0" eb="2">
      <t>ドウロ</t>
    </rPh>
    <rPh sb="2" eb="4">
      <t>メンセキ</t>
    </rPh>
    <phoneticPr fontId="2"/>
  </si>
  <si>
    <t>（単位：ｍ、㎡）</t>
    <rPh sb="1" eb="3">
      <t>タンイ</t>
    </rPh>
    <phoneticPr fontId="2"/>
  </si>
  <si>
    <t>面積</t>
    <rPh sb="0" eb="2">
      <t>メンセキ</t>
    </rPh>
    <phoneticPr fontId="2"/>
  </si>
  <si>
    <t>・木造</t>
    <phoneticPr fontId="2"/>
  </si>
  <si>
    <t>・非木造</t>
    <phoneticPr fontId="2"/>
  </si>
  <si>
    <t>熊見沢合流点</t>
    <rPh sb="0" eb="1">
      <t>クマ</t>
    </rPh>
    <phoneticPr fontId="2"/>
  </si>
  <si>
    <t>下　　流　　端</t>
    <phoneticPr fontId="2"/>
  </si>
  <si>
    <t>黄金曙公園</t>
    <rPh sb="0" eb="2">
      <t>コガネ</t>
    </rPh>
    <phoneticPr fontId="2"/>
  </si>
  <si>
    <t>中　央</t>
    <rPh sb="0" eb="1">
      <t>ナカ</t>
    </rPh>
    <rPh sb="2" eb="3">
      <t>ヒサシ</t>
    </rPh>
    <phoneticPr fontId="2"/>
  </si>
  <si>
    <t>相生町～  和光町</t>
    <phoneticPr fontId="2"/>
  </si>
  <si>
    <t>（平成22年10月1日）</t>
    <phoneticPr fontId="2"/>
  </si>
  <si>
    <t>区　　　分</t>
    <rPh sb="0" eb="1">
      <t>ク</t>
    </rPh>
    <rPh sb="4" eb="5">
      <t>ブン</t>
    </rPh>
    <phoneticPr fontId="2"/>
  </si>
  <si>
    <t>区　　　　分</t>
    <rPh sb="0" eb="1">
      <t>ク</t>
    </rPh>
    <rPh sb="5" eb="6">
      <t>ブン</t>
    </rPh>
    <phoneticPr fontId="2"/>
  </si>
  <si>
    <t>年　次</t>
    <rPh sb="2" eb="3">
      <t>ジ</t>
    </rPh>
    <phoneticPr fontId="2"/>
  </si>
  <si>
    <t>高　層</t>
    <rPh sb="0" eb="1">
      <t>タカ</t>
    </rPh>
    <rPh sb="2" eb="3">
      <t>ソウ</t>
    </rPh>
    <phoneticPr fontId="2"/>
  </si>
  <si>
    <t>　3～5 階建</t>
    <phoneticPr fontId="2"/>
  </si>
  <si>
    <t>　1～2 階建</t>
    <phoneticPr fontId="2"/>
  </si>
  <si>
    <t>　6～10 階建</t>
    <phoneticPr fontId="2"/>
  </si>
  <si>
    <t>合　計</t>
    <rPh sb="0" eb="1">
      <t>ゴウ</t>
    </rPh>
    <rPh sb="2" eb="3">
      <t>ケイ</t>
    </rPh>
    <phoneticPr fontId="2"/>
  </si>
  <si>
    <t>（単位：㎡）</t>
    <phoneticPr fontId="2"/>
  </si>
  <si>
    <t>（単位：㎡）</t>
    <rPh sb="1" eb="3">
      <t>タンイ</t>
    </rPh>
    <phoneticPr fontId="2"/>
  </si>
  <si>
    <t>持ち家</t>
    <rPh sb="0" eb="1">
      <t>モ</t>
    </rPh>
    <rPh sb="2" eb="3">
      <t>イエ</t>
    </rPh>
    <phoneticPr fontId="2"/>
  </si>
  <si>
    <t>民間借家</t>
    <rPh sb="0" eb="2">
      <t>ミンカン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</si>
  <si>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</si>
  <si>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住宅に住む一般世帯</t>
    <phoneticPr fontId="2"/>
  </si>
  <si>
    <t>その他の一般世帯</t>
    <phoneticPr fontId="2"/>
  </si>
  <si>
    <t>　 　持ち家</t>
    <phoneticPr fontId="2"/>
  </si>
  <si>
    <t>　 　公営・公団・公社の借家</t>
    <phoneticPr fontId="2"/>
  </si>
  <si>
    <t>　　 民営の借家</t>
    <phoneticPr fontId="2"/>
  </si>
  <si>
    <t>　　 給与住宅</t>
    <phoneticPr fontId="2"/>
  </si>
  <si>
    <t>延べ面積</t>
    <phoneticPr fontId="2"/>
  </si>
  <si>
    <t>〈資料〉建設部管理課　　</t>
    <rPh sb="6" eb="7">
      <t>ブ</t>
    </rPh>
    <phoneticPr fontId="2"/>
  </si>
  <si>
    <t>公営・公団・公社の借家</t>
    <phoneticPr fontId="2"/>
  </si>
  <si>
    <t>　 間借り</t>
    <phoneticPr fontId="2"/>
  </si>
  <si>
    <t>（単位：㎡）</t>
  </si>
  <si>
    <t>幅員（ｍ）</t>
    <rPh sb="0" eb="1">
      <t>ハバ</t>
    </rPh>
    <rPh sb="1" eb="2">
      <t>イン</t>
    </rPh>
    <phoneticPr fontId="2"/>
  </si>
  <si>
    <t>延長（ｍ）</t>
    <rPh sb="0" eb="1">
      <t>エン</t>
    </rPh>
    <rPh sb="1" eb="2">
      <t>チョウ</t>
    </rPh>
    <phoneticPr fontId="2"/>
  </si>
  <si>
    <t>舗装延長（ｍ）</t>
    <rPh sb="0" eb="1">
      <t>ミセ</t>
    </rPh>
    <rPh sb="1" eb="2">
      <t>ソウ</t>
    </rPh>
    <rPh sb="2" eb="3">
      <t>エン</t>
    </rPh>
    <rPh sb="3" eb="4">
      <t>チョウ</t>
    </rPh>
    <phoneticPr fontId="2"/>
  </si>
  <si>
    <t>永久橋</t>
  </si>
  <si>
    <t>木　橋</t>
  </si>
  <si>
    <t>面積(ha)</t>
    <rPh sb="0" eb="2">
      <t>メンセキ</t>
    </rPh>
    <phoneticPr fontId="2"/>
  </si>
  <si>
    <t>１）都市公園概況（都市公園法第2条第2項に基づき供用されている公園）</t>
    <rPh sb="2" eb="4">
      <t>トシ</t>
    </rPh>
    <rPh sb="4" eb="6">
      <t>コウエン</t>
    </rPh>
    <rPh sb="6" eb="8">
      <t>ガイキョウ</t>
    </rPh>
    <rPh sb="9" eb="11">
      <t>トシ</t>
    </rPh>
    <rPh sb="11" eb="13">
      <t>コウエン</t>
    </rPh>
    <rPh sb="13" eb="14">
      <t>ホウ</t>
    </rPh>
    <rPh sb="14" eb="15">
      <t>ダイ</t>
    </rPh>
    <rPh sb="16" eb="17">
      <t>ジョウ</t>
    </rPh>
    <rPh sb="17" eb="18">
      <t>ダイ</t>
    </rPh>
    <rPh sb="19" eb="20">
      <t>コウ</t>
    </rPh>
    <rPh sb="21" eb="22">
      <t>モト</t>
    </rPh>
    <rPh sb="24" eb="26">
      <t>キョウヨウ</t>
    </rPh>
    <rPh sb="31" eb="33">
      <t>コウエン</t>
    </rPh>
    <phoneticPr fontId="2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</si>
  <si>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</si>
  <si>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盤　尻</t>
    <phoneticPr fontId="2"/>
  </si>
  <si>
    <t>ルルマップ自然公園</t>
    <rPh sb="5" eb="7">
      <t>シゼン</t>
    </rPh>
    <rPh sb="7" eb="9">
      <t>コウエン</t>
    </rPh>
    <phoneticPr fontId="2"/>
  </si>
  <si>
    <t>西島松</t>
    <rPh sb="0" eb="1">
      <t>ニシ</t>
    </rPh>
    <rPh sb="1" eb="3">
      <t>シママツ</t>
    </rPh>
    <phoneticPr fontId="2"/>
  </si>
  <si>
    <t>桜　町</t>
    <phoneticPr fontId="2"/>
  </si>
  <si>
    <t>柏木地区レクリエーション施設</t>
  </si>
  <si>
    <t>昭和49.6.1</t>
    <rPh sb="0" eb="2">
      <t>ショウワ</t>
    </rPh>
    <phoneticPr fontId="2"/>
  </si>
  <si>
    <t>千歳　平成25.10.18</t>
    <rPh sb="0" eb="2">
      <t>チトセ</t>
    </rPh>
    <rPh sb="3" eb="5">
      <t>ヘイセイ</t>
    </rPh>
    <phoneticPr fontId="2"/>
  </si>
  <si>
    <t>面積(ha)</t>
    <phoneticPr fontId="2"/>
  </si>
  <si>
    <t>減歩率（％）</t>
  </si>
  <si>
    <t>総事業費（千円）</t>
    <phoneticPr fontId="2"/>
  </si>
  <si>
    <t>平11-12</t>
    <rPh sb="0" eb="1">
      <t>ヘイ</t>
    </rPh>
    <phoneticPr fontId="2"/>
  </si>
  <si>
    <t>※合計はテキストボックスに手入力をする。</t>
    <rPh sb="1" eb="3">
      <t>ゴウケイ</t>
    </rPh>
    <rPh sb="13" eb="14">
      <t>テ</t>
    </rPh>
    <rPh sb="14" eb="16">
      <t>ニュウリョク</t>
    </rPh>
    <phoneticPr fontId="2"/>
  </si>
  <si>
    <t>１）都市計画街路概況</t>
    <phoneticPr fontId="2"/>
  </si>
  <si>
    <t>(単位：ｍ、㎡）</t>
    <phoneticPr fontId="2"/>
  </si>
  <si>
    <t>〃</t>
    <phoneticPr fontId="2"/>
  </si>
  <si>
    <t>牧場1号緑地</t>
    <phoneticPr fontId="2"/>
  </si>
  <si>
    <t>牧場2号緑地</t>
    <phoneticPr fontId="2"/>
  </si>
  <si>
    <t>牧場3号緑地</t>
    <phoneticPr fontId="2"/>
  </si>
  <si>
    <t>牧場4号緑地</t>
    <phoneticPr fontId="2"/>
  </si>
  <si>
    <t>恵み野21号緑地</t>
    <phoneticPr fontId="2"/>
  </si>
  <si>
    <t>梅の森公園</t>
    <rPh sb="3" eb="5">
      <t>コウエン</t>
    </rPh>
    <phoneticPr fontId="2"/>
  </si>
  <si>
    <t>柏陽西1号緑地</t>
    <phoneticPr fontId="2"/>
  </si>
  <si>
    <t>里美1号緑地</t>
    <rPh sb="0" eb="2">
      <t>サトミ</t>
    </rPh>
    <rPh sb="3" eb="4">
      <t>ゴウ</t>
    </rPh>
    <rPh sb="4" eb="6">
      <t>リョクチ</t>
    </rPh>
    <phoneticPr fontId="2"/>
  </si>
  <si>
    <t>恵み野里美</t>
    <rPh sb="3" eb="5">
      <t>サトミ</t>
    </rPh>
    <phoneticPr fontId="2"/>
  </si>
  <si>
    <t>柏陽西2号緑地</t>
    <phoneticPr fontId="2"/>
  </si>
  <si>
    <t>里美2号緑地</t>
    <rPh sb="0" eb="2">
      <t>サトミ</t>
    </rPh>
    <rPh sb="3" eb="4">
      <t>ゴウ</t>
    </rPh>
    <rPh sb="4" eb="6">
      <t>リョクチ</t>
    </rPh>
    <phoneticPr fontId="2"/>
  </si>
  <si>
    <t>里美3号緑地</t>
    <rPh sb="0" eb="2">
      <t>サトミ</t>
    </rPh>
    <rPh sb="3" eb="4">
      <t>ゴウ</t>
    </rPh>
    <rPh sb="4" eb="6">
      <t>リョクチ</t>
    </rPh>
    <phoneticPr fontId="2"/>
  </si>
  <si>
    <t>都市緑地</t>
    <rPh sb="0" eb="2">
      <t>トシ</t>
    </rPh>
    <rPh sb="2" eb="4">
      <t>リョクチ</t>
    </rPh>
    <phoneticPr fontId="2"/>
  </si>
  <si>
    <t>里美4号緑地</t>
    <rPh sb="0" eb="2">
      <t>サトミ</t>
    </rPh>
    <rPh sb="3" eb="4">
      <t>ゴウ</t>
    </rPh>
    <rPh sb="4" eb="6">
      <t>リョクチ</t>
    </rPh>
    <phoneticPr fontId="2"/>
  </si>
  <si>
    <t>柏木1号緑地</t>
    <phoneticPr fontId="2"/>
  </si>
  <si>
    <t>里美5号緑地</t>
    <rPh sb="0" eb="2">
      <t>サトミ</t>
    </rPh>
    <rPh sb="3" eb="4">
      <t>ゴウ</t>
    </rPh>
    <rPh sb="4" eb="6">
      <t>リョクチ</t>
    </rPh>
    <phoneticPr fontId="2"/>
  </si>
  <si>
    <t>福住町</t>
    <rPh sb="0" eb="2">
      <t>フクズミ</t>
    </rPh>
    <rPh sb="2" eb="3">
      <t>マチ</t>
    </rPh>
    <phoneticPr fontId="2"/>
  </si>
  <si>
    <t>北柏木町</t>
    <rPh sb="0" eb="1">
      <t>キタ</t>
    </rPh>
    <rPh sb="1" eb="3">
      <t>カシワギ</t>
    </rPh>
    <rPh sb="3" eb="4">
      <t>チョウ</t>
    </rPh>
    <phoneticPr fontId="2"/>
  </si>
  <si>
    <t>はるにれ公園</t>
    <rPh sb="4" eb="6">
      <t>コウエン</t>
    </rPh>
    <phoneticPr fontId="2"/>
  </si>
  <si>
    <t>さとみ公園</t>
    <rPh sb="3" eb="5">
      <t>コウエン</t>
    </rPh>
    <phoneticPr fontId="2"/>
  </si>
  <si>
    <t>計画　
人口</t>
    <phoneticPr fontId="2"/>
  </si>
  <si>
    <t>〈資料〉総務省　国勢調査（第１次基本集計第34表より）</t>
    <rPh sb="4" eb="7">
      <t>ソウムショウ</t>
    </rPh>
    <rPh sb="16" eb="18">
      <t>キホン</t>
    </rPh>
    <phoneticPr fontId="2"/>
  </si>
  <si>
    <t>実延長</t>
    <phoneticPr fontId="2"/>
  </si>
  <si>
    <t>昭29-34</t>
  </si>
  <si>
    <t>29-40</t>
  </si>
  <si>
    <t>31-36</t>
  </si>
  <si>
    <t>39-46</t>
  </si>
  <si>
    <t>41-47</t>
  </si>
  <si>
    <t>44-51</t>
  </si>
  <si>
    <t>45-52</t>
  </si>
  <si>
    <t>46-53</t>
  </si>
  <si>
    <t>48-56</t>
  </si>
  <si>
    <t>50-63</t>
  </si>
  <si>
    <t>55-62</t>
  </si>
  <si>
    <t>58-平元</t>
  </si>
  <si>
    <t>60-平3</t>
  </si>
  <si>
    <t xml:space="preserve">  平7-22</t>
  </si>
  <si>
    <t>〈資料〉建設部管理課</t>
    <phoneticPr fontId="2"/>
  </si>
  <si>
    <t>-</t>
    <phoneticPr fontId="2"/>
  </si>
  <si>
    <t>　　注）面積は、のべ面積であり、過去の開発地域との重複分を含む。</t>
    <rPh sb="2" eb="3">
      <t>チュウ</t>
    </rPh>
    <rPh sb="4" eb="6">
      <t>メンセキ</t>
    </rPh>
    <rPh sb="10" eb="12">
      <t>メンセキ</t>
    </rPh>
    <rPh sb="16" eb="18">
      <t>カコ</t>
    </rPh>
    <rPh sb="19" eb="21">
      <t>カイハツ</t>
    </rPh>
    <rPh sb="21" eb="23">
      <t>チイキ</t>
    </rPh>
    <rPh sb="25" eb="28">
      <t>チョウフクブン</t>
    </rPh>
    <rPh sb="29" eb="30">
      <t>フク</t>
    </rPh>
    <phoneticPr fontId="2"/>
  </si>
  <si>
    <t>箇　所　数</t>
    <rPh sb="0" eb="1">
      <t>カ</t>
    </rPh>
    <rPh sb="2" eb="3">
      <t>ショ</t>
    </rPh>
    <rPh sb="4" eb="5">
      <t>カズ</t>
    </rPh>
    <phoneticPr fontId="2"/>
  </si>
  <si>
    <t>・４号確認分月別内訳</t>
    <phoneticPr fontId="2"/>
  </si>
  <si>
    <t>（単位：件）</t>
    <rPh sb="1" eb="3">
      <t>タンイ</t>
    </rPh>
    <rPh sb="4" eb="5">
      <t>ケン</t>
    </rPh>
    <phoneticPr fontId="2"/>
  </si>
  <si>
    <t>　　注）国土交通省所管「道路現況調書、橋梁現況調書」による。</t>
    <phoneticPr fontId="2"/>
  </si>
  <si>
    <t>　　注）計画変更を除く。設備、工作物を除く</t>
    <rPh sb="2" eb="3">
      <t>チュウ</t>
    </rPh>
    <rPh sb="4" eb="6">
      <t>ケイカク</t>
    </rPh>
    <rPh sb="6" eb="8">
      <t>ヘンコウ</t>
    </rPh>
    <rPh sb="9" eb="10">
      <t>ノゾ</t>
    </rPh>
    <rPh sb="12" eb="14">
      <t>セツビ</t>
    </rPh>
    <rPh sb="15" eb="18">
      <t>コウサクブツ</t>
    </rPh>
    <rPh sb="19" eb="20">
      <t>ノゾ</t>
    </rPh>
    <phoneticPr fontId="2"/>
  </si>
  <si>
    <t>・公園の種類及び面積（前ページ続き）</t>
    <rPh sb="11" eb="12">
      <t>マエ</t>
    </rPh>
    <rPh sb="15" eb="16">
      <t>ツヅ</t>
    </rPh>
    <phoneticPr fontId="2"/>
  </si>
  <si>
    <t>２）公園の種類および面積</t>
    <phoneticPr fontId="2"/>
  </si>
  <si>
    <t>　面　積（ha）</t>
    <phoneticPr fontId="2"/>
  </si>
  <si>
    <t>〈資料〉総務省　国勢調査（第１次基本集計第19-2表より）</t>
    <rPh sb="4" eb="7">
      <t>ソウムショウ</t>
    </rPh>
    <rPh sb="16" eb="18">
      <t>キホン</t>
    </rPh>
    <phoneticPr fontId="2"/>
  </si>
  <si>
    <t>〈資料〉総務省　国勢調査（第１次基本集計第32-2表より）</t>
    <rPh sb="4" eb="7">
      <t>ソウムショウ</t>
    </rPh>
    <rPh sb="16" eb="18">
      <t>キホン</t>
    </rPh>
    <phoneticPr fontId="2"/>
  </si>
  <si>
    <t>〈資料〉総務省　国勢調査（第１次基本集計第24-2表より）</t>
    <rPh sb="4" eb="7">
      <t>ソウムショウ</t>
    </rPh>
    <rPh sb="16" eb="18">
      <t>キホン</t>
    </rPh>
    <phoneticPr fontId="2"/>
  </si>
  <si>
    <t>H27</t>
    <phoneticPr fontId="2"/>
  </si>
  <si>
    <t>　　注）「一級河川、二級河川及び準用河川調書」による。</t>
    <rPh sb="14" eb="15">
      <t>オヨ</t>
    </rPh>
    <phoneticPr fontId="2"/>
  </si>
  <si>
    <t xml:space="preserve">    注）27年国勢調査では、床面積の調査項目なし</t>
    <rPh sb="4" eb="5">
      <t>チュウ</t>
    </rPh>
    <rPh sb="8" eb="9">
      <t>ネン</t>
    </rPh>
    <rPh sb="9" eb="11">
      <t>コクセイ</t>
    </rPh>
    <rPh sb="11" eb="13">
      <t>チョウサ</t>
    </rPh>
    <rPh sb="16" eb="19">
      <t>ユカメンセキ</t>
    </rPh>
    <rPh sb="20" eb="22">
      <t>チョウサ</t>
    </rPh>
    <rPh sb="22" eb="24">
      <t>コウモク</t>
    </rPh>
    <phoneticPr fontId="2"/>
  </si>
  <si>
    <t>（単位：ｍ、％）</t>
    <rPh sb="1" eb="3">
      <t>タンイ</t>
    </rPh>
    <phoneticPr fontId="2"/>
  </si>
  <si>
    <t>平成28年</t>
  </si>
  <si>
    <t>平成27年</t>
    <rPh sb="0" eb="2">
      <t>ヘイセイ</t>
    </rPh>
    <rPh sb="4" eb="5">
      <t>ネン</t>
    </rPh>
    <phoneticPr fontId="2"/>
  </si>
  <si>
    <t>平成29年</t>
  </si>
  <si>
    <t>平成31年</t>
    <phoneticPr fontId="2"/>
  </si>
  <si>
    <t>恵庭　平成30.10.26</t>
    <rPh sb="0" eb="2">
      <t>エニワ</t>
    </rPh>
    <rPh sb="3" eb="5">
      <t>ヘイセイ</t>
    </rPh>
    <phoneticPr fontId="2"/>
  </si>
  <si>
    <t>（平成30年10月26日決定）</t>
    <phoneticPr fontId="2"/>
  </si>
  <si>
    <t>戸磯南地区</t>
    <rPh sb="0" eb="1">
      <t>ト</t>
    </rPh>
    <rPh sb="1" eb="2">
      <t>イソ</t>
    </rPh>
    <rPh sb="2" eb="3">
      <t>ミナミ</t>
    </rPh>
    <rPh sb="3" eb="5">
      <t>チク</t>
    </rPh>
    <phoneticPr fontId="2"/>
  </si>
  <si>
    <t>戸　磯</t>
    <rPh sb="0" eb="1">
      <t>ト</t>
    </rPh>
    <rPh sb="2" eb="3">
      <t>イソ</t>
    </rPh>
    <phoneticPr fontId="2"/>
  </si>
  <si>
    <t>美咲野</t>
    <rPh sb="0" eb="2">
      <t>ミサキ</t>
    </rPh>
    <rPh sb="2" eb="3">
      <t>ノ</t>
    </rPh>
    <phoneticPr fontId="2"/>
  </si>
  <si>
    <t>ユカンボシ川
河川緑地</t>
    <phoneticPr fontId="2"/>
  </si>
  <si>
    <t>恵み野ポケットパーク</t>
    <phoneticPr fontId="2"/>
  </si>
  <si>
    <t>黄金ポケットパーク</t>
    <phoneticPr fontId="2"/>
  </si>
  <si>
    <t>恵庭大橋
季節の広場</t>
    <phoneticPr fontId="2"/>
  </si>
  <si>
    <t>幸町～    中島町</t>
    <rPh sb="0" eb="1">
      <t>サチ</t>
    </rPh>
    <rPh sb="7" eb="9">
      <t>ナカジマ</t>
    </rPh>
    <phoneticPr fontId="2"/>
  </si>
  <si>
    <t>柏木リバー
サイド緑地</t>
    <phoneticPr fontId="2"/>
  </si>
  <si>
    <t>恵み野南1号
緑地</t>
    <rPh sb="0" eb="1">
      <t>メグ</t>
    </rPh>
    <rPh sb="2" eb="3">
      <t>ノ</t>
    </rPh>
    <rPh sb="5" eb="6">
      <t>ゴウ</t>
    </rPh>
    <rPh sb="7" eb="9">
      <t>リョクチ</t>
    </rPh>
    <phoneticPr fontId="2"/>
  </si>
  <si>
    <t>恵み野</t>
    <rPh sb="0" eb="1">
      <t>メグ</t>
    </rPh>
    <rPh sb="2" eb="3">
      <t>ノ</t>
    </rPh>
    <phoneticPr fontId="2"/>
  </si>
  <si>
    <t>恵み野南2号
緑地</t>
    <rPh sb="0" eb="1">
      <t>メグ</t>
    </rPh>
    <rPh sb="2" eb="3">
      <t>ノ</t>
    </rPh>
    <rPh sb="5" eb="6">
      <t>ゴウ</t>
    </rPh>
    <rPh sb="7" eb="9">
      <t>リョクチ</t>
    </rPh>
    <phoneticPr fontId="2"/>
  </si>
  <si>
    <t>恵み野南3号
緑地</t>
    <rPh sb="0" eb="1">
      <t>メグ</t>
    </rPh>
    <rPh sb="2" eb="3">
      <t>ノ</t>
    </rPh>
    <rPh sb="5" eb="6">
      <t>ゴウ</t>
    </rPh>
    <rPh sb="7" eb="9">
      <t>リョクチ</t>
    </rPh>
    <phoneticPr fontId="2"/>
  </si>
  <si>
    <t>恵み野南4号
緑地</t>
    <rPh sb="0" eb="1">
      <t>メグ</t>
    </rPh>
    <rPh sb="2" eb="3">
      <t>ノ</t>
    </rPh>
    <rPh sb="5" eb="6">
      <t>ゴウ</t>
    </rPh>
    <rPh sb="7" eb="9">
      <t>リョクチ</t>
    </rPh>
    <phoneticPr fontId="2"/>
  </si>
  <si>
    <t>美咲野～  中央</t>
    <phoneticPr fontId="2"/>
  </si>
  <si>
    <t>恵み野南5号
緑地</t>
    <rPh sb="0" eb="1">
      <t>メグ</t>
    </rPh>
    <rPh sb="2" eb="3">
      <t>ノ</t>
    </rPh>
    <rPh sb="5" eb="6">
      <t>ゴウ</t>
    </rPh>
    <rPh sb="7" eb="9">
      <t>リョクチ</t>
    </rPh>
    <phoneticPr fontId="2"/>
  </si>
  <si>
    <t>黄金西通</t>
  </si>
  <si>
    <t>相生通</t>
  </si>
  <si>
    <t>平30-令5</t>
    <rPh sb="0" eb="1">
      <t>ヒラ</t>
    </rPh>
    <rPh sb="4" eb="5">
      <t>レイ</t>
    </rPh>
    <phoneticPr fontId="2"/>
  </si>
  <si>
    <t>〈資料〉企画振興部まちづくり拠点整備室まちづくり推進課　　　　　</t>
    <rPh sb="1" eb="3">
      <t>シリョウ</t>
    </rPh>
    <rPh sb="4" eb="6">
      <t>キカク</t>
    </rPh>
    <rPh sb="6" eb="8">
      <t>シンコウ</t>
    </rPh>
    <rPh sb="8" eb="9">
      <t>ブ</t>
    </rPh>
    <rPh sb="14" eb="16">
      <t>キョテン</t>
    </rPh>
    <rPh sb="16" eb="18">
      <t>セイビ</t>
    </rPh>
    <rPh sb="18" eb="19">
      <t>シツ</t>
    </rPh>
    <rPh sb="24" eb="26">
      <t>スイシン</t>
    </rPh>
    <rPh sb="26" eb="27">
      <t>カ</t>
    </rPh>
    <phoneticPr fontId="2"/>
  </si>
  <si>
    <t xml:space="preserve">    （平成27年10月1日）</t>
    <rPh sb="5" eb="7">
      <t>ヘイセイ</t>
    </rPh>
    <rPh sb="9" eb="10">
      <t>ネン</t>
    </rPh>
    <phoneticPr fontId="2"/>
  </si>
  <si>
    <t>　（平成27年10月1日）</t>
    <rPh sb="2" eb="4">
      <t>ヘイセイ</t>
    </rPh>
    <rPh sb="6" eb="7">
      <t>ネン</t>
    </rPh>
    <phoneticPr fontId="2"/>
  </si>
  <si>
    <t xml:space="preserve">住宅に住む主世帯数          </t>
    <phoneticPr fontId="2"/>
  </si>
  <si>
    <t>住宅に住む主世帯人員</t>
    <phoneticPr fontId="2"/>
  </si>
  <si>
    <t>１世帯当り人員</t>
    <phoneticPr fontId="2"/>
  </si>
  <si>
    <t xml:space="preserve"> （平成27年10月1日）</t>
    <phoneticPr fontId="2"/>
  </si>
  <si>
    <t>市営住宅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</si>
  <si>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</si>
  <si>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総　　　数</t>
    <phoneticPr fontId="2"/>
  </si>
  <si>
    <t>平成27年</t>
    <phoneticPr fontId="2"/>
  </si>
  <si>
    <t>平成28年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</si>
  <si>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</si>
  <si>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（令和2年4月1日）</t>
    <rPh sb="1" eb="3">
      <t>レイワ</t>
    </rPh>
    <phoneticPr fontId="2"/>
  </si>
  <si>
    <t>（令和2年4月1日現在）</t>
    <rPh sb="1" eb="3">
      <t>レイワ</t>
    </rPh>
    <phoneticPr fontId="2"/>
  </si>
  <si>
    <t>〈資料〉企画振興部まちづくり拠点整備室まちづくり推進課</t>
    <rPh sb="1" eb="3">
      <t>シリョウ</t>
    </rPh>
    <rPh sb="4" eb="6">
      <t>キカク</t>
    </rPh>
    <rPh sb="6" eb="8">
      <t>シンコウ</t>
    </rPh>
    <rPh sb="8" eb="9">
      <t>ブ</t>
    </rPh>
    <rPh sb="14" eb="16">
      <t>キョテン</t>
    </rPh>
    <rPh sb="16" eb="18">
      <t>セイビ</t>
    </rPh>
    <rPh sb="18" eb="19">
      <t>シツ</t>
    </rPh>
    <rPh sb="24" eb="26">
      <t>スイシン</t>
    </rPh>
    <rPh sb="26" eb="27">
      <t>カ</t>
    </rPh>
    <phoneticPr fontId="2"/>
  </si>
  <si>
    <t>平成21年</t>
    <phoneticPr fontId="2"/>
  </si>
  <si>
    <t>令和元年</t>
    <rPh sb="0" eb="2">
      <t>レイワ</t>
    </rPh>
    <rPh sb="2" eb="4">
      <t>ガンネン</t>
    </rPh>
    <phoneticPr fontId="2"/>
  </si>
  <si>
    <t xml:space="preserve">      （令和2年4月1日現在）</t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</si>
  <si>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（令和2年4月1日現在）</t>
    <rPh sb="1" eb="3">
      <t>レイワ</t>
    </rPh>
    <rPh sb="4" eb="5">
      <t>ネン</t>
    </rPh>
    <phoneticPr fontId="2"/>
  </si>
  <si>
    <t>昭27.9.4</t>
    <phoneticPr fontId="2"/>
  </si>
  <si>
    <t>31. 8. 4</t>
    <phoneticPr fontId="2"/>
  </si>
  <si>
    <t>27. 9. 24</t>
    <phoneticPr fontId="2"/>
  </si>
  <si>
    <t>45. 5.11</t>
    <phoneticPr fontId="2"/>
  </si>
  <si>
    <t>46. 3.27</t>
    <phoneticPr fontId="2"/>
  </si>
  <si>
    <t>51. 3.16</t>
    <phoneticPr fontId="2"/>
  </si>
  <si>
    <t>8. 6.10</t>
    <phoneticPr fontId="2"/>
  </si>
  <si>
    <t>完了</t>
    <phoneticPr fontId="2"/>
  </si>
  <si>
    <t>市</t>
    <phoneticPr fontId="2"/>
  </si>
  <si>
    <t>19. 8. 7</t>
    <phoneticPr fontId="2"/>
  </si>
  <si>
    <t>24. 1. 23</t>
    <phoneticPr fontId="2"/>
  </si>
  <si>
    <t>組合</t>
    <phoneticPr fontId="2"/>
  </si>
  <si>
    <t>23. 3.29</t>
    <phoneticPr fontId="2"/>
  </si>
  <si>
    <t>23. 7.29</t>
    <phoneticPr fontId="2"/>
  </si>
  <si>
    <t>30.10.26</t>
    <phoneticPr fontId="2"/>
  </si>
  <si>
    <t>31. 1.10</t>
    <phoneticPr fontId="2"/>
  </si>
  <si>
    <t>　　</t>
    <phoneticPr fontId="2"/>
  </si>
  <si>
    <t>平成30年</t>
  </si>
  <si>
    <t>（令和2年4月１日現在）</t>
    <rPh sb="1" eb="3">
      <t>レイワ</t>
    </rPh>
    <rPh sb="4" eb="5">
      <t>ネン</t>
    </rPh>
    <phoneticPr fontId="2"/>
  </si>
  <si>
    <t>テクノパーク　　　中央公園</t>
    <phoneticPr fontId="2"/>
  </si>
  <si>
    <t>戸　磯</t>
    <phoneticPr fontId="2"/>
  </si>
  <si>
    <t>幸　町</t>
    <phoneticPr fontId="2"/>
  </si>
  <si>
    <t>漁　太</t>
    <phoneticPr fontId="2"/>
  </si>
  <si>
    <t>花の田園住宅　　　緩衝緑地帯</t>
    <phoneticPr fontId="2"/>
  </si>
  <si>
    <t>田園1号緑地</t>
    <phoneticPr fontId="2"/>
  </si>
  <si>
    <t>田園2号緑地</t>
    <phoneticPr fontId="2"/>
  </si>
  <si>
    <t>平成27年</t>
    <rPh sb="4" eb="5">
      <t>ネン</t>
    </rPh>
    <phoneticPr fontId="2"/>
  </si>
  <si>
    <t>〈資料〉企画振興部まちづくり拠点整備室まちづくり推進課</t>
    <rPh sb="4" eb="6">
      <t>キカク</t>
    </rPh>
    <rPh sb="6" eb="8">
      <t>シンコウ</t>
    </rPh>
    <rPh sb="8" eb="9">
      <t>ブ</t>
    </rPh>
    <rPh sb="14" eb="16">
      <t>キョテン</t>
    </rPh>
    <rPh sb="16" eb="18">
      <t>セイビ</t>
    </rPh>
    <rPh sb="18" eb="19">
      <t>シツ</t>
    </rPh>
    <rPh sb="24" eb="26">
      <t>スイシン</t>
    </rPh>
    <rPh sb="26" eb="27">
      <t>カ</t>
    </rPh>
    <phoneticPr fontId="2"/>
  </si>
  <si>
    <t>年　度</t>
    <rPh sb="0" eb="1">
      <t>トシ</t>
    </rPh>
    <rPh sb="2" eb="3">
      <t>ド</t>
    </rPh>
    <phoneticPr fontId="2"/>
  </si>
  <si>
    <r>
      <t>　　　</t>
    </r>
    <r>
      <rPr>
        <sz val="9"/>
        <rFont val="HGSｺﾞｼｯｸM"/>
        <family val="3"/>
        <charset val="128"/>
      </rPr>
      <t>公営･公団･公社の借家</t>
    </r>
    <rPh sb="6" eb="8">
      <t>コウダン</t>
    </rPh>
    <phoneticPr fontId="2"/>
  </si>
  <si>
    <t>年　次</t>
    <rPh sb="2" eb="3">
      <t>ツギ</t>
    </rPh>
    <phoneticPr fontId="2"/>
  </si>
  <si>
    <t>年　　度</t>
    <rPh sb="3" eb="4">
      <t>ド</t>
    </rPh>
    <phoneticPr fontId="2"/>
  </si>
  <si>
    <t>年　度</t>
    <rPh sb="2" eb="3">
      <t>ド</t>
    </rPh>
    <phoneticPr fontId="2"/>
  </si>
  <si>
    <t>29年</t>
    <phoneticPr fontId="2"/>
  </si>
  <si>
    <t>30年</t>
    <phoneticPr fontId="2"/>
  </si>
  <si>
    <t>令和元年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</si>
</sst>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0.00_);[Red]\(0.00\)"/>
    <numFmt numFmtId="178" formatCode="#,##0_);\(#,##0\)"/>
    <numFmt numFmtId="179" formatCode="#,##0_ "/>
    <numFmt numFmtId="180" formatCode="###,###,##0;&quot;-&quot;##,###,##0"/>
    <numFmt numFmtId="181" formatCode="#,##0_);[Red]\(#,##0\)"/>
    <numFmt numFmtId="182" formatCode="###,###,###,##0;&quot;-&quot;##,###,###,##0"/>
    <numFmt numFmtId="183" formatCode="#,##0.0_);[Red]\(#,##0.0\)"/>
    <numFmt numFmtId="184" formatCode="###,###,###,##0.0;&quot;-&quot;##,###,###,##0.0"/>
    <numFmt numFmtId="185" formatCode="_ * #,##0.0_ ;_ * \-#,##0.0_ ;_ * &quot;-&quot;_ ;_ @_ "/>
    <numFmt numFmtId="186" formatCode="#,##0.0"/>
    <numFmt numFmtId="187" formatCode="#,##0;&quot;△ &quot;#,##0"/>
    <numFmt numFmtId="188" formatCode="#,##0.0;&quot;△ &quot;#,##0.0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24"/>
      <name val="HG創英角ｺﾞｼｯｸUB"/>
      <family val="3"/>
      <charset val="128"/>
    </font>
    <font>
      <sz val="20"/>
      <name val="HG創英角ｺﾞｼｯｸUB"/>
      <family val="3"/>
      <charset val="128"/>
    </font>
    <font>
      <sz val="11"/>
      <name val="HG丸ｺﾞｼｯｸM-PRO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ｺﾞｼｯｸM"/>
      <family val="3"/>
      <charset val="128"/>
    </font>
    <font>
      <b/>
      <sz val="10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sz val="10"/>
      <color indexed="8"/>
      <name val="HGSｺﾞｼｯｸM"/>
      <family val="3"/>
      <charset val="128"/>
    </font>
    <font>
      <sz val="20"/>
      <name val="Meiryo UI"/>
      <family val="3"/>
      <charset val="128"/>
    </font>
    <font>
      <b/>
      <sz val="10"/>
      <name val="HGSｺﾞｼｯｸM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4"/>
      <name val="HGｺﾞｼｯｸM"/>
      <family val="3"/>
      <charset val="128"/>
    </font>
    <font>
      <sz val="10"/>
      <color indexed="10"/>
      <name val="HGｺﾞｼｯｸM"/>
      <family val="3"/>
      <charset val="128"/>
    </font>
    <font>
      <b/>
      <sz val="14"/>
      <name val="HGｺﾞｼｯｸM"/>
      <family val="3"/>
      <charset val="128"/>
    </font>
    <font>
      <sz val="20"/>
      <name val="HGｺﾞｼｯｸM"/>
      <family val="3"/>
      <charset val="128"/>
    </font>
    <font>
      <sz val="9"/>
      <name val="HGPｺﾞｼｯｸM"/>
      <family val="3"/>
      <charset val="128"/>
    </font>
    <font>
      <sz val="9"/>
      <name val="HGｺﾞｼｯｸM"/>
      <family val="3"/>
      <charset val="128"/>
    </font>
    <font>
      <sz val="6"/>
      <name val="HGｺﾞｼｯｸM"/>
      <family val="3"/>
      <charset val="128"/>
    </font>
    <font>
      <sz val="11"/>
      <color indexed="8"/>
      <name val="HGSｺﾞｼｯｸM"/>
      <family val="3"/>
      <charset val="128"/>
    </font>
    <font>
      <sz val="7.5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sz val="11"/>
      <color rgb="FF000000"/>
      <name val="ＭＳ Ｐゴシック"/>
      <family val="3"/>
      <charset val="128"/>
    </font>
    <font>
      <sz val="9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6" fillId="0" borderId="0"/>
  </cellStyleXfs>
  <cellXfs count="983">
    <xf numFmtId="0" fontId="0" fillId="0" borderId="0" xfId="0"/>
    <xf numFmtId="180" fontId="5" fillId="0" borderId="0" xfId="4" applyNumberFormat="1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0" fillId="0" borderId="0" xfId="0" applyFill="1"/>
    <xf numFmtId="49" fontId="7" fillId="0" borderId="0" xfId="4" applyNumberFormat="1" applyFont="1" applyFill="1" applyBorder="1" applyAlignment="1">
      <alignment horizontal="distributed"/>
    </xf>
    <xf numFmtId="0" fontId="0" fillId="0" borderId="0" xfId="0" applyFill="1" applyAlignment="1"/>
    <xf numFmtId="0" fontId="14" fillId="0" borderId="0" xfId="0" applyFont="1" applyFill="1"/>
    <xf numFmtId="0" fontId="4" fillId="0" borderId="0" xfId="0" applyFont="1" applyFill="1"/>
    <xf numFmtId="0" fontId="14" fillId="0" borderId="0" xfId="0" applyFont="1" applyFill="1" applyAlignment="1">
      <alignment vertical="center"/>
    </xf>
    <xf numFmtId="0" fontId="3" fillId="0" borderId="0" xfId="0" applyFont="1" applyFill="1" applyAlignment="1"/>
    <xf numFmtId="181" fontId="5" fillId="0" borderId="0" xfId="0" applyNumberFormat="1" applyFont="1" applyFill="1" applyAlignment="1">
      <alignment horizontal="center"/>
    </xf>
    <xf numFmtId="0" fontId="12" fillId="0" borderId="0" xfId="0" applyFont="1" applyFill="1"/>
    <xf numFmtId="181" fontId="5" fillId="0" borderId="0" xfId="0" applyNumberFormat="1" applyFont="1" applyFill="1"/>
    <xf numFmtId="182" fontId="13" fillId="0" borderId="0" xfId="3" applyNumberFormat="1" applyFont="1" applyFill="1" applyBorder="1" applyAlignment="1">
      <alignment horizontal="right"/>
    </xf>
    <xf numFmtId="0" fontId="9" fillId="0" borderId="0" xfId="0" applyFont="1" applyFill="1" applyAlignment="1"/>
    <xf numFmtId="184" fontId="13" fillId="0" borderId="0" xfId="3" applyNumberFormat="1" applyFont="1" applyFill="1" applyBorder="1" applyAlignment="1">
      <alignment horizontal="right"/>
    </xf>
    <xf numFmtId="3" fontId="0" fillId="0" borderId="0" xfId="0" applyNumberFormat="1" applyFill="1"/>
    <xf numFmtId="0" fontId="11" fillId="0" borderId="0" xfId="0" applyFont="1" applyFill="1" applyAlignment="1"/>
    <xf numFmtId="181" fontId="7" fillId="0" borderId="0" xfId="0" applyNumberFormat="1" applyFont="1" applyFill="1"/>
    <xf numFmtId="0" fontId="11" fillId="0" borderId="0" xfId="0" applyFont="1" applyFill="1"/>
    <xf numFmtId="181" fontId="7" fillId="0" borderId="0" xfId="0" applyNumberFormat="1" applyFont="1" applyFill="1" applyAlignment="1">
      <alignment horizontal="center"/>
    </xf>
    <xf numFmtId="183" fontId="7" fillId="0" borderId="0" xfId="0" applyNumberFormat="1" applyFont="1" applyFill="1"/>
    <xf numFmtId="183" fontId="7" fillId="0" borderId="0" xfId="4" applyNumberFormat="1" applyFont="1" applyFill="1" applyAlignment="1">
      <alignment horizontal="right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8" fillId="0" borderId="0" xfId="0" applyFont="1" applyFill="1" applyAlignment="1"/>
    <xf numFmtId="0" fontId="14" fillId="0" borderId="0" xfId="0" applyFont="1" applyFill="1" applyBorder="1"/>
    <xf numFmtId="0" fontId="0" fillId="0" borderId="0" xfId="0" applyFill="1" applyBorder="1"/>
    <xf numFmtId="0" fontId="15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0" xfId="0" applyFont="1" applyFill="1" applyAlignment="1">
      <alignment vertical="center"/>
    </xf>
    <xf numFmtId="181" fontId="7" fillId="2" borderId="0" xfId="4" applyNumberFormat="1" applyFont="1" applyFill="1" applyAlignment="1">
      <alignment horizontal="right"/>
    </xf>
    <xf numFmtId="181" fontId="7" fillId="0" borderId="0" xfId="0" applyNumberFormat="1" applyFont="1" applyFill="1" applyAlignment="1">
      <alignment horizontal="left"/>
    </xf>
    <xf numFmtId="0" fontId="17" fillId="0" borderId="0" xfId="0" applyFont="1" applyFill="1" applyAlignment="1">
      <alignment vertical="center"/>
    </xf>
    <xf numFmtId="0" fontId="17" fillId="0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/>
    <xf numFmtId="0" fontId="20" fillId="0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vertical="center"/>
    </xf>
    <xf numFmtId="38" fontId="20" fillId="0" borderId="0" xfId="1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179" fontId="20" fillId="0" borderId="6" xfId="0" applyNumberFormat="1" applyFont="1" applyFill="1" applyBorder="1" applyAlignment="1">
      <alignment horizontal="center" vertical="center"/>
    </xf>
    <xf numFmtId="179" fontId="20" fillId="0" borderId="7" xfId="0" applyNumberFormat="1" applyFont="1" applyFill="1" applyBorder="1" applyAlignment="1">
      <alignment horizontal="center" vertical="center"/>
    </xf>
    <xf numFmtId="179" fontId="20" fillId="0" borderId="8" xfId="0" applyNumberFormat="1" applyFont="1" applyFill="1" applyBorder="1" applyAlignment="1">
      <alignment horizontal="center" vertical="center"/>
    </xf>
    <xf numFmtId="179" fontId="20" fillId="0" borderId="9" xfId="0" applyNumberFormat="1" applyFont="1" applyFill="1" applyBorder="1" applyAlignment="1">
      <alignment horizontal="center" vertical="center"/>
    </xf>
    <xf numFmtId="179" fontId="20" fillId="0" borderId="10" xfId="0" applyNumberFormat="1" applyFont="1" applyFill="1" applyBorder="1" applyAlignment="1">
      <alignment vertical="center"/>
    </xf>
    <xf numFmtId="179" fontId="20" fillId="0" borderId="11" xfId="0" applyNumberFormat="1" applyFont="1" applyFill="1" applyBorder="1" applyAlignment="1">
      <alignment vertical="center"/>
    </xf>
    <xf numFmtId="179" fontId="20" fillId="0" borderId="12" xfId="0" applyNumberFormat="1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179" fontId="20" fillId="0" borderId="1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/>
    </xf>
    <xf numFmtId="38" fontId="36" fillId="0" borderId="0" xfId="1" applyFont="1" applyFill="1" applyAlignment="1">
      <alignment vertical="center"/>
    </xf>
    <xf numFmtId="38" fontId="36" fillId="0" borderId="14" xfId="1" applyFont="1" applyFill="1" applyBorder="1" applyAlignment="1">
      <alignment horizontal="right" vertical="center"/>
    </xf>
    <xf numFmtId="38" fontId="36" fillId="0" borderId="0" xfId="1" applyFont="1" applyFill="1" applyBorder="1" applyAlignment="1">
      <alignment horizontal="right" vertical="center"/>
    </xf>
    <xf numFmtId="38" fontId="36" fillId="0" borderId="15" xfId="1" applyFont="1" applyFill="1" applyBorder="1" applyAlignment="1">
      <alignment horizontal="right" vertical="center"/>
    </xf>
    <xf numFmtId="0" fontId="36" fillId="0" borderId="16" xfId="0" applyFont="1" applyFill="1" applyBorder="1" applyAlignment="1">
      <alignment horizontal="center" vertical="center"/>
    </xf>
    <xf numFmtId="38" fontId="36" fillId="0" borderId="1" xfId="1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6" fillId="0" borderId="0" xfId="0" applyNumberFormat="1" applyFont="1" applyFill="1" applyBorder="1" applyAlignment="1">
      <alignment vertical="center"/>
    </xf>
    <xf numFmtId="0" fontId="36" fillId="0" borderId="6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horizontal="left" vertical="center"/>
    </xf>
    <xf numFmtId="0" fontId="25" fillId="0" borderId="0" xfId="0" applyNumberFormat="1" applyFont="1" applyFill="1" applyBorder="1" applyAlignment="1">
      <alignment vertical="center"/>
    </xf>
    <xf numFmtId="3" fontId="36" fillId="0" borderId="12" xfId="0" applyNumberFormat="1" applyFont="1" applyFill="1" applyBorder="1" applyAlignment="1">
      <alignment horizontal="right" vertical="center"/>
    </xf>
    <xf numFmtId="3" fontId="36" fillId="0" borderId="0" xfId="0" applyNumberFormat="1" applyFont="1" applyFill="1" applyBorder="1" applyAlignment="1">
      <alignment horizontal="right" vertical="center"/>
    </xf>
    <xf numFmtId="0" fontId="36" fillId="0" borderId="12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49" fontId="40" fillId="0" borderId="0" xfId="0" applyNumberFormat="1" applyFont="1" applyFill="1" applyAlignment="1">
      <alignment horizontal="center" vertical="center"/>
    </xf>
    <xf numFmtId="0" fontId="35" fillId="0" borderId="0" xfId="0" applyNumberFormat="1" applyFont="1" applyFill="1" applyBorder="1" applyAlignment="1">
      <alignment vertical="center"/>
    </xf>
    <xf numFmtId="0" fontId="32" fillId="0" borderId="0" xfId="0" applyFont="1" applyFill="1"/>
    <xf numFmtId="0" fontId="32" fillId="0" borderId="0" xfId="0" applyFont="1" applyFill="1" applyBorder="1"/>
    <xf numFmtId="0" fontId="36" fillId="0" borderId="0" xfId="0" applyFont="1" applyFill="1"/>
    <xf numFmtId="0" fontId="24" fillId="0" borderId="0" xfId="0" applyFont="1" applyFill="1" applyBorder="1"/>
    <xf numFmtId="38" fontId="35" fillId="0" borderId="0" xfId="1" applyFont="1" applyFill="1" applyAlignment="1">
      <alignment vertical="center"/>
    </xf>
    <xf numFmtId="38" fontId="37" fillId="0" borderId="0" xfId="1" applyFont="1" applyFill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177" fontId="36" fillId="0" borderId="0" xfId="0" applyNumberFormat="1" applyFont="1" applyFill="1" applyBorder="1" applyAlignment="1">
      <alignment horizontal="right" vertical="center"/>
    </xf>
    <xf numFmtId="177" fontId="46" fillId="0" borderId="0" xfId="0" applyNumberFormat="1" applyFont="1" applyFill="1" applyBorder="1" applyAlignment="1">
      <alignment horizontal="right" vertical="center"/>
    </xf>
    <xf numFmtId="49" fontId="36" fillId="0" borderId="0" xfId="0" applyNumberFormat="1" applyFont="1" applyFill="1" applyAlignment="1">
      <alignment horizontal="right" vertical="center"/>
    </xf>
    <xf numFmtId="49" fontId="36" fillId="0" borderId="0" xfId="0" applyNumberFormat="1" applyFont="1" applyFill="1" applyAlignment="1">
      <alignment horizontal="center" vertical="center"/>
    </xf>
    <xf numFmtId="38" fontId="36" fillId="0" borderId="0" xfId="2" applyFont="1" applyFill="1" applyAlignment="1">
      <alignment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/>
    <xf numFmtId="0" fontId="24" fillId="3" borderId="0" xfId="0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179" fontId="20" fillId="3" borderId="12" xfId="0" applyNumberFormat="1" applyFont="1" applyFill="1" applyBorder="1" applyAlignment="1">
      <alignment horizontal="right" vertical="center"/>
    </xf>
    <xf numFmtId="0" fontId="20" fillId="3" borderId="12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20" fillId="3" borderId="0" xfId="0" applyFont="1" applyFill="1" applyAlignment="1">
      <alignment horizontal="right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right" vertical="center"/>
    </xf>
    <xf numFmtId="0" fontId="20" fillId="3" borderId="22" xfId="0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3" borderId="11" xfId="0" applyFont="1" applyFill="1" applyBorder="1" applyAlignment="1">
      <alignment vertical="center"/>
    </xf>
    <xf numFmtId="0" fontId="36" fillId="3" borderId="0" xfId="0" applyNumberFormat="1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36" fillId="3" borderId="6" xfId="0" applyNumberFormat="1" applyFont="1" applyFill="1" applyBorder="1" applyAlignment="1">
      <alignment horizontal="center" vertical="center"/>
    </xf>
    <xf numFmtId="0" fontId="36" fillId="3" borderId="0" xfId="0" applyNumberFormat="1" applyFont="1" applyFill="1" applyBorder="1" applyAlignment="1">
      <alignment horizontal="center" vertical="center"/>
    </xf>
    <xf numFmtId="38" fontId="36" fillId="3" borderId="0" xfId="1" applyFont="1" applyFill="1" applyBorder="1" applyAlignment="1">
      <alignment vertical="center"/>
    </xf>
    <xf numFmtId="0" fontId="36" fillId="3" borderId="11" xfId="0" applyNumberFormat="1" applyFont="1" applyFill="1" applyBorder="1" applyAlignment="1">
      <alignment horizontal="center" vertical="center"/>
    </xf>
    <xf numFmtId="38" fontId="36" fillId="3" borderId="1" xfId="1" applyFont="1" applyFill="1" applyBorder="1" applyAlignment="1">
      <alignment vertical="center"/>
    </xf>
    <xf numFmtId="0" fontId="36" fillId="3" borderId="0" xfId="0" applyNumberFormat="1" applyFont="1" applyFill="1" applyBorder="1" applyAlignment="1">
      <alignment horizontal="right" vertical="center"/>
    </xf>
    <xf numFmtId="0" fontId="37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38" fontId="36" fillId="3" borderId="0" xfId="1" applyFont="1" applyFill="1" applyAlignment="1">
      <alignment vertical="center"/>
    </xf>
    <xf numFmtId="3" fontId="36" fillId="3" borderId="12" xfId="0" applyNumberFormat="1" applyFont="1" applyFill="1" applyBorder="1" applyAlignment="1">
      <alignment vertical="center"/>
    </xf>
    <xf numFmtId="3" fontId="36" fillId="3" borderId="11" xfId="0" applyNumberFormat="1" applyFont="1" applyFill="1" applyBorder="1" applyAlignment="1">
      <alignment vertical="center"/>
    </xf>
    <xf numFmtId="3" fontId="36" fillId="3" borderId="0" xfId="0" applyNumberFormat="1" applyFont="1" applyFill="1" applyBorder="1" applyAlignment="1">
      <alignment vertical="center"/>
    </xf>
    <xf numFmtId="3" fontId="36" fillId="3" borderId="12" xfId="0" applyNumberFormat="1" applyFont="1" applyFill="1" applyBorder="1" applyAlignment="1">
      <alignment horizontal="right" vertical="center"/>
    </xf>
    <xf numFmtId="0" fontId="36" fillId="3" borderId="12" xfId="0" applyNumberFormat="1" applyFont="1" applyFill="1" applyBorder="1" applyAlignment="1">
      <alignment horizontal="right" vertical="center"/>
    </xf>
    <xf numFmtId="38" fontId="26" fillId="3" borderId="0" xfId="2" applyFont="1" applyFill="1" applyBorder="1" applyAlignment="1">
      <alignment horizontal="right" vertical="center"/>
    </xf>
    <xf numFmtId="0" fontId="36" fillId="3" borderId="23" xfId="0" applyNumberFormat="1" applyFont="1" applyFill="1" applyBorder="1" applyAlignment="1">
      <alignment vertical="center"/>
    </xf>
    <xf numFmtId="0" fontId="36" fillId="3" borderId="5" xfId="0" applyNumberFormat="1" applyFont="1" applyFill="1" applyBorder="1" applyAlignment="1">
      <alignment vertical="center"/>
    </xf>
    <xf numFmtId="0" fontId="36" fillId="3" borderId="0" xfId="0" applyNumberFormat="1" applyFont="1" applyFill="1" applyAlignment="1">
      <alignment vertical="center"/>
    </xf>
    <xf numFmtId="0" fontId="24" fillId="3" borderId="0" xfId="0" applyFont="1" applyFill="1" applyBorder="1" applyAlignment="1">
      <alignment vertical="center"/>
    </xf>
    <xf numFmtId="38" fontId="26" fillId="3" borderId="12" xfId="2" applyFont="1" applyFill="1" applyBorder="1" applyAlignment="1">
      <alignment horizontal="right" vertical="center"/>
    </xf>
    <xf numFmtId="38" fontId="26" fillId="3" borderId="0" xfId="2" applyFont="1" applyFill="1" applyBorder="1" applyAlignment="1">
      <alignment horizontal="center" vertical="center"/>
    </xf>
    <xf numFmtId="38" fontId="36" fillId="3" borderId="0" xfId="2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left" vertical="center"/>
    </xf>
    <xf numFmtId="0" fontId="35" fillId="3" borderId="1" xfId="0" applyNumberFormat="1" applyFont="1" applyFill="1" applyBorder="1" applyAlignment="1">
      <alignment horizontal="left" vertical="center"/>
    </xf>
    <xf numFmtId="3" fontId="26" fillId="3" borderId="12" xfId="0" applyNumberFormat="1" applyFont="1" applyFill="1" applyBorder="1" applyAlignment="1">
      <alignment horizontal="right" vertical="center"/>
    </xf>
    <xf numFmtId="0" fontId="36" fillId="3" borderId="8" xfId="0" applyNumberFormat="1" applyFont="1" applyFill="1" applyBorder="1" applyAlignment="1">
      <alignment horizontal="center" vertical="center"/>
    </xf>
    <xf numFmtId="0" fontId="36" fillId="3" borderId="0" xfId="0" applyNumberFormat="1" applyFont="1" applyFill="1" applyAlignment="1">
      <alignment horizontal="center" vertical="center"/>
    </xf>
    <xf numFmtId="0" fontId="38" fillId="3" borderId="0" xfId="0" applyNumberFormat="1" applyFont="1" applyFill="1" applyAlignment="1">
      <alignment horizontal="center" vertical="center"/>
    </xf>
    <xf numFmtId="0" fontId="35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36" fillId="3" borderId="0" xfId="0" applyFont="1" applyFill="1" applyBorder="1" applyAlignment="1">
      <alignment vertical="center"/>
    </xf>
    <xf numFmtId="0" fontId="36" fillId="3" borderId="11" xfId="0" applyFont="1" applyFill="1" applyBorder="1" applyAlignment="1">
      <alignment vertical="center"/>
    </xf>
    <xf numFmtId="0" fontId="36" fillId="3" borderId="1" xfId="0" applyFont="1" applyFill="1" applyBorder="1" applyAlignment="1">
      <alignment vertical="center"/>
    </xf>
    <xf numFmtId="0" fontId="36" fillId="3" borderId="16" xfId="0" applyFont="1" applyFill="1" applyBorder="1" applyAlignment="1">
      <alignment vertical="center"/>
    </xf>
    <xf numFmtId="0" fontId="36" fillId="3" borderId="0" xfId="0" applyFont="1" applyFill="1" applyBorder="1" applyAlignment="1">
      <alignment horizontal="left" vertical="center"/>
    </xf>
    <xf numFmtId="0" fontId="36" fillId="3" borderId="0" xfId="0" applyFont="1" applyFill="1" applyBorder="1" applyAlignment="1">
      <alignment horizontal="right" vertical="center"/>
    </xf>
    <xf numFmtId="0" fontId="35" fillId="3" borderId="1" xfId="0" applyFont="1" applyFill="1" applyBorder="1" applyAlignment="1">
      <alignment vertical="center"/>
    </xf>
    <xf numFmtId="0" fontId="36" fillId="3" borderId="17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vertical="center"/>
    </xf>
    <xf numFmtId="0" fontId="24" fillId="3" borderId="0" xfId="0" applyFont="1" applyFill="1"/>
    <xf numFmtId="0" fontId="33" fillId="3" borderId="11" xfId="0" applyNumberFormat="1" applyFont="1" applyFill="1" applyBorder="1" applyAlignment="1">
      <alignment horizontal="center" vertical="center"/>
    </xf>
    <xf numFmtId="0" fontId="33" fillId="3" borderId="0" xfId="0" applyNumberFormat="1" applyFont="1" applyFill="1" applyBorder="1" applyAlignment="1">
      <alignment horizontal="center" vertical="center"/>
    </xf>
    <xf numFmtId="0" fontId="33" fillId="3" borderId="0" xfId="0" applyFont="1" applyFill="1" applyAlignment="1">
      <alignment vertical="center"/>
    </xf>
    <xf numFmtId="0" fontId="32" fillId="3" borderId="0" xfId="0" applyFont="1" applyFill="1"/>
    <xf numFmtId="0" fontId="33" fillId="3" borderId="0" xfId="0" applyFont="1" applyFill="1"/>
    <xf numFmtId="0" fontId="31" fillId="3" borderId="0" xfId="0" applyFont="1" applyFill="1" applyAlignment="1">
      <alignment vertical="center"/>
    </xf>
    <xf numFmtId="0" fontId="34" fillId="3" borderId="1" xfId="0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3" fontId="33" fillId="3" borderId="0" xfId="0" applyNumberFormat="1" applyFont="1" applyFill="1" applyBorder="1" applyAlignment="1">
      <alignment vertical="center"/>
    </xf>
    <xf numFmtId="3" fontId="33" fillId="3" borderId="11" xfId="0" applyNumberFormat="1" applyFont="1" applyFill="1" applyBorder="1" applyAlignment="1">
      <alignment vertical="center"/>
    </xf>
    <xf numFmtId="0" fontId="33" fillId="3" borderId="0" xfId="0" applyFont="1" applyFill="1" applyBorder="1" applyAlignment="1">
      <alignment vertical="center"/>
    </xf>
    <xf numFmtId="0" fontId="33" fillId="3" borderId="5" xfId="0" applyFont="1" applyFill="1" applyBorder="1" applyAlignment="1">
      <alignment vertical="center"/>
    </xf>
    <xf numFmtId="0" fontId="32" fillId="3" borderId="0" xfId="0" applyFont="1" applyFill="1" applyAlignment="1">
      <alignment vertical="center"/>
    </xf>
    <xf numFmtId="0" fontId="36" fillId="3" borderId="8" xfId="0" applyFont="1" applyFill="1" applyBorder="1" applyAlignment="1">
      <alignment horizontal="center"/>
    </xf>
    <xf numFmtId="0" fontId="36" fillId="3" borderId="16" xfId="0" applyFont="1" applyFill="1" applyBorder="1" applyAlignment="1">
      <alignment horizontal="center" vertical="center"/>
    </xf>
    <xf numFmtId="0" fontId="36" fillId="3" borderId="0" xfId="0" applyFont="1" applyFill="1"/>
    <xf numFmtId="0" fontId="24" fillId="3" borderId="0" xfId="0" applyFont="1" applyFill="1" applyBorder="1"/>
    <xf numFmtId="0" fontId="24" fillId="3" borderId="5" xfId="0" applyFont="1" applyFill="1" applyBorder="1" applyAlignment="1">
      <alignment vertical="center"/>
    </xf>
    <xf numFmtId="0" fontId="36" fillId="3" borderId="6" xfId="0" applyFont="1" applyFill="1" applyBorder="1" applyAlignment="1">
      <alignment horizontal="center" vertical="center"/>
    </xf>
    <xf numFmtId="38" fontId="35" fillId="3" borderId="0" xfId="1" applyFont="1" applyFill="1" applyAlignment="1">
      <alignment vertical="center"/>
    </xf>
    <xf numFmtId="38" fontId="36" fillId="3" borderId="0" xfId="1" applyFont="1" applyFill="1" applyAlignment="1">
      <alignment horizontal="center" vertical="center"/>
    </xf>
    <xf numFmtId="38" fontId="36" fillId="3" borderId="1" xfId="1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center" vertical="center"/>
    </xf>
    <xf numFmtId="177" fontId="36" fillId="3" borderId="0" xfId="0" applyNumberFormat="1" applyFont="1" applyFill="1" applyBorder="1" applyAlignment="1">
      <alignment horizontal="right" vertical="center"/>
    </xf>
    <xf numFmtId="0" fontId="36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vertical="center"/>
    </xf>
    <xf numFmtId="0" fontId="36" fillId="3" borderId="24" xfId="0" applyFont="1" applyFill="1" applyBorder="1" applyAlignment="1">
      <alignment horizontal="right" vertical="center" wrapText="1"/>
    </xf>
    <xf numFmtId="177" fontId="36" fillId="3" borderId="25" xfId="0" applyNumberFormat="1" applyFont="1" applyFill="1" applyBorder="1" applyAlignment="1">
      <alignment horizontal="right" vertical="center"/>
    </xf>
    <xf numFmtId="0" fontId="36" fillId="3" borderId="24" xfId="0" applyFont="1" applyFill="1" applyBorder="1" applyAlignment="1">
      <alignment horizontal="right" vertical="center"/>
    </xf>
    <xf numFmtId="177" fontId="36" fillId="3" borderId="25" xfId="0" applyNumberFormat="1" applyFont="1" applyFill="1" applyBorder="1" applyAlignment="1">
      <alignment vertical="center"/>
    </xf>
    <xf numFmtId="177" fontId="36" fillId="3" borderId="8" xfId="0" applyNumberFormat="1" applyFont="1" applyFill="1" applyBorder="1" applyAlignment="1">
      <alignment horizontal="right" vertical="center"/>
    </xf>
    <xf numFmtId="0" fontId="36" fillId="3" borderId="26" xfId="0" applyFont="1" applyFill="1" applyBorder="1" applyAlignment="1">
      <alignment horizontal="right" vertical="center"/>
    </xf>
    <xf numFmtId="0" fontId="36" fillId="3" borderId="27" xfId="0" applyFont="1" applyFill="1" applyBorder="1" applyAlignment="1">
      <alignment horizontal="right" vertical="center"/>
    </xf>
    <xf numFmtId="177" fontId="36" fillId="3" borderId="28" xfId="0" applyNumberFormat="1" applyFont="1" applyFill="1" applyBorder="1" applyAlignment="1">
      <alignment vertical="center"/>
    </xf>
    <xf numFmtId="177" fontId="36" fillId="3" borderId="11" xfId="0" applyNumberFormat="1" applyFont="1" applyFill="1" applyBorder="1" applyAlignment="1">
      <alignment horizontal="right" vertical="center"/>
    </xf>
    <xf numFmtId="177" fontId="36" fillId="3" borderId="29" xfId="0" applyNumberFormat="1" applyFont="1" applyFill="1" applyBorder="1" applyAlignment="1">
      <alignment vertical="center"/>
    </xf>
    <xf numFmtId="0" fontId="36" fillId="3" borderId="30" xfId="0" applyFont="1" applyFill="1" applyBorder="1" applyAlignment="1">
      <alignment horizontal="right" vertical="center"/>
    </xf>
    <xf numFmtId="177" fontId="36" fillId="3" borderId="31" xfId="0" applyNumberFormat="1" applyFont="1" applyFill="1" applyBorder="1" applyAlignment="1">
      <alignment horizontal="right" vertical="center"/>
    </xf>
    <xf numFmtId="177" fontId="36" fillId="3" borderId="31" xfId="0" applyNumberFormat="1" applyFont="1" applyFill="1" applyBorder="1" applyAlignment="1">
      <alignment vertical="center"/>
    </xf>
    <xf numFmtId="0" fontId="36" fillId="3" borderId="10" xfId="0" applyFont="1" applyFill="1" applyBorder="1" applyAlignment="1">
      <alignment vertical="center"/>
    </xf>
    <xf numFmtId="0" fontId="37" fillId="3" borderId="0" xfId="0" applyFont="1" applyFill="1" applyBorder="1" applyAlignment="1">
      <alignment vertical="center"/>
    </xf>
    <xf numFmtId="0" fontId="42" fillId="3" borderId="0" xfId="0" applyFont="1" applyFill="1" applyBorder="1" applyAlignment="1">
      <alignment vertical="center"/>
    </xf>
    <xf numFmtId="0" fontId="33" fillId="3" borderId="12" xfId="0" applyFont="1" applyFill="1" applyBorder="1" applyAlignment="1">
      <alignment vertical="center"/>
    </xf>
    <xf numFmtId="181" fontId="4" fillId="2" borderId="0" xfId="0" applyNumberFormat="1" applyFont="1" applyFill="1" applyAlignment="1">
      <alignment vertical="center"/>
    </xf>
    <xf numFmtId="181" fontId="4" fillId="2" borderId="0" xfId="4" applyNumberFormat="1" applyFont="1" applyFill="1" applyAlignment="1">
      <alignment horizontal="right"/>
    </xf>
    <xf numFmtId="0" fontId="47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left" vertical="center" wrapText="1"/>
    </xf>
    <xf numFmtId="0" fontId="48" fillId="0" borderId="5" xfId="0" applyFont="1" applyFill="1" applyBorder="1" applyAlignment="1">
      <alignment vertical="center"/>
    </xf>
    <xf numFmtId="2" fontId="48" fillId="0" borderId="0" xfId="0" applyNumberFormat="1" applyFont="1" applyFill="1" applyBorder="1" applyAlignment="1">
      <alignment horizontal="right" vertical="center"/>
    </xf>
    <xf numFmtId="2" fontId="48" fillId="0" borderId="1" xfId="0" applyNumberFormat="1" applyFont="1" applyFill="1" applyBorder="1" applyAlignment="1">
      <alignment horizontal="right" vertical="center"/>
    </xf>
    <xf numFmtId="0" fontId="49" fillId="0" borderId="15" xfId="0" applyNumberFormat="1" applyFont="1" applyFill="1" applyBorder="1" applyAlignment="1">
      <alignment horizontal="right" vertical="center"/>
    </xf>
    <xf numFmtId="0" fontId="49" fillId="0" borderId="0" xfId="0" applyNumberFormat="1" applyFont="1" applyFill="1" applyBorder="1" applyAlignment="1">
      <alignment horizontal="right" vertical="center"/>
    </xf>
    <xf numFmtId="38" fontId="49" fillId="0" borderId="0" xfId="2" applyFont="1" applyFill="1" applyBorder="1" applyAlignment="1">
      <alignment horizontal="right" vertical="center"/>
    </xf>
    <xf numFmtId="0" fontId="49" fillId="0" borderId="15" xfId="0" applyNumberFormat="1" applyFont="1" applyFill="1" applyBorder="1" applyAlignment="1">
      <alignment horizontal="right" vertical="center" wrapText="1"/>
    </xf>
    <xf numFmtId="0" fontId="49" fillId="0" borderId="0" xfId="0" applyNumberFormat="1" applyFont="1" applyFill="1" applyBorder="1" applyAlignment="1">
      <alignment horizontal="right" vertical="center" wrapText="1"/>
    </xf>
    <xf numFmtId="38" fontId="49" fillId="0" borderId="0" xfId="0" applyNumberFormat="1" applyFont="1" applyFill="1" applyBorder="1" applyAlignment="1">
      <alignment horizontal="right" vertical="center"/>
    </xf>
    <xf numFmtId="0" fontId="49" fillId="0" borderId="21" xfId="0" applyNumberFormat="1" applyFont="1" applyFill="1" applyBorder="1" applyAlignment="1">
      <alignment horizontal="right" vertical="center"/>
    </xf>
    <xf numFmtId="0" fontId="49" fillId="0" borderId="1" xfId="0" applyNumberFormat="1" applyFont="1" applyFill="1" applyBorder="1" applyAlignment="1">
      <alignment horizontal="right" vertical="center"/>
    </xf>
    <xf numFmtId="176" fontId="33" fillId="0" borderId="15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/>
    <xf numFmtId="176" fontId="33" fillId="0" borderId="21" xfId="0" applyNumberFormat="1" applyFont="1" applyFill="1" applyBorder="1" applyAlignment="1">
      <alignment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2" fillId="0" borderId="1" xfId="0" applyFont="1" applyFill="1" applyBorder="1"/>
    <xf numFmtId="3" fontId="49" fillId="0" borderId="15" xfId="0" applyNumberFormat="1" applyFont="1" applyFill="1" applyBorder="1"/>
    <xf numFmtId="3" fontId="49" fillId="0" borderId="12" xfId="0" applyNumberFormat="1" applyFont="1" applyFill="1" applyBorder="1"/>
    <xf numFmtId="185" fontId="49" fillId="0" borderId="0" xfId="0" applyNumberFormat="1" applyFont="1" applyFill="1" applyBorder="1"/>
    <xf numFmtId="3" fontId="49" fillId="0" borderId="0" xfId="0" applyNumberFormat="1" applyFont="1" applyFill="1" applyBorder="1"/>
    <xf numFmtId="185" fontId="49" fillId="0" borderId="11" xfId="0" applyNumberFormat="1" applyFont="1" applyFill="1" applyBorder="1"/>
    <xf numFmtId="0" fontId="49" fillId="0" borderId="15" xfId="0" applyFont="1" applyFill="1" applyBorder="1"/>
    <xf numFmtId="0" fontId="49" fillId="0" borderId="0" xfId="0" applyFont="1" applyFill="1" applyBorder="1"/>
    <xf numFmtId="0" fontId="49" fillId="0" borderId="15" xfId="0" applyFont="1" applyFill="1" applyBorder="1" applyAlignment="1">
      <alignment horizontal="right"/>
    </xf>
    <xf numFmtId="0" fontId="49" fillId="0" borderId="11" xfId="0" applyFont="1" applyFill="1" applyBorder="1" applyAlignment="1">
      <alignment horizontal="right"/>
    </xf>
    <xf numFmtId="0" fontId="36" fillId="0" borderId="32" xfId="0" applyFont="1" applyFill="1" applyBorder="1" applyAlignment="1">
      <alignment horizontal="right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vertical="center"/>
    </xf>
    <xf numFmtId="0" fontId="36" fillId="0" borderId="9" xfId="0" applyFont="1" applyFill="1" applyBorder="1" applyAlignment="1">
      <alignment horizontal="right" vertical="center"/>
    </xf>
    <xf numFmtId="0" fontId="24" fillId="0" borderId="10" xfId="0" applyFont="1" applyFill="1" applyBorder="1"/>
    <xf numFmtId="0" fontId="36" fillId="0" borderId="14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vertical="center"/>
    </xf>
    <xf numFmtId="0" fontId="24" fillId="0" borderId="34" xfId="0" applyFont="1" applyFill="1" applyBorder="1"/>
    <xf numFmtId="0" fontId="36" fillId="0" borderId="35" xfId="0" applyFont="1" applyFill="1" applyBorder="1" applyAlignment="1">
      <alignment horizontal="right" vertical="center"/>
    </xf>
    <xf numFmtId="0" fontId="36" fillId="0" borderId="36" xfId="0" applyFont="1" applyFill="1" applyBorder="1" applyAlignment="1">
      <alignment horizontal="center" vertical="center"/>
    </xf>
    <xf numFmtId="0" fontId="36" fillId="0" borderId="35" xfId="0" applyFont="1" applyFill="1" applyBorder="1" applyAlignment="1">
      <alignment vertical="center"/>
    </xf>
    <xf numFmtId="0" fontId="24" fillId="0" borderId="37" xfId="0" applyFont="1" applyFill="1" applyBorder="1"/>
    <xf numFmtId="176" fontId="36" fillId="0" borderId="13" xfId="0" applyNumberFormat="1" applyFont="1" applyFill="1" applyBorder="1" applyAlignment="1">
      <alignment horizontal="right" vertical="center" shrinkToFit="1"/>
    </xf>
    <xf numFmtId="0" fontId="36" fillId="0" borderId="13" xfId="0" applyFont="1" applyFill="1" applyBorder="1" applyAlignment="1">
      <alignment horizontal="right" vertical="center" shrinkToFit="1"/>
    </xf>
    <xf numFmtId="187" fontId="36" fillId="0" borderId="13" xfId="0" applyNumberFormat="1" applyFont="1" applyFill="1" applyBorder="1" applyAlignment="1">
      <alignment horizontal="right" vertical="center" shrinkToFit="1"/>
    </xf>
    <xf numFmtId="188" fontId="36" fillId="0" borderId="24" xfId="0" applyNumberFormat="1" applyFont="1" applyFill="1" applyBorder="1" applyAlignment="1">
      <alignment horizontal="right" vertical="center" shrinkToFit="1"/>
    </xf>
    <xf numFmtId="188" fontId="36" fillId="0" borderId="8" xfId="0" applyNumberFormat="1" applyFont="1" applyFill="1" applyBorder="1" applyAlignment="1">
      <alignment horizontal="right" vertical="center" shrinkToFit="1"/>
    </xf>
    <xf numFmtId="3" fontId="36" fillId="0" borderId="13" xfId="0" applyNumberFormat="1" applyFont="1" applyFill="1" applyBorder="1" applyAlignment="1">
      <alignment horizontal="right" vertical="center" shrinkToFit="1"/>
    </xf>
    <xf numFmtId="0" fontId="36" fillId="0" borderId="6" xfId="0" applyFont="1" applyFill="1" applyBorder="1" applyAlignment="1">
      <alignment horizontal="center" vertical="center" shrinkToFit="1"/>
    </xf>
    <xf numFmtId="176" fontId="36" fillId="0" borderId="6" xfId="0" applyNumberFormat="1" applyFont="1" applyFill="1" applyBorder="1" applyAlignment="1">
      <alignment horizontal="right" vertical="center" shrinkToFit="1"/>
    </xf>
    <xf numFmtId="0" fontId="36" fillId="0" borderId="6" xfId="0" applyFont="1" applyFill="1" applyBorder="1" applyAlignment="1">
      <alignment horizontal="right" vertical="center" shrinkToFit="1"/>
    </xf>
    <xf numFmtId="187" fontId="36" fillId="0" borderId="6" xfId="0" applyNumberFormat="1" applyFont="1" applyFill="1" applyBorder="1" applyAlignment="1">
      <alignment horizontal="right" vertical="center" shrinkToFit="1"/>
    </xf>
    <xf numFmtId="3" fontId="36" fillId="0" borderId="6" xfId="0" applyNumberFormat="1" applyFont="1" applyFill="1" applyBorder="1" applyAlignment="1">
      <alignment horizontal="right" vertical="center" shrinkToFit="1"/>
    </xf>
    <xf numFmtId="56" fontId="36" fillId="0" borderId="9" xfId="0" applyNumberFormat="1" applyFont="1" applyFill="1" applyBorder="1" applyAlignment="1">
      <alignment horizontal="right" vertical="center"/>
    </xf>
    <xf numFmtId="0" fontId="27" fillId="0" borderId="14" xfId="0" applyFont="1" applyFill="1" applyBorder="1" applyAlignment="1">
      <alignment horizontal="center" vertical="center"/>
    </xf>
    <xf numFmtId="2" fontId="36" fillId="0" borderId="10" xfId="0" applyNumberFormat="1" applyFont="1" applyFill="1" applyBorder="1" applyAlignment="1">
      <alignment vertical="center"/>
    </xf>
    <xf numFmtId="0" fontId="27" fillId="0" borderId="15" xfId="0" applyFont="1" applyFill="1" applyBorder="1" applyAlignment="1">
      <alignment horizontal="center" vertical="center"/>
    </xf>
    <xf numFmtId="2" fontId="36" fillId="0" borderId="0" xfId="0" applyNumberFormat="1" applyFont="1" applyFill="1" applyBorder="1" applyAlignment="1">
      <alignment vertical="center"/>
    </xf>
    <xf numFmtId="0" fontId="27" fillId="0" borderId="11" xfId="0" applyFont="1" applyFill="1" applyBorder="1" applyAlignment="1">
      <alignment horizontal="distributed" vertical="center"/>
    </xf>
    <xf numFmtId="2" fontId="36" fillId="0" borderId="0" xfId="0" applyNumberFormat="1" applyFont="1" applyFill="1" applyBorder="1" applyAlignment="1">
      <alignment horizontal="right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shrinkToFit="1"/>
    </xf>
    <xf numFmtId="0" fontId="36" fillId="0" borderId="0" xfId="0" applyFont="1" applyFill="1" applyBorder="1"/>
    <xf numFmtId="0" fontId="27" fillId="0" borderId="21" xfId="0" applyFont="1" applyFill="1" applyBorder="1" applyAlignment="1">
      <alignment horizontal="center" vertical="center"/>
    </xf>
    <xf numFmtId="2" fontId="36" fillId="0" borderId="1" xfId="0" applyNumberFormat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distributed" vertical="center"/>
    </xf>
    <xf numFmtId="0" fontId="22" fillId="0" borderId="12" xfId="0" applyFont="1" applyFill="1" applyBorder="1" applyAlignment="1">
      <alignment horizontal="distributed" vertical="center"/>
    </xf>
    <xf numFmtId="2" fontId="22" fillId="0" borderId="38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vertical="center"/>
    </xf>
    <xf numFmtId="0" fontId="22" fillId="0" borderId="12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distributed" vertical="center"/>
    </xf>
    <xf numFmtId="0" fontId="22" fillId="0" borderId="22" xfId="0" applyFont="1" applyFill="1" applyBorder="1" applyAlignment="1">
      <alignment horizontal="distributed" vertical="center"/>
    </xf>
    <xf numFmtId="2" fontId="22" fillId="0" borderId="39" xfId="0" applyNumberFormat="1" applyFont="1" applyFill="1" applyBorder="1" applyAlignment="1">
      <alignment vertical="center"/>
    </xf>
    <xf numFmtId="2" fontId="22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distributed" vertical="center"/>
    </xf>
    <xf numFmtId="0" fontId="22" fillId="0" borderId="1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6" fillId="0" borderId="11" xfId="0" applyNumberFormat="1" applyFont="1" applyFill="1" applyBorder="1" applyAlignment="1">
      <alignment horizontal="center" vertical="center"/>
    </xf>
    <xf numFmtId="0" fontId="36" fillId="0" borderId="40" xfId="0" applyNumberFormat="1" applyFont="1" applyFill="1" applyBorder="1" applyAlignment="1">
      <alignment horizontal="center" vertical="center"/>
    </xf>
    <xf numFmtId="177" fontId="49" fillId="0" borderId="11" xfId="0" applyNumberFormat="1" applyFont="1" applyFill="1" applyBorder="1" applyAlignment="1">
      <alignment horizontal="right" vertical="center"/>
    </xf>
    <xf numFmtId="177" fontId="49" fillId="0" borderId="31" xfId="0" applyNumberFormat="1" applyFont="1" applyFill="1" applyBorder="1" applyAlignment="1">
      <alignment horizontal="right" vertical="center"/>
    </xf>
    <xf numFmtId="0" fontId="49" fillId="0" borderId="16" xfId="0" applyNumberFormat="1" applyFont="1" applyFill="1" applyBorder="1" applyAlignment="1">
      <alignment horizontal="center" vertical="center"/>
    </xf>
    <xf numFmtId="38" fontId="49" fillId="0" borderId="22" xfId="2" applyFont="1" applyFill="1" applyBorder="1" applyAlignment="1">
      <alignment vertical="center"/>
    </xf>
    <xf numFmtId="38" fontId="49" fillId="0" borderId="16" xfId="2" applyFont="1" applyFill="1" applyBorder="1" applyAlignment="1">
      <alignment vertical="center"/>
    </xf>
    <xf numFmtId="38" fontId="49" fillId="0" borderId="1" xfId="2" applyFont="1" applyFill="1" applyBorder="1" applyAlignment="1">
      <alignment vertical="center"/>
    </xf>
    <xf numFmtId="3" fontId="49" fillId="0" borderId="0" xfId="0" applyNumberFormat="1" applyFont="1" applyFill="1" applyBorder="1" applyAlignment="1">
      <alignment vertical="center"/>
    </xf>
    <xf numFmtId="3" fontId="49" fillId="0" borderId="16" xfId="0" applyNumberFormat="1" applyFont="1" applyFill="1" applyBorder="1" applyAlignment="1">
      <alignment vertical="center"/>
    </xf>
    <xf numFmtId="3" fontId="49" fillId="0" borderId="22" xfId="0" applyNumberFormat="1" applyFont="1" applyFill="1" applyBorder="1" applyAlignment="1">
      <alignment vertical="center"/>
    </xf>
    <xf numFmtId="3" fontId="49" fillId="0" borderId="1" xfId="0" applyNumberFormat="1" applyFont="1" applyFill="1" applyBorder="1" applyAlignment="1">
      <alignment vertical="center"/>
    </xf>
    <xf numFmtId="3" fontId="49" fillId="0" borderId="22" xfId="0" applyNumberFormat="1" applyFont="1" applyFill="1" applyBorder="1" applyAlignment="1">
      <alignment horizontal="right" vertical="center"/>
    </xf>
    <xf numFmtId="0" fontId="49" fillId="0" borderId="22" xfId="0" applyNumberFormat="1" applyFont="1" applyFill="1" applyBorder="1" applyAlignment="1">
      <alignment horizontal="right" vertical="center"/>
    </xf>
    <xf numFmtId="38" fontId="49" fillId="0" borderId="22" xfId="2" applyFont="1" applyFill="1" applyBorder="1" applyAlignment="1">
      <alignment horizontal="right" vertical="center"/>
    </xf>
    <xf numFmtId="0" fontId="36" fillId="0" borderId="9" xfId="0" applyNumberFormat="1" applyFont="1" applyFill="1" applyBorder="1" applyAlignment="1">
      <alignment horizontal="center" vertical="center"/>
    </xf>
    <xf numFmtId="38" fontId="49" fillId="0" borderId="11" xfId="2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/>
    </xf>
    <xf numFmtId="0" fontId="36" fillId="0" borderId="0" xfId="0" applyFont="1" applyFill="1" applyAlignment="1">
      <alignment horizontal="left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48" fillId="0" borderId="21" xfId="0" applyFont="1" applyFill="1" applyBorder="1" applyAlignment="1">
      <alignment horizontal="center" vertical="center"/>
    </xf>
    <xf numFmtId="179" fontId="48" fillId="0" borderId="22" xfId="0" applyNumberFormat="1" applyFont="1" applyFill="1" applyBorder="1" applyAlignment="1">
      <alignment horizontal="right" vertical="center"/>
    </xf>
    <xf numFmtId="0" fontId="48" fillId="0" borderId="22" xfId="0" applyFont="1" applyFill="1" applyBorder="1" applyAlignment="1">
      <alignment horizontal="right" vertical="center"/>
    </xf>
    <xf numFmtId="0" fontId="48" fillId="0" borderId="1" xfId="0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 vertical="center"/>
    </xf>
    <xf numFmtId="0" fontId="48" fillId="0" borderId="0" xfId="0" applyFont="1" applyFill="1" applyBorder="1" applyAlignment="1">
      <alignment vertical="center"/>
    </xf>
    <xf numFmtId="0" fontId="48" fillId="0" borderId="3" xfId="0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right" vertical="center"/>
    </xf>
    <xf numFmtId="40" fontId="48" fillId="0" borderId="10" xfId="2" applyNumberFormat="1" applyFont="1" applyFill="1" applyBorder="1" applyAlignment="1">
      <alignment horizontal="right" vertical="center"/>
    </xf>
    <xf numFmtId="40" fontId="48" fillId="0" borderId="0" xfId="2" applyNumberFormat="1" applyFont="1" applyFill="1" applyBorder="1" applyAlignment="1">
      <alignment horizontal="right" vertical="center"/>
    </xf>
    <xf numFmtId="40" fontId="48" fillId="0" borderId="1" xfId="2" applyNumberFormat="1" applyFont="1" applyFill="1" applyBorder="1" applyAlignment="1">
      <alignment horizontal="right" vertical="center"/>
    </xf>
    <xf numFmtId="38" fontId="48" fillId="0" borderId="0" xfId="2" applyFont="1" applyFill="1" applyAlignment="1">
      <alignment vertical="center"/>
    </xf>
    <xf numFmtId="187" fontId="48" fillId="0" borderId="33" xfId="0" applyNumberFormat="1" applyFont="1" applyFill="1" applyBorder="1" applyAlignment="1">
      <alignment vertical="center"/>
    </xf>
    <xf numFmtId="187" fontId="48" fillId="0" borderId="40" xfId="0" applyNumberFormat="1" applyFont="1" applyFill="1" applyBorder="1" applyAlignment="1">
      <alignment vertical="center"/>
    </xf>
    <xf numFmtId="187" fontId="48" fillId="0" borderId="0" xfId="0" applyNumberFormat="1" applyFont="1" applyFill="1" applyBorder="1" applyAlignment="1">
      <alignment vertical="center"/>
    </xf>
    <xf numFmtId="187" fontId="48" fillId="0" borderId="10" xfId="0" applyNumberFormat="1" applyFont="1" applyFill="1" applyBorder="1" applyAlignment="1">
      <alignment vertical="center"/>
    </xf>
    <xf numFmtId="187" fontId="48" fillId="0" borderId="41" xfId="0" applyNumberFormat="1" applyFont="1" applyFill="1" applyBorder="1" applyAlignment="1">
      <alignment vertical="center"/>
    </xf>
    <xf numFmtId="187" fontId="48" fillId="0" borderId="12" xfId="0" applyNumberFormat="1" applyFont="1" applyFill="1" applyBorder="1" applyAlignment="1">
      <alignment vertical="center"/>
    </xf>
    <xf numFmtId="187" fontId="48" fillId="0" borderId="11" xfId="0" applyNumberFormat="1" applyFont="1" applyFill="1" applyBorder="1" applyAlignment="1">
      <alignment vertical="center"/>
    </xf>
    <xf numFmtId="187" fontId="48" fillId="0" borderId="38" xfId="0" applyNumberFormat="1" applyFont="1" applyFill="1" applyBorder="1" applyAlignment="1">
      <alignment vertical="center"/>
    </xf>
    <xf numFmtId="187" fontId="48" fillId="0" borderId="22" xfId="0" applyNumberFormat="1" applyFont="1" applyFill="1" applyBorder="1" applyAlignment="1">
      <alignment vertical="center"/>
    </xf>
    <xf numFmtId="187" fontId="48" fillId="0" borderId="16" xfId="0" applyNumberFormat="1" applyFont="1" applyFill="1" applyBorder="1" applyAlignment="1">
      <alignment vertical="center"/>
    </xf>
    <xf numFmtId="187" fontId="48" fillId="0" borderId="1" xfId="0" applyNumberFormat="1" applyFont="1" applyFill="1" applyBorder="1" applyAlignment="1">
      <alignment vertical="center"/>
    </xf>
    <xf numFmtId="187" fontId="48" fillId="0" borderId="39" xfId="0" applyNumberFormat="1" applyFont="1" applyFill="1" applyBorder="1" applyAlignment="1">
      <alignment vertical="center"/>
    </xf>
    <xf numFmtId="0" fontId="27" fillId="0" borderId="12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right" vertical="center"/>
    </xf>
    <xf numFmtId="0" fontId="27" fillId="0" borderId="14" xfId="0" applyFont="1" applyFill="1" applyBorder="1" applyAlignment="1">
      <alignment horizontal="distributed" vertical="center"/>
    </xf>
    <xf numFmtId="2" fontId="36" fillId="0" borderId="42" xfId="0" applyNumberFormat="1" applyFont="1" applyFill="1" applyBorder="1" applyAlignment="1">
      <alignment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distributed" vertical="center"/>
    </xf>
    <xf numFmtId="2" fontId="36" fillId="0" borderId="43" xfId="0" applyNumberFormat="1" applyFont="1" applyFill="1" applyBorder="1" applyAlignment="1">
      <alignment vertical="center"/>
    </xf>
    <xf numFmtId="0" fontId="27" fillId="0" borderId="11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distributed" vertical="center"/>
    </xf>
    <xf numFmtId="2" fontId="36" fillId="0" borderId="44" xfId="0" applyNumberFormat="1" applyFont="1" applyFill="1" applyBorder="1" applyAlignment="1">
      <alignment vertical="center"/>
    </xf>
    <xf numFmtId="2" fontId="36" fillId="0" borderId="43" xfId="0" applyNumberFormat="1" applyFont="1" applyFill="1" applyBorder="1" applyAlignment="1">
      <alignment horizontal="right" vertical="center"/>
    </xf>
    <xf numFmtId="0" fontId="27" fillId="0" borderId="13" xfId="0" applyFont="1" applyFill="1" applyBorder="1" applyAlignment="1">
      <alignment horizontal="distributed" vertical="center"/>
    </xf>
    <xf numFmtId="0" fontId="27" fillId="0" borderId="11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right" vertical="center"/>
    </xf>
    <xf numFmtId="2" fontId="36" fillId="0" borderId="43" xfId="0" applyNumberFormat="1" applyFont="1" applyFill="1" applyBorder="1" applyAlignment="1">
      <alignment horizontal="right" vertical="center" shrinkToFit="1"/>
    </xf>
    <xf numFmtId="0" fontId="27" fillId="0" borderId="21" xfId="0" applyFont="1" applyFill="1" applyBorder="1" applyAlignment="1">
      <alignment horizontal="distributed" vertical="center"/>
    </xf>
    <xf numFmtId="2" fontId="36" fillId="0" borderId="45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horizontal="distributed" vertical="center"/>
    </xf>
    <xf numFmtId="2" fontId="36" fillId="0" borderId="45" xfId="0" applyNumberFormat="1" applyFont="1" applyFill="1" applyBorder="1" applyAlignment="1">
      <alignment horizontal="right" vertical="center" shrinkToFit="1"/>
    </xf>
    <xf numFmtId="38" fontId="48" fillId="0" borderId="0" xfId="2" applyFont="1" applyFill="1" applyAlignment="1">
      <alignment horizontal="right" vertical="center"/>
    </xf>
    <xf numFmtId="38" fontId="48" fillId="0" borderId="1" xfId="2" applyFont="1" applyFill="1" applyBorder="1" applyAlignment="1">
      <alignment horizontal="right" vertical="center"/>
    </xf>
    <xf numFmtId="38" fontId="21" fillId="3" borderId="0" xfId="2" applyFont="1" applyFill="1" applyAlignment="1">
      <alignment vertical="center"/>
    </xf>
    <xf numFmtId="38" fontId="20" fillId="3" borderId="0" xfId="2" applyFont="1" applyFill="1" applyAlignment="1">
      <alignment horizontal="center" vertical="center" wrapText="1"/>
    </xf>
    <xf numFmtId="38" fontId="20" fillId="3" borderId="0" xfId="2" applyFont="1" applyFill="1" applyBorder="1" applyAlignment="1">
      <alignment horizontal="center" vertical="center" wrapText="1"/>
    </xf>
    <xf numFmtId="38" fontId="20" fillId="3" borderId="0" xfId="2" applyFont="1" applyFill="1" applyBorder="1" applyAlignment="1">
      <alignment vertical="center"/>
    </xf>
    <xf numFmtId="38" fontId="20" fillId="3" borderId="0" xfId="2" applyFont="1" applyFill="1" applyBorder="1" applyAlignment="1">
      <alignment vertical="center" shrinkToFit="1"/>
    </xf>
    <xf numFmtId="38" fontId="20" fillId="0" borderId="0" xfId="2" applyFont="1" applyFill="1" applyBorder="1" applyAlignment="1">
      <alignment horizontal="right" vertical="center"/>
    </xf>
    <xf numFmtId="38" fontId="20" fillId="0" borderId="1" xfId="2" applyFont="1" applyFill="1" applyBorder="1" applyAlignment="1">
      <alignment vertical="center"/>
    </xf>
    <xf numFmtId="38" fontId="48" fillId="0" borderId="1" xfId="2" applyFont="1" applyFill="1" applyBorder="1" applyAlignment="1">
      <alignment vertical="center"/>
    </xf>
    <xf numFmtId="0" fontId="20" fillId="3" borderId="1" xfId="0" applyFont="1" applyFill="1" applyBorder="1" applyAlignment="1">
      <alignment horizontal="right" vertical="center"/>
    </xf>
    <xf numFmtId="0" fontId="36" fillId="0" borderId="5" xfId="0" applyFont="1" applyFill="1" applyBorder="1" applyAlignment="1">
      <alignment horizontal="right" vertical="center"/>
    </xf>
    <xf numFmtId="3" fontId="36" fillId="3" borderId="0" xfId="0" applyNumberFormat="1" applyFont="1" applyFill="1" applyBorder="1" applyAlignment="1">
      <alignment horizontal="right" vertical="center"/>
    </xf>
    <xf numFmtId="0" fontId="36" fillId="3" borderId="8" xfId="0" applyFont="1" applyFill="1" applyBorder="1" applyAlignment="1">
      <alignment horizontal="center" vertical="center"/>
    </xf>
    <xf numFmtId="3" fontId="49" fillId="0" borderId="1" xfId="0" applyNumberFormat="1" applyFont="1" applyFill="1" applyBorder="1" applyAlignment="1">
      <alignment horizontal="right" vertical="center"/>
    </xf>
    <xf numFmtId="0" fontId="36" fillId="3" borderId="9" xfId="0" applyNumberFormat="1" applyFont="1" applyFill="1" applyBorder="1" applyAlignment="1">
      <alignment horizontal="center" vertical="center"/>
    </xf>
    <xf numFmtId="0" fontId="36" fillId="0" borderId="3" xfId="0" applyNumberFormat="1" applyFont="1" applyFill="1" applyBorder="1" applyAlignment="1">
      <alignment horizontal="center" vertical="center"/>
    </xf>
    <xf numFmtId="0" fontId="36" fillId="3" borderId="48" xfId="0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right"/>
    </xf>
    <xf numFmtId="0" fontId="36" fillId="3" borderId="0" xfId="0" applyFont="1" applyFill="1" applyBorder="1" applyAlignment="1">
      <alignment horizontal="right"/>
    </xf>
    <xf numFmtId="0" fontId="36" fillId="3" borderId="11" xfId="0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0" fontId="49" fillId="0" borderId="22" xfId="0" applyFont="1" applyFill="1" applyBorder="1" applyAlignment="1">
      <alignment horizontal="right"/>
    </xf>
    <xf numFmtId="0" fontId="49" fillId="0" borderId="1" xfId="0" applyFont="1" applyFill="1" applyBorder="1" applyAlignment="1">
      <alignment horizontal="right"/>
    </xf>
    <xf numFmtId="0" fontId="24" fillId="3" borderId="0" xfId="0" applyFont="1" applyFill="1" applyAlignment="1">
      <alignment vertical="center"/>
    </xf>
    <xf numFmtId="0" fontId="36" fillId="3" borderId="6" xfId="0" applyNumberFormat="1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/>
    </xf>
    <xf numFmtId="0" fontId="36" fillId="3" borderId="3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/>
    </xf>
    <xf numFmtId="0" fontId="36" fillId="3" borderId="11" xfId="0" applyFont="1" applyFill="1" applyBorder="1" applyAlignment="1">
      <alignment horizontal="center" vertical="center"/>
    </xf>
    <xf numFmtId="0" fontId="36" fillId="3" borderId="9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179" fontId="48" fillId="0" borderId="12" xfId="0" applyNumberFormat="1" applyFont="1" applyFill="1" applyBorder="1" applyAlignment="1">
      <alignment horizontal="right" vertical="center"/>
    </xf>
    <xf numFmtId="0" fontId="48" fillId="0" borderId="12" xfId="0" applyFont="1" applyFill="1" applyBorder="1" applyAlignment="1">
      <alignment horizontal="right" vertical="center"/>
    </xf>
    <xf numFmtId="38" fontId="21" fillId="0" borderId="0" xfId="2" applyFont="1" applyFill="1" applyAlignment="1">
      <alignment vertical="center"/>
    </xf>
    <xf numFmtId="38" fontId="36" fillId="3" borderId="12" xfId="2" applyFont="1" applyFill="1" applyBorder="1" applyAlignment="1">
      <alignment vertical="center"/>
    </xf>
    <xf numFmtId="38" fontId="36" fillId="3" borderId="11" xfId="2" applyFont="1" applyFill="1" applyBorder="1" applyAlignment="1">
      <alignment vertical="center"/>
    </xf>
    <xf numFmtId="38" fontId="36" fillId="3" borderId="0" xfId="2" applyFont="1" applyFill="1" applyBorder="1" applyAlignment="1">
      <alignment vertical="center"/>
    </xf>
    <xf numFmtId="0" fontId="49" fillId="3" borderId="11" xfId="0" applyNumberFormat="1" applyFont="1" applyFill="1" applyBorder="1" applyAlignment="1">
      <alignment horizontal="center" vertical="center"/>
    </xf>
    <xf numFmtId="38" fontId="26" fillId="0" borderId="0" xfId="2" applyFont="1" applyFill="1" applyBorder="1" applyAlignment="1">
      <alignment horizontal="right" vertical="center"/>
    </xf>
    <xf numFmtId="0" fontId="36" fillId="0" borderId="48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>
      <alignment vertical="center"/>
    </xf>
    <xf numFmtId="0" fontId="38" fillId="0" borderId="0" xfId="0" applyNumberFormat="1" applyFont="1" applyFill="1" applyAlignment="1">
      <alignment horizontal="center" vertical="center"/>
    </xf>
    <xf numFmtId="38" fontId="36" fillId="0" borderId="0" xfId="2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vertical="center"/>
    </xf>
    <xf numFmtId="3" fontId="33" fillId="0" borderId="11" xfId="0" applyNumberFormat="1" applyFont="1" applyFill="1" applyBorder="1" applyAlignment="1">
      <alignment vertical="center"/>
    </xf>
    <xf numFmtId="3" fontId="33" fillId="0" borderId="1" xfId="0" applyNumberFormat="1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0" fontId="32" fillId="0" borderId="48" xfId="0" applyFont="1" applyFill="1" applyBorder="1"/>
    <xf numFmtId="0" fontId="32" fillId="0" borderId="10" xfId="0" applyFont="1" applyFill="1" applyBorder="1"/>
    <xf numFmtId="0" fontId="33" fillId="0" borderId="40" xfId="0" applyFont="1" applyFill="1" applyBorder="1" applyAlignment="1">
      <alignment vertical="center"/>
    </xf>
    <xf numFmtId="0" fontId="33" fillId="0" borderId="14" xfId="0" applyFont="1" applyFill="1" applyBorder="1" applyAlignment="1">
      <alignment horizontal="right" vertical="center"/>
    </xf>
    <xf numFmtId="0" fontId="33" fillId="0" borderId="33" xfId="0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0" fontId="33" fillId="0" borderId="10" xfId="0" applyFont="1" applyFill="1" applyBorder="1"/>
    <xf numFmtId="0" fontId="33" fillId="0" borderId="5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5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3" fontId="36" fillId="0" borderId="21" xfId="0" applyNumberFormat="1" applyFont="1" applyFill="1" applyBorder="1"/>
    <xf numFmtId="3" fontId="36" fillId="0" borderId="22" xfId="0" applyNumberFormat="1" applyFont="1" applyFill="1" applyBorder="1"/>
    <xf numFmtId="185" fontId="36" fillId="0" borderId="1" xfId="0" applyNumberFormat="1" applyFont="1" applyFill="1" applyBorder="1"/>
    <xf numFmtId="3" fontId="36" fillId="0" borderId="1" xfId="0" applyNumberFormat="1" applyFont="1" applyFill="1" applyBorder="1"/>
    <xf numFmtId="185" fontId="36" fillId="0" borderId="16" xfId="0" applyNumberFormat="1" applyFont="1" applyFill="1" applyBorder="1"/>
    <xf numFmtId="0" fontId="36" fillId="0" borderId="21" xfId="0" applyFont="1" applyFill="1" applyBorder="1"/>
    <xf numFmtId="0" fontId="36" fillId="0" borderId="16" xfId="0" applyFont="1" applyFill="1" applyBorder="1"/>
    <xf numFmtId="0" fontId="36" fillId="0" borderId="1" xfId="0" applyFont="1" applyFill="1" applyBorder="1"/>
    <xf numFmtId="0" fontId="36" fillId="0" borderId="0" xfId="0" applyFont="1" applyFill="1" applyAlignment="1">
      <alignment horizontal="right"/>
    </xf>
    <xf numFmtId="0" fontId="36" fillId="0" borderId="5" xfId="0" applyFont="1" applyFill="1" applyBorder="1" applyAlignment="1">
      <alignment vertical="center"/>
    </xf>
    <xf numFmtId="0" fontId="24" fillId="0" borderId="1" xfId="0" applyFont="1" applyFill="1" applyBorder="1"/>
    <xf numFmtId="0" fontId="36" fillId="0" borderId="17" xfId="0" applyFont="1" applyFill="1" applyBorder="1" applyAlignment="1">
      <alignment horizontal="center" vertical="center"/>
    </xf>
    <xf numFmtId="0" fontId="36" fillId="0" borderId="47" xfId="0" applyFont="1" applyFill="1" applyBorder="1" applyAlignment="1">
      <alignment horizontal="right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right" vertical="center"/>
    </xf>
    <xf numFmtId="0" fontId="36" fillId="0" borderId="34" xfId="0" applyFont="1" applyFill="1" applyBorder="1" applyAlignment="1">
      <alignment horizontal="center" vertical="center"/>
    </xf>
    <xf numFmtId="176" fontId="36" fillId="0" borderId="9" xfId="0" applyNumberFormat="1" applyFont="1" applyFill="1" applyBorder="1" applyAlignment="1">
      <alignment horizontal="right" vertical="center"/>
    </xf>
    <xf numFmtId="186" fontId="36" fillId="0" borderId="9" xfId="0" applyNumberFormat="1" applyFont="1" applyFill="1" applyBorder="1" applyAlignment="1">
      <alignment horizontal="right" vertical="center"/>
    </xf>
    <xf numFmtId="0" fontId="36" fillId="0" borderId="49" xfId="0" applyFont="1" applyFill="1" applyBorder="1" applyAlignment="1">
      <alignment horizontal="right" vertical="center"/>
    </xf>
    <xf numFmtId="0" fontId="36" fillId="0" borderId="49" xfId="0" applyFont="1" applyFill="1" applyBorder="1" applyAlignment="1">
      <alignment horizontal="center" vertical="center"/>
    </xf>
    <xf numFmtId="38" fontId="49" fillId="3" borderId="35" xfId="2" applyFont="1" applyFill="1" applyBorder="1" applyAlignment="1">
      <alignment horizontal="center" vertical="center"/>
    </xf>
    <xf numFmtId="38" fontId="49" fillId="3" borderId="35" xfId="2" applyFont="1" applyFill="1" applyBorder="1" applyAlignment="1">
      <alignment vertical="center"/>
    </xf>
    <xf numFmtId="38" fontId="49" fillId="3" borderId="36" xfId="2" applyFont="1" applyFill="1" applyBorder="1" applyAlignment="1">
      <alignment horizontal="center" vertical="center"/>
    </xf>
    <xf numFmtId="38" fontId="49" fillId="3" borderId="46" xfId="2" applyFont="1" applyFill="1" applyBorder="1" applyAlignment="1">
      <alignment horizontal="center" vertical="center"/>
    </xf>
    <xf numFmtId="187" fontId="49" fillId="3" borderId="15" xfId="0" applyNumberFormat="1" applyFont="1" applyFill="1" applyBorder="1" applyAlignment="1">
      <alignment horizontal="right" vertical="center"/>
    </xf>
    <xf numFmtId="187" fontId="49" fillId="3" borderId="0" xfId="0" applyNumberFormat="1" applyFont="1" applyFill="1" applyAlignment="1">
      <alignment horizontal="right" vertical="center"/>
    </xf>
    <xf numFmtId="187" fontId="49" fillId="3" borderId="11" xfId="0" applyNumberFormat="1" applyFont="1" applyFill="1" applyBorder="1" applyAlignment="1">
      <alignment horizontal="right" vertical="center"/>
    </xf>
    <xf numFmtId="38" fontId="49" fillId="3" borderId="11" xfId="2" applyFont="1" applyFill="1" applyBorder="1" applyAlignment="1">
      <alignment horizontal="center" vertical="center"/>
    </xf>
    <xf numFmtId="187" fontId="49" fillId="3" borderId="15" xfId="2" applyNumberFormat="1" applyFont="1" applyFill="1" applyBorder="1" applyAlignment="1">
      <alignment horizontal="right" vertical="center"/>
    </xf>
    <xf numFmtId="187" fontId="49" fillId="3" borderId="12" xfId="2" applyNumberFormat="1" applyFont="1" applyFill="1" applyBorder="1" applyAlignment="1">
      <alignment horizontal="right" vertical="center"/>
    </xf>
    <xf numFmtId="187" fontId="49" fillId="3" borderId="0" xfId="2" applyNumberFormat="1" applyFont="1" applyFill="1" applyBorder="1" applyAlignment="1">
      <alignment horizontal="right" vertical="center"/>
    </xf>
    <xf numFmtId="187" fontId="49" fillId="3" borderId="11" xfId="2" applyNumberFormat="1" applyFont="1" applyFill="1" applyBorder="1" applyAlignment="1">
      <alignment horizontal="right" vertical="center"/>
    </xf>
    <xf numFmtId="187" fontId="49" fillId="3" borderId="15" xfId="0" applyNumberFormat="1" applyFont="1" applyFill="1" applyBorder="1" applyAlignment="1">
      <alignment horizontal="right"/>
    </xf>
    <xf numFmtId="187" fontId="49" fillId="3" borderId="12" xfId="0" applyNumberFormat="1" applyFont="1" applyFill="1" applyBorder="1" applyAlignment="1">
      <alignment horizontal="right"/>
    </xf>
    <xf numFmtId="187" fontId="49" fillId="3" borderId="0" xfId="0" applyNumberFormat="1" applyFont="1" applyFill="1" applyBorder="1" applyAlignment="1">
      <alignment horizontal="right"/>
    </xf>
    <xf numFmtId="187" fontId="49" fillId="3" borderId="11" xfId="0" applyNumberFormat="1" applyFont="1" applyFill="1" applyBorder="1" applyAlignment="1">
      <alignment horizontal="right"/>
    </xf>
    <xf numFmtId="0" fontId="49" fillId="3" borderId="0" xfId="0" applyFont="1" applyFill="1" applyBorder="1" applyAlignment="1">
      <alignment vertical="center"/>
    </xf>
    <xf numFmtId="0" fontId="49" fillId="3" borderId="0" xfId="0" applyFont="1" applyFill="1" applyAlignment="1">
      <alignment vertical="center"/>
    </xf>
    <xf numFmtId="0" fontId="51" fillId="3" borderId="0" xfId="0" applyFont="1" applyFill="1" applyAlignment="1">
      <alignment vertical="center"/>
    </xf>
    <xf numFmtId="0" fontId="51" fillId="3" borderId="0" xfId="0" applyFont="1" applyFill="1" applyBorder="1" applyAlignment="1">
      <alignment vertical="center"/>
    </xf>
    <xf numFmtId="0" fontId="52" fillId="3" borderId="0" xfId="0" applyFont="1" applyFill="1" applyAlignment="1">
      <alignment vertical="center"/>
    </xf>
    <xf numFmtId="0" fontId="49" fillId="3" borderId="0" xfId="0" applyFont="1" applyFill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53" fillId="3" borderId="0" xfId="0" applyFont="1" applyFill="1" applyAlignment="1">
      <alignment vertical="center"/>
    </xf>
    <xf numFmtId="0" fontId="49" fillId="0" borderId="13" xfId="0" applyFont="1" applyFill="1" applyBorder="1" applyAlignment="1">
      <alignment horizontal="center" vertical="center" shrinkToFit="1"/>
    </xf>
    <xf numFmtId="0" fontId="49" fillId="0" borderId="6" xfId="0" applyFont="1" applyFill="1" applyBorder="1" applyAlignment="1">
      <alignment horizontal="center" vertical="center" shrinkToFit="1"/>
    </xf>
    <xf numFmtId="188" fontId="36" fillId="0" borderId="25" xfId="0" applyNumberFormat="1" applyFont="1" applyFill="1" applyBorder="1" applyAlignment="1">
      <alignment horizontal="right" vertical="center" shrinkToFit="1"/>
    </xf>
    <xf numFmtId="0" fontId="51" fillId="0" borderId="0" xfId="0" applyFont="1" applyFill="1" applyAlignment="1">
      <alignment vertical="center"/>
    </xf>
    <xf numFmtId="0" fontId="49" fillId="0" borderId="14" xfId="0" applyFont="1" applyFill="1" applyBorder="1" applyAlignment="1">
      <alignment horizontal="center" vertical="center" shrinkToFit="1"/>
    </xf>
    <xf numFmtId="0" fontId="49" fillId="0" borderId="40" xfId="0" applyFont="1" applyFill="1" applyBorder="1" applyAlignment="1">
      <alignment horizontal="center" vertical="center" shrinkToFit="1"/>
    </xf>
    <xf numFmtId="0" fontId="53" fillId="0" borderId="0" xfId="0" applyFont="1" applyFill="1"/>
    <xf numFmtId="0" fontId="49" fillId="0" borderId="0" xfId="0" applyFont="1" applyFill="1"/>
    <xf numFmtId="0" fontId="52" fillId="0" borderId="0" xfId="0" applyFont="1" applyFill="1" applyAlignment="1">
      <alignment vertical="center"/>
    </xf>
    <xf numFmtId="0" fontId="49" fillId="0" borderId="0" xfId="0" applyFont="1" applyFill="1" applyAlignment="1">
      <alignment horizontal="left" vertical="center"/>
    </xf>
    <xf numFmtId="0" fontId="27" fillId="0" borderId="5" xfId="0" applyFont="1" applyFill="1" applyBorder="1" applyAlignment="1">
      <alignment vertical="center"/>
    </xf>
    <xf numFmtId="0" fontId="36" fillId="0" borderId="0" xfId="0" applyFont="1" applyFill="1" applyAlignment="1">
      <alignment horizontal="center" vertical="center"/>
    </xf>
    <xf numFmtId="187" fontId="49" fillId="0" borderId="15" xfId="0" applyNumberFormat="1" applyFont="1" applyFill="1" applyBorder="1" applyAlignment="1">
      <alignment horizontal="right"/>
    </xf>
    <xf numFmtId="187" fontId="49" fillId="0" borderId="12" xfId="0" applyNumberFormat="1" applyFont="1" applyFill="1" applyBorder="1" applyAlignment="1">
      <alignment horizontal="right"/>
    </xf>
    <xf numFmtId="187" fontId="49" fillId="0" borderId="0" xfId="0" applyNumberFormat="1" applyFont="1" applyFill="1" applyBorder="1" applyAlignment="1">
      <alignment horizontal="right"/>
    </xf>
    <xf numFmtId="187" fontId="49" fillId="0" borderId="11" xfId="0" applyNumberFormat="1" applyFont="1" applyFill="1" applyBorder="1" applyAlignment="1">
      <alignment horizontal="right"/>
    </xf>
    <xf numFmtId="38" fontId="36" fillId="0" borderId="11" xfId="2" applyFont="1" applyFill="1" applyBorder="1" applyAlignment="1">
      <alignment horizontal="center" vertical="center"/>
    </xf>
    <xf numFmtId="187" fontId="36" fillId="0" borderId="21" xfId="0" applyNumberFormat="1" applyFont="1" applyFill="1" applyBorder="1" applyAlignment="1">
      <alignment horizontal="right"/>
    </xf>
    <xf numFmtId="187" fontId="36" fillId="0" borderId="22" xfId="0" applyNumberFormat="1" applyFont="1" applyFill="1" applyBorder="1" applyAlignment="1">
      <alignment horizontal="right"/>
    </xf>
    <xf numFmtId="187" fontId="36" fillId="0" borderId="1" xfId="0" applyNumberFormat="1" applyFont="1" applyFill="1" applyBorder="1" applyAlignment="1">
      <alignment horizontal="right"/>
    </xf>
    <xf numFmtId="187" fontId="36" fillId="0" borderId="16" xfId="0" applyNumberFormat="1" applyFont="1" applyFill="1" applyBorder="1" applyAlignment="1">
      <alignment horizontal="right"/>
    </xf>
    <xf numFmtId="38" fontId="36" fillId="0" borderId="5" xfId="2" applyFont="1" applyFill="1" applyBorder="1" applyAlignment="1">
      <alignment vertical="center"/>
    </xf>
    <xf numFmtId="38" fontId="49" fillId="0" borderId="15" xfId="2" applyFont="1" applyFill="1" applyBorder="1" applyAlignment="1">
      <alignment horizontal="right" vertical="center"/>
    </xf>
    <xf numFmtId="38" fontId="49" fillId="0" borderId="21" xfId="2" applyFont="1" applyFill="1" applyBorder="1" applyAlignment="1">
      <alignment horizontal="right" vertical="center"/>
    </xf>
    <xf numFmtId="38" fontId="36" fillId="0" borderId="1" xfId="2" applyFont="1" applyFill="1" applyBorder="1" applyAlignment="1">
      <alignment horizontal="right" vertical="center"/>
    </xf>
    <xf numFmtId="0" fontId="36" fillId="0" borderId="9" xfId="0" applyFont="1" applyFill="1" applyBorder="1" applyAlignment="1">
      <alignment horizontal="center" vertical="center"/>
    </xf>
    <xf numFmtId="177" fontId="36" fillId="0" borderId="34" xfId="0" applyNumberFormat="1" applyFont="1" applyFill="1" applyBorder="1" applyAlignment="1">
      <alignment horizontal="right" vertical="center"/>
    </xf>
    <xf numFmtId="177" fontId="36" fillId="0" borderId="50" xfId="0" applyNumberFormat="1" applyFont="1" applyFill="1" applyBorder="1" applyAlignment="1">
      <alignment horizontal="right" vertical="center"/>
    </xf>
    <xf numFmtId="0" fontId="42" fillId="0" borderId="0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textRotation="255"/>
    </xf>
    <xf numFmtId="0" fontId="36" fillId="0" borderId="12" xfId="0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8" fillId="0" borderId="1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38" fontId="20" fillId="3" borderId="1" xfId="2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right" vertical="center"/>
    </xf>
    <xf numFmtId="38" fontId="20" fillId="3" borderId="1" xfId="2" applyFont="1" applyFill="1" applyBorder="1" applyAlignment="1">
      <alignment vertical="center"/>
    </xf>
    <xf numFmtId="0" fontId="19" fillId="3" borderId="16" xfId="0" applyFont="1" applyFill="1" applyBorder="1" applyAlignment="1">
      <alignment vertical="center"/>
    </xf>
    <xf numFmtId="0" fontId="20" fillId="3" borderId="48" xfId="0" applyFont="1" applyFill="1" applyBorder="1" applyAlignment="1">
      <alignment horizontal="center" vertical="center"/>
    </xf>
    <xf numFmtId="38" fontId="20" fillId="3" borderId="5" xfId="2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38" fontId="20" fillId="3" borderId="10" xfId="2" applyFont="1" applyFill="1" applyBorder="1" applyAlignment="1">
      <alignment vertical="center"/>
    </xf>
    <xf numFmtId="0" fontId="19" fillId="3" borderId="40" xfId="0" applyFont="1" applyFill="1" applyBorder="1" applyAlignment="1">
      <alignment vertical="center"/>
    </xf>
    <xf numFmtId="38" fontId="20" fillId="3" borderId="51" xfId="2" applyFont="1" applyFill="1" applyBorder="1" applyAlignment="1">
      <alignment horizontal="center" vertical="center" wrapText="1"/>
    </xf>
    <xf numFmtId="38" fontId="20" fillId="3" borderId="46" xfId="2" applyFont="1" applyFill="1" applyBorder="1" applyAlignment="1">
      <alignment horizontal="center" vertical="center" wrapText="1"/>
    </xf>
    <xf numFmtId="38" fontId="20" fillId="3" borderId="32" xfId="2" applyFont="1" applyFill="1" applyBorder="1" applyAlignment="1">
      <alignment horizontal="center" vertical="center" wrapText="1"/>
    </xf>
    <xf numFmtId="38" fontId="20" fillId="3" borderId="47" xfId="2" applyFont="1" applyFill="1" applyBorder="1" applyAlignment="1">
      <alignment horizontal="center" vertical="center" wrapText="1"/>
    </xf>
    <xf numFmtId="38" fontId="20" fillId="3" borderId="20" xfId="2" applyFont="1" applyFill="1" applyBorder="1" applyAlignment="1">
      <alignment horizontal="center" vertical="center" wrapText="1"/>
    </xf>
    <xf numFmtId="38" fontId="20" fillId="3" borderId="0" xfId="2" applyFont="1" applyFill="1" applyBorder="1" applyAlignment="1">
      <alignment horizontal="distributed" vertical="center"/>
    </xf>
    <xf numFmtId="38" fontId="20" fillId="3" borderId="11" xfId="2" applyFont="1" applyFill="1" applyBorder="1" applyAlignment="1">
      <alignment horizontal="distributed" vertical="center"/>
    </xf>
    <xf numFmtId="38" fontId="23" fillId="3" borderId="0" xfId="2" applyFont="1" applyFill="1" applyBorder="1" applyAlignment="1">
      <alignment horizontal="distributed" vertical="center" shrinkToFit="1"/>
    </xf>
    <xf numFmtId="38" fontId="23" fillId="3" borderId="11" xfId="2" applyFont="1" applyFill="1" applyBorder="1" applyAlignment="1">
      <alignment horizontal="distributed" vertical="center" shrinkToFit="1"/>
    </xf>
    <xf numFmtId="38" fontId="48" fillId="0" borderId="10" xfId="2" applyFont="1" applyFill="1" applyBorder="1" applyAlignment="1">
      <alignment horizontal="right" vertical="center"/>
    </xf>
    <xf numFmtId="38" fontId="48" fillId="0" borderId="0" xfId="2" applyFont="1" applyFill="1" applyAlignment="1">
      <alignment horizontal="right" vertical="center"/>
    </xf>
    <xf numFmtId="38" fontId="48" fillId="0" borderId="1" xfId="2" applyFont="1" applyFill="1" applyBorder="1" applyAlignment="1">
      <alignment horizontal="right" vertical="center"/>
    </xf>
    <xf numFmtId="2" fontId="48" fillId="0" borderId="34" xfId="2" applyNumberFormat="1" applyFont="1" applyFill="1" applyBorder="1" applyAlignment="1">
      <alignment horizontal="right" vertical="center"/>
    </xf>
    <xf numFmtId="2" fontId="48" fillId="0" borderId="10" xfId="2" applyNumberFormat="1" applyFont="1" applyFill="1" applyBorder="1" applyAlignment="1">
      <alignment horizontal="right" vertical="center"/>
    </xf>
    <xf numFmtId="2" fontId="48" fillId="0" borderId="0" xfId="2" applyNumberFormat="1" applyFont="1" applyFill="1" applyBorder="1" applyAlignment="1">
      <alignment horizontal="right" vertical="center"/>
    </xf>
    <xf numFmtId="2" fontId="48" fillId="0" borderId="1" xfId="2" applyNumberFormat="1" applyFont="1" applyFill="1" applyBorder="1" applyAlignment="1">
      <alignment horizontal="right" vertical="center"/>
    </xf>
    <xf numFmtId="38" fontId="48" fillId="0" borderId="34" xfId="2" applyFont="1" applyFill="1" applyBorder="1" applyAlignment="1">
      <alignment horizontal="right" vertical="center"/>
    </xf>
    <xf numFmtId="38" fontId="48" fillId="0" borderId="12" xfId="2" applyFont="1" applyFill="1" applyBorder="1" applyAlignment="1">
      <alignment horizontal="right" vertical="center"/>
    </xf>
    <xf numFmtId="0" fontId="20" fillId="0" borderId="0" xfId="0" applyFont="1" applyFill="1" applyAlignment="1">
      <alignment horizontal="distributed" vertical="center"/>
    </xf>
    <xf numFmtId="0" fontId="19" fillId="0" borderId="0" xfId="0" applyFont="1" applyFill="1" applyAlignment="1">
      <alignment vertical="center"/>
    </xf>
    <xf numFmtId="0" fontId="19" fillId="0" borderId="1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38" fontId="48" fillId="0" borderId="22" xfId="2" applyFont="1" applyFill="1" applyBorder="1" applyAlignment="1">
      <alignment horizontal="right" vertical="center"/>
    </xf>
    <xf numFmtId="179" fontId="20" fillId="0" borderId="32" xfId="0" applyNumberFormat="1" applyFont="1" applyFill="1" applyBorder="1" applyAlignment="1">
      <alignment horizontal="center" vertical="center"/>
    </xf>
    <xf numFmtId="179" fontId="20" fillId="0" borderId="47" xfId="0" applyNumberFormat="1" applyFont="1" applyFill="1" applyBorder="1" applyAlignment="1">
      <alignment horizontal="center" vertical="center"/>
    </xf>
    <xf numFmtId="179" fontId="20" fillId="0" borderId="5" xfId="0" applyNumberFormat="1" applyFont="1" applyFill="1" applyBorder="1" applyAlignment="1">
      <alignment horizontal="center" vertical="center"/>
    </xf>
    <xf numFmtId="179" fontId="20" fillId="0" borderId="46" xfId="0" applyNumberFormat="1" applyFont="1" applyFill="1" applyBorder="1" applyAlignment="1">
      <alignment horizontal="center" vertical="center"/>
    </xf>
    <xf numFmtId="179" fontId="20" fillId="0" borderId="2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distributed" vertical="center"/>
    </xf>
    <xf numFmtId="0" fontId="19" fillId="0" borderId="10" xfId="0" applyFont="1" applyFill="1" applyBorder="1" applyAlignment="1">
      <alignment vertical="center"/>
    </xf>
    <xf numFmtId="0" fontId="19" fillId="0" borderId="40" xfId="0" applyFont="1" applyFill="1" applyBorder="1" applyAlignment="1">
      <alignment vertical="center"/>
    </xf>
    <xf numFmtId="0" fontId="19" fillId="0" borderId="48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distributed" vertical="center"/>
    </xf>
    <xf numFmtId="0" fontId="19" fillId="0" borderId="1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38" fontId="20" fillId="0" borderId="1" xfId="2" applyFont="1" applyFill="1" applyBorder="1" applyAlignment="1">
      <alignment horizontal="right" vertical="center"/>
    </xf>
    <xf numFmtId="179" fontId="20" fillId="0" borderId="52" xfId="0" applyNumberFormat="1" applyFont="1" applyFill="1" applyBorder="1" applyAlignment="1">
      <alignment horizontal="center" vertical="center"/>
    </xf>
    <xf numFmtId="38" fontId="48" fillId="0" borderId="9" xfId="2" applyFont="1" applyFill="1" applyBorder="1" applyAlignment="1">
      <alignment horizontal="right" vertical="center"/>
    </xf>
    <xf numFmtId="38" fontId="48" fillId="0" borderId="33" xfId="2" applyFont="1" applyFill="1" applyBorder="1" applyAlignment="1">
      <alignment horizontal="right" vertical="center"/>
    </xf>
    <xf numFmtId="0" fontId="36" fillId="3" borderId="5" xfId="0" applyNumberFormat="1" applyFont="1" applyFill="1" applyBorder="1" applyAlignment="1">
      <alignment horizontal="right" vertical="center"/>
    </xf>
    <xf numFmtId="0" fontId="36" fillId="3" borderId="3" xfId="0" applyNumberFormat="1" applyFont="1" applyFill="1" applyBorder="1" applyAlignment="1">
      <alignment horizontal="center" vertical="center"/>
    </xf>
    <xf numFmtId="0" fontId="36" fillId="3" borderId="2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0" fontId="36" fillId="3" borderId="48" xfId="0" applyNumberFormat="1" applyFont="1" applyFill="1" applyBorder="1" applyAlignment="1">
      <alignment horizontal="center" vertical="center"/>
    </xf>
    <xf numFmtId="0" fontId="36" fillId="3" borderId="1" xfId="0" applyNumberFormat="1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right" vertical="center"/>
    </xf>
    <xf numFmtId="0" fontId="36" fillId="0" borderId="17" xfId="0" applyFont="1" applyFill="1" applyBorder="1" applyAlignment="1">
      <alignment horizontal="center" vertical="center" wrapText="1"/>
    </xf>
    <xf numFmtId="0" fontId="36" fillId="0" borderId="51" xfId="0" applyFont="1" applyFill="1" applyBorder="1" applyAlignment="1">
      <alignment horizontal="center" vertical="center" wrapText="1"/>
    </xf>
    <xf numFmtId="0" fontId="36" fillId="0" borderId="32" xfId="0" applyFont="1" applyFill="1" applyBorder="1" applyAlignment="1">
      <alignment horizontal="center" vertical="center" wrapText="1"/>
    </xf>
    <xf numFmtId="0" fontId="36" fillId="0" borderId="46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center" vertical="center" wrapText="1"/>
    </xf>
    <xf numFmtId="0" fontId="36" fillId="0" borderId="53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right" vertical="center"/>
    </xf>
    <xf numFmtId="0" fontId="36" fillId="0" borderId="5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right" vertical="center"/>
    </xf>
    <xf numFmtId="0" fontId="36" fillId="3" borderId="12" xfId="0" applyFont="1" applyFill="1" applyBorder="1" applyAlignment="1">
      <alignment horizontal="right"/>
    </xf>
    <xf numFmtId="0" fontId="36" fillId="3" borderId="11" xfId="0" applyFont="1" applyFill="1" applyBorder="1" applyAlignment="1">
      <alignment horizontal="right"/>
    </xf>
    <xf numFmtId="0" fontId="36" fillId="3" borderId="22" xfId="0" applyFont="1" applyFill="1" applyBorder="1" applyAlignment="1">
      <alignment horizontal="right"/>
    </xf>
    <xf numFmtId="0" fontId="36" fillId="3" borderId="16" xfId="0" applyFont="1" applyFill="1" applyBorder="1" applyAlignment="1">
      <alignment horizontal="right"/>
    </xf>
    <xf numFmtId="0" fontId="35" fillId="0" borderId="0" xfId="0" applyFont="1" applyFill="1" applyAlignment="1">
      <alignment horizontal="left" vertical="center"/>
    </xf>
    <xf numFmtId="0" fontId="49" fillId="0" borderId="33" xfId="0" applyFont="1" applyFill="1" applyBorder="1" applyAlignment="1">
      <alignment horizontal="right"/>
    </xf>
    <xf numFmtId="0" fontId="49" fillId="0" borderId="10" xfId="0" applyFont="1" applyFill="1" applyBorder="1" applyAlignment="1">
      <alignment horizontal="right"/>
    </xf>
    <xf numFmtId="0" fontId="49" fillId="0" borderId="12" xfId="0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0" fontId="49" fillId="0" borderId="22" xfId="0" applyFont="1" applyFill="1" applyBorder="1" applyAlignment="1">
      <alignment horizontal="right"/>
    </xf>
    <xf numFmtId="0" fontId="49" fillId="0" borderId="1" xfId="0" applyFont="1" applyFill="1" applyBorder="1" applyAlignment="1">
      <alignment horizontal="right"/>
    </xf>
    <xf numFmtId="0" fontId="36" fillId="0" borderId="12" xfId="0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36" fillId="0" borderId="33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right"/>
    </xf>
    <xf numFmtId="0" fontId="36" fillId="0" borderId="22" xfId="0" applyFont="1" applyFill="1" applyBorder="1" applyAlignment="1">
      <alignment horizontal="right"/>
    </xf>
    <xf numFmtId="0" fontId="36" fillId="0" borderId="1" xfId="0" applyFont="1" applyFill="1" applyBorder="1" applyAlignment="1">
      <alignment horizontal="right"/>
    </xf>
    <xf numFmtId="0" fontId="36" fillId="0" borderId="40" xfId="0" applyFont="1" applyFill="1" applyBorder="1" applyAlignment="1">
      <alignment horizontal="right"/>
    </xf>
    <xf numFmtId="0" fontId="36" fillId="0" borderId="11" xfId="0" applyFont="1" applyFill="1" applyBorder="1" applyAlignment="1">
      <alignment horizontal="right"/>
    </xf>
    <xf numFmtId="0" fontId="36" fillId="0" borderId="16" xfId="0" applyFont="1" applyFill="1" applyBorder="1" applyAlignment="1">
      <alignment horizontal="right"/>
    </xf>
    <xf numFmtId="0" fontId="36" fillId="3" borderId="33" xfId="0" applyFont="1" applyFill="1" applyBorder="1" applyAlignment="1">
      <alignment horizontal="right"/>
    </xf>
    <xf numFmtId="0" fontId="36" fillId="3" borderId="40" xfId="0" applyFont="1" applyFill="1" applyBorder="1" applyAlignment="1">
      <alignment horizontal="right"/>
    </xf>
    <xf numFmtId="0" fontId="24" fillId="3" borderId="48" xfId="0" applyFont="1" applyFill="1" applyBorder="1" applyAlignment="1">
      <alignment horizontal="center" vertical="center"/>
    </xf>
    <xf numFmtId="0" fontId="36" fillId="3" borderId="48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36" fillId="3" borderId="46" xfId="0" applyNumberFormat="1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24" fillId="3" borderId="48" xfId="0" applyFont="1" applyFill="1" applyBorder="1" applyAlignment="1">
      <alignment vertical="center"/>
    </xf>
    <xf numFmtId="0" fontId="36" fillId="3" borderId="32" xfId="0" applyNumberFormat="1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vertical="center"/>
    </xf>
    <xf numFmtId="38" fontId="36" fillId="3" borderId="0" xfId="2" applyFont="1" applyFill="1" applyBorder="1" applyAlignment="1">
      <alignment horizontal="right" vertical="center"/>
    </xf>
    <xf numFmtId="0" fontId="36" fillId="0" borderId="1" xfId="0" applyNumberFormat="1" applyFont="1" applyFill="1" applyBorder="1" applyAlignment="1">
      <alignment horizontal="right" vertical="center"/>
    </xf>
    <xf numFmtId="0" fontId="36" fillId="3" borderId="9" xfId="0" applyFont="1" applyFill="1" applyBorder="1" applyAlignment="1">
      <alignment horizontal="right"/>
    </xf>
    <xf numFmtId="0" fontId="36" fillId="3" borderId="8" xfId="0" applyFont="1" applyFill="1" applyBorder="1" applyAlignment="1">
      <alignment horizontal="right"/>
    </xf>
    <xf numFmtId="0" fontId="36" fillId="0" borderId="9" xfId="0" applyFont="1" applyFill="1" applyBorder="1" applyAlignment="1">
      <alignment horizontal="right"/>
    </xf>
    <xf numFmtId="0" fontId="36" fillId="0" borderId="34" xfId="0" applyFont="1" applyFill="1" applyBorder="1" applyAlignment="1">
      <alignment horizontal="right"/>
    </xf>
    <xf numFmtId="0" fontId="49" fillId="0" borderId="9" xfId="0" applyFont="1" applyFill="1" applyBorder="1" applyAlignment="1">
      <alignment horizontal="right"/>
    </xf>
    <xf numFmtId="0" fontId="49" fillId="0" borderId="34" xfId="0" applyFont="1" applyFill="1" applyBorder="1" applyAlignment="1">
      <alignment horizontal="right"/>
    </xf>
    <xf numFmtId="0" fontId="36" fillId="3" borderId="9" xfId="0" applyNumberFormat="1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38" fontId="36" fillId="3" borderId="10" xfId="2" applyFont="1" applyFill="1" applyBorder="1" applyAlignment="1">
      <alignment horizontal="right" vertical="center"/>
    </xf>
    <xf numFmtId="0" fontId="36" fillId="0" borderId="8" xfId="0" applyFont="1" applyFill="1" applyBorder="1" applyAlignment="1">
      <alignment horizontal="right"/>
    </xf>
    <xf numFmtId="3" fontId="36" fillId="3" borderId="0" xfId="0" applyNumberFormat="1" applyFont="1" applyFill="1" applyBorder="1" applyAlignment="1">
      <alignment horizontal="right" vertical="center"/>
    </xf>
    <xf numFmtId="3" fontId="36" fillId="3" borderId="11" xfId="0" applyNumberFormat="1" applyFont="1" applyFill="1" applyBorder="1" applyAlignment="1">
      <alignment horizontal="right" vertical="center"/>
    </xf>
    <xf numFmtId="3" fontId="36" fillId="0" borderId="10" xfId="0" applyNumberFormat="1" applyFont="1" applyFill="1" applyBorder="1" applyAlignment="1">
      <alignment horizontal="right" vertical="center"/>
    </xf>
    <xf numFmtId="3" fontId="36" fillId="0" borderId="40" xfId="0" applyNumberFormat="1" applyFont="1" applyFill="1" applyBorder="1" applyAlignment="1">
      <alignment horizontal="right" vertical="center"/>
    </xf>
    <xf numFmtId="0" fontId="36" fillId="0" borderId="46" xfId="0" applyNumberFormat="1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38" fontId="49" fillId="0" borderId="1" xfId="2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38" fontId="36" fillId="0" borderId="10" xfId="2" applyFont="1" applyFill="1" applyBorder="1" applyAlignment="1">
      <alignment horizontal="right" vertical="center"/>
    </xf>
    <xf numFmtId="0" fontId="36" fillId="0" borderId="9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36" fillId="0" borderId="3" xfId="0" applyNumberFormat="1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3" fontId="49" fillId="0" borderId="1" xfId="0" applyNumberFormat="1" applyFont="1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24" fillId="3" borderId="8" xfId="0" applyFont="1" applyFill="1" applyBorder="1" applyAlignment="1">
      <alignment horizontal="center" vertical="center"/>
    </xf>
    <xf numFmtId="0" fontId="36" fillId="3" borderId="34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3" fontId="49" fillId="0" borderId="16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36" fillId="0" borderId="3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0" fontId="49" fillId="0" borderId="3" xfId="0" applyFont="1" applyFill="1" applyBorder="1" applyAlignment="1">
      <alignment horizontal="center"/>
    </xf>
    <xf numFmtId="0" fontId="51" fillId="0" borderId="48" xfId="0" applyFont="1" applyFill="1" applyBorder="1" applyAlignment="1">
      <alignment horizontal="center"/>
    </xf>
    <xf numFmtId="0" fontId="36" fillId="3" borderId="3" xfId="0" applyFont="1" applyFill="1" applyBorder="1" applyAlignment="1">
      <alignment horizontal="center"/>
    </xf>
    <xf numFmtId="0" fontId="36" fillId="3" borderId="2" xfId="0" applyFont="1" applyFill="1" applyBorder="1" applyAlignment="1">
      <alignment horizontal="center"/>
    </xf>
    <xf numFmtId="38" fontId="49" fillId="0" borderId="16" xfId="2" applyFont="1" applyFill="1" applyBorder="1" applyAlignment="1">
      <alignment horizontal="right" vertical="center"/>
    </xf>
    <xf numFmtId="38" fontId="36" fillId="3" borderId="11" xfId="2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38" fontId="36" fillId="3" borderId="40" xfId="2" applyFont="1" applyFill="1" applyBorder="1" applyAlignment="1">
      <alignment horizontal="right" vertical="center"/>
    </xf>
    <xf numFmtId="3" fontId="36" fillId="3" borderId="10" xfId="0" applyNumberFormat="1" applyFont="1" applyFill="1" applyBorder="1" applyAlignment="1">
      <alignment horizontal="right" vertical="center"/>
    </xf>
    <xf numFmtId="3" fontId="36" fillId="3" borderId="40" xfId="0" applyNumberFormat="1" applyFont="1" applyFill="1" applyBorder="1" applyAlignment="1">
      <alignment horizontal="right" vertical="center"/>
    </xf>
    <xf numFmtId="49" fontId="39" fillId="0" borderId="0" xfId="0" applyNumberFormat="1" applyFont="1" applyFill="1" applyAlignment="1">
      <alignment horizontal="center" vertical="center"/>
    </xf>
    <xf numFmtId="0" fontId="36" fillId="3" borderId="17" xfId="0" applyNumberFormat="1" applyFont="1" applyFill="1" applyBorder="1" applyAlignment="1">
      <alignment horizontal="center" vertical="center"/>
    </xf>
    <xf numFmtId="0" fontId="36" fillId="3" borderId="8" xfId="0" applyNumberFormat="1" applyFont="1" applyFill="1" applyBorder="1" applyAlignment="1">
      <alignment horizontal="center" vertical="center"/>
    </xf>
    <xf numFmtId="0" fontId="36" fillId="3" borderId="6" xfId="0" applyNumberFormat="1" applyFont="1" applyFill="1" applyBorder="1" applyAlignment="1">
      <alignment horizontal="center" vertical="center"/>
    </xf>
    <xf numFmtId="0" fontId="36" fillId="0" borderId="17" xfId="0" applyNumberFormat="1" applyFont="1" applyFill="1" applyBorder="1" applyAlignment="1">
      <alignment horizontal="center" vertical="center"/>
    </xf>
    <xf numFmtId="0" fontId="36" fillId="0" borderId="6" xfId="0" applyNumberFormat="1" applyFont="1" applyFill="1" applyBorder="1" applyAlignment="1">
      <alignment horizontal="center" vertical="center"/>
    </xf>
    <xf numFmtId="0" fontId="36" fillId="3" borderId="0" xfId="0" applyNumberFormat="1" applyFont="1" applyFill="1" applyBorder="1" applyAlignment="1">
      <alignment horizontal="distributed" vertical="center"/>
    </xf>
    <xf numFmtId="0" fontId="24" fillId="3" borderId="0" xfId="0" applyFont="1" applyFill="1" applyAlignment="1">
      <alignment vertical="center"/>
    </xf>
    <xf numFmtId="0" fontId="24" fillId="3" borderId="11" xfId="0" applyFont="1" applyFill="1" applyBorder="1" applyAlignment="1">
      <alignment vertical="center"/>
    </xf>
    <xf numFmtId="0" fontId="36" fillId="3" borderId="10" xfId="0" applyNumberFormat="1" applyFont="1" applyFill="1" applyBorder="1" applyAlignment="1">
      <alignment horizontal="distributed" vertical="center"/>
    </xf>
    <xf numFmtId="0" fontId="24" fillId="3" borderId="10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36" fillId="3" borderId="1" xfId="0" applyNumberFormat="1" applyFont="1" applyFill="1" applyBorder="1" applyAlignment="1">
      <alignment horizontal="distributed" vertical="center"/>
    </xf>
    <xf numFmtId="0" fontId="24" fillId="3" borderId="1" xfId="0" applyFont="1" applyFill="1" applyBorder="1" applyAlignment="1">
      <alignment vertical="center"/>
    </xf>
    <xf numFmtId="0" fontId="24" fillId="3" borderId="16" xfId="0" applyFont="1" applyFill="1" applyBorder="1" applyAlignment="1">
      <alignment vertical="center"/>
    </xf>
    <xf numFmtId="0" fontId="33" fillId="3" borderId="51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3" fillId="3" borderId="32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46" xfId="0" applyFont="1" applyFill="1" applyBorder="1" applyAlignment="1">
      <alignment horizontal="center" vertical="center" wrapText="1"/>
    </xf>
    <xf numFmtId="0" fontId="33" fillId="3" borderId="47" xfId="0" applyFont="1" applyFill="1" applyBorder="1" applyAlignment="1">
      <alignment horizontal="center" vertical="center" wrapText="1"/>
    </xf>
    <xf numFmtId="0" fontId="41" fillId="3" borderId="9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38" fontId="33" fillId="3" borderId="12" xfId="2" applyFont="1" applyFill="1" applyBorder="1" applyAlignment="1">
      <alignment horizontal="right" vertical="center"/>
    </xf>
    <xf numFmtId="38" fontId="33" fillId="3" borderId="0" xfId="2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center" vertical="center"/>
    </xf>
    <xf numFmtId="0" fontId="33" fillId="3" borderId="48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right" vertical="center"/>
    </xf>
    <xf numFmtId="176" fontId="33" fillId="0" borderId="12" xfId="0" applyNumberFormat="1" applyFont="1" applyFill="1" applyBorder="1" applyAlignment="1">
      <alignment horizontal="right" vertical="center"/>
    </xf>
    <xf numFmtId="176" fontId="33" fillId="0" borderId="11" xfId="0" applyNumberFormat="1" applyFont="1" applyFill="1" applyBorder="1" applyAlignment="1">
      <alignment horizontal="right" vertical="center"/>
    </xf>
    <xf numFmtId="0" fontId="33" fillId="3" borderId="0" xfId="0" applyFont="1" applyFill="1" applyBorder="1" applyAlignment="1">
      <alignment horizontal="right"/>
    </xf>
    <xf numFmtId="38" fontId="33" fillId="0" borderId="12" xfId="2" applyFont="1" applyFill="1" applyBorder="1" applyAlignment="1">
      <alignment horizontal="right" vertical="center"/>
    </xf>
    <xf numFmtId="38" fontId="33" fillId="0" borderId="0" xfId="2" applyFont="1" applyFill="1" applyBorder="1" applyAlignment="1">
      <alignment horizontal="right" vertical="center"/>
    </xf>
    <xf numFmtId="38" fontId="33" fillId="0" borderId="11" xfId="2" applyFont="1" applyFill="1" applyBorder="1" applyAlignment="1">
      <alignment horizontal="right" vertical="center"/>
    </xf>
    <xf numFmtId="38" fontId="50" fillId="0" borderId="12" xfId="2" applyFont="1" applyFill="1" applyBorder="1" applyAlignment="1">
      <alignment horizontal="right" vertical="center"/>
    </xf>
    <xf numFmtId="38" fontId="50" fillId="0" borderId="11" xfId="2" applyFont="1" applyFill="1" applyBorder="1" applyAlignment="1">
      <alignment horizontal="right" vertical="center"/>
    </xf>
    <xf numFmtId="38" fontId="33" fillId="3" borderId="11" xfId="2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distributed" vertical="center"/>
    </xf>
    <xf numFmtId="0" fontId="32" fillId="0" borderId="11" xfId="0" applyFont="1" applyFill="1" applyBorder="1" applyAlignment="1"/>
    <xf numFmtId="0" fontId="33" fillId="0" borderId="12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3" fillId="3" borderId="46" xfId="0" applyFont="1" applyFill="1" applyBorder="1" applyAlignment="1">
      <alignment horizontal="center" vertical="center"/>
    </xf>
    <xf numFmtId="0" fontId="33" fillId="3" borderId="47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2" fillId="0" borderId="48" xfId="0" applyFont="1" applyFill="1" applyBorder="1" applyAlignment="1"/>
    <xf numFmtId="0" fontId="33" fillId="3" borderId="0" xfId="0" applyFont="1" applyFill="1" applyAlignment="1">
      <alignment horizontal="left"/>
    </xf>
    <xf numFmtId="38" fontId="33" fillId="0" borderId="21" xfId="2" applyFont="1" applyFill="1" applyBorder="1" applyAlignment="1">
      <alignment horizontal="right" vertical="center"/>
    </xf>
    <xf numFmtId="0" fontId="33" fillId="3" borderId="5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vertical="center"/>
    </xf>
    <xf numFmtId="0" fontId="33" fillId="0" borderId="10" xfId="0" applyFont="1" applyFill="1" applyBorder="1" applyAlignment="1">
      <alignment horizontal="right" vertical="center"/>
    </xf>
    <xf numFmtId="0" fontId="32" fillId="0" borderId="40" xfId="0" applyFont="1" applyFill="1" applyBorder="1" applyAlignment="1">
      <alignment vertical="center"/>
    </xf>
    <xf numFmtId="0" fontId="33" fillId="3" borderId="0" xfId="0" applyFont="1" applyFill="1" applyBorder="1" applyAlignment="1">
      <alignment horizontal="left" vertical="center"/>
    </xf>
    <xf numFmtId="0" fontId="33" fillId="3" borderId="5" xfId="0" applyFont="1" applyFill="1" applyBorder="1" applyAlignment="1">
      <alignment horizontal="right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0" fontId="33" fillId="0" borderId="1" xfId="0" applyFont="1" applyFill="1" applyBorder="1" applyAlignment="1">
      <alignment horizontal="distributed" vertical="center"/>
    </xf>
    <xf numFmtId="0" fontId="32" fillId="0" borderId="16" xfId="0" applyFont="1" applyFill="1" applyBorder="1" applyAlignment="1"/>
    <xf numFmtId="38" fontId="33" fillId="0" borderId="1" xfId="2" applyFont="1" applyFill="1" applyBorder="1" applyAlignment="1">
      <alignment horizontal="right" vertical="center"/>
    </xf>
    <xf numFmtId="176" fontId="33" fillId="0" borderId="15" xfId="0" applyNumberFormat="1" applyFont="1" applyFill="1" applyBorder="1" applyAlignment="1">
      <alignment horizontal="right" vertical="center"/>
    </xf>
    <xf numFmtId="0" fontId="33" fillId="0" borderId="22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32" fillId="0" borderId="16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0" fontId="33" fillId="0" borderId="5" xfId="0" applyFont="1" applyFill="1" applyBorder="1" applyAlignment="1">
      <alignment horizontal="center" vertical="center"/>
    </xf>
    <xf numFmtId="0" fontId="32" fillId="0" borderId="46" xfId="0" applyFont="1" applyFill="1" applyBorder="1" applyAlignment="1"/>
    <xf numFmtId="0" fontId="32" fillId="0" borderId="0" xfId="0" applyFont="1" applyFill="1" applyAlignment="1"/>
    <xf numFmtId="176" fontId="33" fillId="3" borderId="12" xfId="0" applyNumberFormat="1" applyFont="1" applyFill="1" applyBorder="1" applyAlignment="1">
      <alignment horizontal="right" vertical="center"/>
    </xf>
    <xf numFmtId="176" fontId="33" fillId="3" borderId="11" xfId="0" applyNumberFormat="1" applyFont="1" applyFill="1" applyBorder="1" applyAlignment="1">
      <alignment horizontal="right" vertical="center"/>
    </xf>
    <xf numFmtId="176" fontId="33" fillId="0" borderId="21" xfId="0" applyNumberFormat="1" applyFont="1" applyFill="1" applyBorder="1" applyAlignment="1">
      <alignment horizontal="right" vertical="center"/>
    </xf>
    <xf numFmtId="38" fontId="33" fillId="0" borderId="15" xfId="2" applyFont="1" applyFill="1" applyBorder="1" applyAlignment="1">
      <alignment horizontal="right" vertical="center"/>
    </xf>
    <xf numFmtId="38" fontId="33" fillId="0" borderId="22" xfId="2" applyFont="1" applyFill="1" applyBorder="1" applyAlignment="1">
      <alignment horizontal="right" vertical="center"/>
    </xf>
    <xf numFmtId="38" fontId="33" fillId="0" borderId="16" xfId="2" applyFont="1" applyFill="1" applyBorder="1" applyAlignment="1">
      <alignment horizontal="right" vertical="center"/>
    </xf>
    <xf numFmtId="0" fontId="36" fillId="0" borderId="37" xfId="0" applyFont="1" applyFill="1" applyBorder="1" applyAlignment="1">
      <alignment horizontal="center" vertical="center"/>
    </xf>
    <xf numFmtId="0" fontId="24" fillId="0" borderId="49" xfId="0" applyFont="1" applyFill="1" applyBorder="1" applyAlignment="1"/>
    <xf numFmtId="0" fontId="36" fillId="0" borderId="5" xfId="0" applyFont="1" applyFill="1" applyBorder="1" applyAlignment="1">
      <alignment horizontal="center" vertical="center"/>
    </xf>
    <xf numFmtId="0" fontId="24" fillId="0" borderId="46" xfId="0" applyFont="1" applyFill="1" applyBorder="1" applyAlignment="1"/>
    <xf numFmtId="0" fontId="36" fillId="3" borderId="37" xfId="0" applyFont="1" applyFill="1" applyBorder="1" applyAlignment="1">
      <alignment horizontal="center" vertical="center"/>
    </xf>
    <xf numFmtId="0" fontId="24" fillId="3" borderId="49" xfId="0" applyFont="1" applyFill="1" applyBorder="1" applyAlignment="1"/>
    <xf numFmtId="0" fontId="36" fillId="0" borderId="10" xfId="0" applyFont="1" applyFill="1" applyBorder="1" applyAlignment="1">
      <alignment horizontal="center" vertical="center"/>
    </xf>
    <xf numFmtId="0" fontId="24" fillId="0" borderId="40" xfId="0" applyFont="1" applyFill="1" applyBorder="1" applyAlignment="1"/>
    <xf numFmtId="3" fontId="49" fillId="0" borderId="35" xfId="0" applyNumberFormat="1" applyFont="1" applyFill="1" applyBorder="1" applyAlignment="1">
      <alignment horizontal="center" vertical="center"/>
    </xf>
    <xf numFmtId="0" fontId="51" fillId="0" borderId="37" xfId="0" applyFont="1" applyFill="1" applyBorder="1" applyAlignment="1">
      <alignment horizontal="center" vertical="center"/>
    </xf>
    <xf numFmtId="3" fontId="36" fillId="0" borderId="9" xfId="0" applyNumberFormat="1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right" vertical="center"/>
    </xf>
    <xf numFmtId="3" fontId="36" fillId="0" borderId="37" xfId="0" applyNumberFormat="1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3" fontId="36" fillId="0" borderId="34" xfId="0" applyNumberFormat="1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3" fontId="36" fillId="0" borderId="35" xfId="0" applyNumberFormat="1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horizontal="center" vertical="center"/>
    </xf>
    <xf numFmtId="57" fontId="49" fillId="0" borderId="35" xfId="0" applyNumberFormat="1" applyFont="1" applyFill="1" applyBorder="1" applyAlignment="1">
      <alignment horizontal="center" vertical="center"/>
    </xf>
    <xf numFmtId="0" fontId="49" fillId="0" borderId="37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right" vertical="center"/>
    </xf>
    <xf numFmtId="0" fontId="36" fillId="0" borderId="10" xfId="0" applyFont="1" applyFill="1" applyBorder="1" applyAlignment="1">
      <alignment horizontal="distributed" vertical="center"/>
    </xf>
    <xf numFmtId="0" fontId="24" fillId="0" borderId="10" xfId="0" applyFont="1" applyFill="1" applyBorder="1" applyAlignment="1"/>
    <xf numFmtId="0" fontId="36" fillId="0" borderId="34" xfId="0" applyFont="1" applyFill="1" applyBorder="1" applyAlignment="1">
      <alignment horizontal="distributed" vertical="center"/>
    </xf>
    <xf numFmtId="0" fontId="24" fillId="0" borderId="34" xfId="0" applyFont="1" applyFill="1" applyBorder="1" applyAlignment="1"/>
    <xf numFmtId="0" fontId="24" fillId="0" borderId="8" xfId="0" applyFont="1" applyFill="1" applyBorder="1" applyAlignment="1"/>
    <xf numFmtId="0" fontId="24" fillId="0" borderId="48" xfId="0" applyFont="1" applyFill="1" applyBorder="1" applyAlignment="1"/>
    <xf numFmtId="0" fontId="24" fillId="0" borderId="2" xfId="0" applyFont="1" applyFill="1" applyBorder="1" applyAlignment="1"/>
    <xf numFmtId="0" fontId="36" fillId="0" borderId="0" xfId="0" applyFont="1" applyFill="1" applyBorder="1" applyAlignment="1">
      <alignment horizontal="distributed" vertical="center"/>
    </xf>
    <xf numFmtId="0" fontId="24" fillId="0" borderId="0" xfId="0" applyFont="1" applyFill="1" applyAlignment="1"/>
    <xf numFmtId="0" fontId="24" fillId="0" borderId="11" xfId="0" applyFont="1" applyFill="1" applyBorder="1" applyAlignment="1"/>
    <xf numFmtId="0" fontId="24" fillId="3" borderId="2" xfId="0" applyFont="1" applyFill="1" applyBorder="1" applyAlignment="1"/>
    <xf numFmtId="0" fontId="51" fillId="0" borderId="49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/>
    </xf>
    <xf numFmtId="0" fontId="36" fillId="0" borderId="47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distributed" vertical="center"/>
    </xf>
    <xf numFmtId="0" fontId="24" fillId="0" borderId="37" xfId="0" applyFont="1" applyFill="1" applyBorder="1" applyAlignment="1"/>
    <xf numFmtId="0" fontId="24" fillId="0" borderId="20" xfId="0" applyFont="1" applyFill="1" applyBorder="1" applyAlignment="1">
      <alignment horizontal="center" vertical="center"/>
    </xf>
    <xf numFmtId="0" fontId="24" fillId="0" borderId="20" xfId="0" applyFont="1" applyFill="1" applyBorder="1" applyAlignment="1"/>
    <xf numFmtId="0" fontId="24" fillId="0" borderId="47" xfId="0" applyFont="1" applyFill="1" applyBorder="1" applyAlignment="1"/>
    <xf numFmtId="0" fontId="36" fillId="3" borderId="33" xfId="0" applyFont="1" applyFill="1" applyBorder="1" applyAlignment="1">
      <alignment horizontal="center" vertical="center"/>
    </xf>
    <xf numFmtId="0" fontId="36" fillId="3" borderId="32" xfId="0" applyFont="1" applyFill="1" applyBorder="1" applyAlignment="1">
      <alignment horizontal="center" vertical="center"/>
    </xf>
    <xf numFmtId="49" fontId="39" fillId="3" borderId="0" xfId="0" applyNumberFormat="1" applyFont="1" applyFill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36" fillId="3" borderId="46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/>
    </xf>
    <xf numFmtId="0" fontId="36" fillId="3" borderId="47" xfId="0" applyFont="1" applyFill="1" applyBorder="1" applyAlignment="1">
      <alignment horizontal="center" vertical="center"/>
    </xf>
    <xf numFmtId="0" fontId="36" fillId="3" borderId="53" xfId="0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36" fillId="3" borderId="47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38" fontId="49" fillId="3" borderId="53" xfId="2" applyFont="1" applyFill="1" applyBorder="1" applyAlignment="1">
      <alignment horizontal="center" vertical="center"/>
    </xf>
    <xf numFmtId="38" fontId="49" fillId="3" borderId="21" xfId="2" applyFont="1" applyFill="1" applyBorder="1" applyAlignment="1">
      <alignment horizontal="center" vertical="center"/>
    </xf>
    <xf numFmtId="187" fontId="49" fillId="0" borderId="12" xfId="0" applyNumberFormat="1" applyFont="1" applyFill="1" applyBorder="1" applyAlignment="1">
      <alignment horizontal="right"/>
    </xf>
    <xf numFmtId="187" fontId="49" fillId="0" borderId="0" xfId="0" applyNumberFormat="1" applyFont="1" applyFill="1" applyBorder="1" applyAlignment="1">
      <alignment horizontal="right"/>
    </xf>
    <xf numFmtId="0" fontId="49" fillId="0" borderId="48" xfId="0" applyFont="1" applyFill="1" applyBorder="1" applyAlignment="1">
      <alignment horizontal="center"/>
    </xf>
    <xf numFmtId="0" fontId="51" fillId="0" borderId="2" xfId="0" applyFont="1" applyFill="1" applyBorder="1" applyAlignment="1"/>
    <xf numFmtId="0" fontId="49" fillId="3" borderId="17" xfId="0" applyFont="1" applyFill="1" applyBorder="1" applyAlignment="1">
      <alignment horizontal="center" vertical="center" wrapText="1"/>
    </xf>
    <xf numFmtId="0" fontId="49" fillId="3" borderId="6" xfId="0" applyFont="1" applyFill="1" applyBorder="1" applyAlignment="1">
      <alignment horizontal="center" vertical="center" wrapText="1"/>
    </xf>
    <xf numFmtId="38" fontId="49" fillId="3" borderId="3" xfId="2" applyFont="1" applyFill="1" applyBorder="1" applyAlignment="1">
      <alignment horizontal="center" vertical="center"/>
    </xf>
    <xf numFmtId="38" fontId="49" fillId="3" borderId="48" xfId="2" applyFont="1" applyFill="1" applyBorder="1" applyAlignment="1">
      <alignment horizontal="center" vertical="center"/>
    </xf>
    <xf numFmtId="38" fontId="49" fillId="3" borderId="2" xfId="2" applyFont="1" applyFill="1" applyBorder="1" applyAlignment="1">
      <alignment horizontal="center" vertical="center"/>
    </xf>
    <xf numFmtId="38" fontId="49" fillId="3" borderId="51" xfId="2" applyFont="1" applyFill="1" applyBorder="1" applyAlignment="1">
      <alignment horizontal="center" vertical="center" wrapText="1"/>
    </xf>
    <xf numFmtId="38" fontId="49" fillId="3" borderId="5" xfId="2" applyFont="1" applyFill="1" applyBorder="1" applyAlignment="1">
      <alignment horizontal="center" vertical="center" wrapText="1"/>
    </xf>
    <xf numFmtId="38" fontId="49" fillId="3" borderId="22" xfId="2" applyFont="1" applyFill="1" applyBorder="1" applyAlignment="1">
      <alignment horizontal="center" vertical="center" wrapText="1"/>
    </xf>
    <xf numFmtId="38" fontId="49" fillId="3" borderId="1" xfId="2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/>
    </xf>
    <xf numFmtId="178" fontId="36" fillId="0" borderId="35" xfId="0" applyNumberFormat="1" applyFont="1" applyFill="1" applyBorder="1" applyAlignment="1">
      <alignment horizontal="right"/>
    </xf>
    <xf numFmtId="178" fontId="24" fillId="0" borderId="37" xfId="0" applyNumberFormat="1" applyFont="1" applyFill="1" applyBorder="1" applyAlignment="1">
      <alignment horizontal="right"/>
    </xf>
    <xf numFmtId="38" fontId="49" fillId="3" borderId="46" xfId="2" applyFont="1" applyFill="1" applyBorder="1" applyAlignment="1">
      <alignment horizontal="center" vertical="center"/>
    </xf>
    <xf numFmtId="38" fontId="49" fillId="3" borderId="16" xfId="2" applyFont="1" applyFill="1" applyBorder="1" applyAlignment="1">
      <alignment horizontal="center" vertical="center"/>
    </xf>
    <xf numFmtId="38" fontId="49" fillId="3" borderId="53" xfId="2" applyFont="1" applyFill="1" applyBorder="1" applyAlignment="1">
      <alignment horizontal="center" vertical="center" wrapText="1"/>
    </xf>
    <xf numFmtId="38" fontId="49" fillId="3" borderId="21" xfId="2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distributed" vertical="center"/>
    </xf>
    <xf numFmtId="0" fontId="51" fillId="0" borderId="40" xfId="0" applyFont="1" applyFill="1" applyBorder="1" applyAlignment="1"/>
    <xf numFmtId="0" fontId="36" fillId="0" borderId="10" xfId="0" applyFont="1" applyFill="1" applyBorder="1" applyAlignment="1">
      <alignment horizontal="center"/>
    </xf>
    <xf numFmtId="0" fontId="36" fillId="0" borderId="37" xfId="0" applyFont="1" applyFill="1" applyBorder="1" applyAlignment="1">
      <alignment horizontal="center"/>
    </xf>
    <xf numFmtId="185" fontId="36" fillId="0" borderId="9" xfId="0" applyNumberFormat="1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49" fillId="0" borderId="34" xfId="0" applyFont="1" applyFill="1" applyBorder="1" applyAlignment="1">
      <alignment horizontal="distributed" vertical="center"/>
    </xf>
    <xf numFmtId="0" fontId="51" fillId="0" borderId="8" xfId="0" applyFont="1" applyFill="1" applyBorder="1" applyAlignment="1"/>
    <xf numFmtId="0" fontId="49" fillId="0" borderId="0" xfId="0" applyFont="1" applyFill="1" applyBorder="1" applyAlignment="1">
      <alignment horizontal="distributed" vertical="center"/>
    </xf>
    <xf numFmtId="0" fontId="51" fillId="0" borderId="11" xfId="0" applyFont="1" applyFill="1" applyBorder="1" applyAlignment="1"/>
    <xf numFmtId="0" fontId="36" fillId="3" borderId="17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51" fillId="3" borderId="46" xfId="0" applyFont="1" applyFill="1" applyBorder="1" applyAlignment="1"/>
    <xf numFmtId="0" fontId="51" fillId="3" borderId="20" xfId="0" applyFont="1" applyFill="1" applyBorder="1" applyAlignment="1"/>
    <xf numFmtId="0" fontId="51" fillId="3" borderId="47" xfId="0" applyFont="1" applyFill="1" applyBorder="1" applyAlignment="1"/>
    <xf numFmtId="0" fontId="24" fillId="0" borderId="6" xfId="0" applyFont="1" applyFill="1" applyBorder="1" applyAlignment="1"/>
    <xf numFmtId="0" fontId="51" fillId="0" borderId="1" xfId="0" applyFont="1" applyFill="1" applyBorder="1" applyAlignment="1"/>
    <xf numFmtId="185" fontId="49" fillId="3" borderId="0" xfId="0" applyNumberFormat="1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0" fontId="49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36" fillId="3" borderId="3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85" fontId="49" fillId="3" borderId="0" xfId="0" applyNumberFormat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/>
    </xf>
    <xf numFmtId="187" fontId="36" fillId="0" borderId="22" xfId="0" applyNumberFormat="1" applyFont="1" applyFill="1" applyBorder="1" applyAlignment="1">
      <alignment horizontal="right"/>
    </xf>
    <xf numFmtId="187" fontId="36" fillId="0" borderId="1" xfId="0" applyNumberFormat="1" applyFont="1" applyFill="1" applyBorder="1" applyAlignment="1">
      <alignment horizontal="right"/>
    </xf>
    <xf numFmtId="0" fontId="36" fillId="3" borderId="2" xfId="0" applyFont="1" applyFill="1" applyBorder="1" applyAlignment="1">
      <alignment horizontal="center" vertical="center"/>
    </xf>
    <xf numFmtId="187" fontId="49" fillId="3" borderId="12" xfId="2" applyNumberFormat="1" applyFont="1" applyFill="1" applyBorder="1" applyAlignment="1">
      <alignment horizontal="right" vertical="center"/>
    </xf>
    <xf numFmtId="187" fontId="49" fillId="3" borderId="0" xfId="2" applyNumberFormat="1" applyFont="1" applyFill="1" applyBorder="1" applyAlignment="1">
      <alignment horizontal="right" vertical="center"/>
    </xf>
    <xf numFmtId="187" fontId="49" fillId="3" borderId="51" xfId="2" applyNumberFormat="1" applyFont="1" applyFill="1" applyBorder="1" applyAlignment="1">
      <alignment horizontal="right" vertical="center"/>
    </xf>
    <xf numFmtId="187" fontId="49" fillId="3" borderId="5" xfId="2" applyNumberFormat="1" applyFont="1" applyFill="1" applyBorder="1" applyAlignment="1">
      <alignment horizontal="right" vertical="center"/>
    </xf>
    <xf numFmtId="187" fontId="49" fillId="3" borderId="12" xfId="0" applyNumberFormat="1" applyFont="1" applyFill="1" applyBorder="1" applyAlignment="1">
      <alignment horizontal="right"/>
    </xf>
    <xf numFmtId="187" fontId="49" fillId="3" borderId="0" xfId="0" applyNumberFormat="1" applyFont="1" applyFill="1" applyBorder="1" applyAlignment="1">
      <alignment horizontal="right"/>
    </xf>
    <xf numFmtId="0" fontId="27" fillId="0" borderId="3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36" fillId="3" borderId="9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distributed" vertical="center"/>
    </xf>
    <xf numFmtId="0" fontId="27" fillId="0" borderId="11" xfId="0" applyFont="1" applyFill="1" applyBorder="1" applyAlignment="1">
      <alignment horizontal="distributed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right" vertical="center"/>
    </xf>
    <xf numFmtId="0" fontId="36" fillId="0" borderId="58" xfId="0" applyFont="1" applyFill="1" applyBorder="1" applyAlignment="1">
      <alignment horizontal="right" vertical="center"/>
    </xf>
    <xf numFmtId="0" fontId="36" fillId="0" borderId="10" xfId="0" applyFont="1" applyFill="1" applyBorder="1" applyAlignment="1">
      <alignment horizontal="right" vertical="center"/>
    </xf>
    <xf numFmtId="0" fontId="36" fillId="0" borderId="59" xfId="0" applyFont="1" applyFill="1" applyBorder="1" applyAlignment="1">
      <alignment horizontal="right" vertical="center"/>
    </xf>
    <xf numFmtId="0" fontId="36" fillId="3" borderId="22" xfId="0" applyFont="1" applyFill="1" applyBorder="1" applyAlignment="1">
      <alignment horizontal="right" vertical="center"/>
    </xf>
    <xf numFmtId="0" fontId="36" fillId="3" borderId="57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distributed" vertical="center"/>
    </xf>
    <xf numFmtId="0" fontId="24" fillId="3" borderId="11" xfId="0" applyFont="1" applyFill="1" applyBorder="1" applyAlignment="1"/>
    <xf numFmtId="0" fontId="36" fillId="0" borderId="0" xfId="0" applyFont="1" applyFill="1" applyBorder="1" applyAlignment="1">
      <alignment horizontal="right" vertical="center"/>
    </xf>
    <xf numFmtId="0" fontId="36" fillId="0" borderId="56" xfId="0" applyFont="1" applyFill="1" applyBorder="1" applyAlignment="1">
      <alignment horizontal="right" vertical="center"/>
    </xf>
    <xf numFmtId="0" fontId="36" fillId="3" borderId="9" xfId="0" applyFont="1" applyFill="1" applyBorder="1" applyAlignment="1">
      <alignment horizontal="right" vertical="center"/>
    </xf>
    <xf numFmtId="0" fontId="36" fillId="3" borderId="58" xfId="0" applyFont="1" applyFill="1" applyBorder="1" applyAlignment="1">
      <alignment horizontal="right" vertical="center"/>
    </xf>
    <xf numFmtId="0" fontId="49" fillId="0" borderId="33" xfId="0" applyFont="1" applyFill="1" applyBorder="1" applyAlignment="1">
      <alignment horizontal="right" vertical="center"/>
    </xf>
    <xf numFmtId="0" fontId="49" fillId="0" borderId="59" xfId="0" applyFont="1" applyFill="1" applyBorder="1" applyAlignment="1">
      <alignment horizontal="right" vertical="center"/>
    </xf>
    <xf numFmtId="0" fontId="49" fillId="0" borderId="12" xfId="0" applyFont="1" applyFill="1" applyBorder="1" applyAlignment="1">
      <alignment horizontal="right" vertical="center"/>
    </xf>
    <xf numFmtId="0" fontId="49" fillId="0" borderId="56" xfId="0" applyFont="1" applyFill="1" applyBorder="1" applyAlignment="1">
      <alignment horizontal="right" vertical="center"/>
    </xf>
    <xf numFmtId="0" fontId="24" fillId="3" borderId="1" xfId="0" applyFont="1" applyFill="1" applyBorder="1" applyAlignment="1"/>
    <xf numFmtId="0" fontId="36" fillId="3" borderId="0" xfId="0" applyFont="1" applyFill="1" applyBorder="1" applyAlignment="1">
      <alignment horizontal="center" vertical="center"/>
    </xf>
    <xf numFmtId="0" fontId="24" fillId="3" borderId="0" xfId="0" applyFont="1" applyFill="1" applyAlignment="1"/>
    <xf numFmtId="0" fontId="36" fillId="3" borderId="12" xfId="0" applyFont="1" applyFill="1" applyBorder="1" applyAlignment="1">
      <alignment horizontal="right" vertical="center"/>
    </xf>
    <xf numFmtId="0" fontId="36" fillId="3" borderId="56" xfId="0" applyFont="1" applyFill="1" applyBorder="1" applyAlignment="1">
      <alignment horizontal="right" vertical="center"/>
    </xf>
    <xf numFmtId="0" fontId="36" fillId="3" borderId="34" xfId="0" applyFont="1" applyFill="1" applyBorder="1" applyAlignment="1">
      <alignment horizontal="distributed" vertical="center"/>
    </xf>
    <xf numFmtId="0" fontId="24" fillId="3" borderId="8" xfId="0" applyFont="1" applyFill="1" applyBorder="1" applyAlignment="1"/>
    <xf numFmtId="0" fontId="36" fillId="3" borderId="33" xfId="0" applyFont="1" applyFill="1" applyBorder="1" applyAlignment="1">
      <alignment horizontal="right" vertical="center"/>
    </xf>
    <xf numFmtId="0" fontId="36" fillId="3" borderId="59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distributed" vertical="center" wrapText="1"/>
    </xf>
    <xf numFmtId="0" fontId="27" fillId="0" borderId="11" xfId="0" applyFont="1" applyFill="1" applyBorder="1" applyAlignment="1">
      <alignment horizontal="distributed" vertical="center" wrapText="1"/>
    </xf>
    <xf numFmtId="0" fontId="27" fillId="0" borderId="11" xfId="0" applyFont="1" applyFill="1" applyBorder="1" applyAlignment="1">
      <alignment horizontal="center" vertical="center" textRotation="255"/>
    </xf>
    <xf numFmtId="0" fontId="27" fillId="0" borderId="47" xfId="0" applyFont="1" applyFill="1" applyBorder="1" applyAlignment="1">
      <alignment horizontal="center" vertical="center" textRotation="255"/>
    </xf>
    <xf numFmtId="2" fontId="36" fillId="0" borderId="43" xfId="0" applyNumberFormat="1" applyFont="1" applyFill="1" applyBorder="1" applyAlignment="1">
      <alignment horizontal="right" vertical="center"/>
    </xf>
    <xf numFmtId="0" fontId="45" fillId="0" borderId="12" xfId="0" applyFont="1" applyFill="1" applyBorder="1" applyAlignment="1">
      <alignment horizontal="distributed" vertical="center"/>
    </xf>
    <xf numFmtId="0" fontId="45" fillId="0" borderId="11" xfId="0" applyFont="1" applyFill="1" applyBorder="1" applyAlignment="1">
      <alignment horizontal="distributed" vertical="center"/>
    </xf>
    <xf numFmtId="0" fontId="27" fillId="0" borderId="33" xfId="0" applyFont="1" applyFill="1" applyBorder="1" applyAlignment="1">
      <alignment horizontal="distributed" vertical="center"/>
    </xf>
    <xf numFmtId="0" fontId="27" fillId="0" borderId="40" xfId="0" applyFont="1" applyFill="1" applyBorder="1" applyAlignment="1">
      <alignment horizontal="distributed" vertical="center"/>
    </xf>
    <xf numFmtId="0" fontId="27" fillId="0" borderId="40" xfId="0" applyFont="1" applyFill="1" applyBorder="1" applyAlignment="1">
      <alignment horizontal="center" vertical="center" textRotation="255"/>
    </xf>
    <xf numFmtId="0" fontId="24" fillId="0" borderId="11" xfId="0" applyFont="1" applyFill="1" applyBorder="1"/>
    <xf numFmtId="0" fontId="24" fillId="0" borderId="47" xfId="0" applyFont="1" applyFill="1" applyBorder="1"/>
    <xf numFmtId="0" fontId="27" fillId="0" borderId="15" xfId="0" applyFont="1" applyFill="1" applyBorder="1" applyAlignment="1">
      <alignment horizontal="center" vertical="center" wrapText="1"/>
    </xf>
    <xf numFmtId="4" fontId="36" fillId="0" borderId="43" xfId="0" applyNumberFormat="1" applyFont="1" applyFill="1" applyBorder="1" applyAlignment="1">
      <alignment horizontal="right" vertical="center"/>
    </xf>
    <xf numFmtId="0" fontId="36" fillId="0" borderId="57" xfId="0" applyFont="1" applyFill="1" applyBorder="1" applyAlignment="1">
      <alignment horizontal="right" vertical="center"/>
    </xf>
    <xf numFmtId="0" fontId="24" fillId="0" borderId="1" xfId="0" applyFont="1" applyFill="1" applyBorder="1" applyAlignment="1"/>
    <xf numFmtId="0" fontId="49" fillId="0" borderId="22" xfId="0" applyFont="1" applyFill="1" applyBorder="1" applyAlignment="1">
      <alignment horizontal="right" vertical="center"/>
    </xf>
    <xf numFmtId="0" fontId="49" fillId="0" borderId="57" xfId="0" applyFont="1" applyFill="1" applyBorder="1" applyAlignment="1">
      <alignment horizontal="right" vertical="center"/>
    </xf>
    <xf numFmtId="0" fontId="36" fillId="3" borderId="5" xfId="0" applyFont="1" applyFill="1" applyBorder="1" applyAlignment="1">
      <alignment horizontal="left" vertical="center"/>
    </xf>
    <xf numFmtId="0" fontId="35" fillId="3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distributed" vertical="center"/>
    </xf>
    <xf numFmtId="0" fontId="27" fillId="0" borderId="15" xfId="0" applyFont="1" applyFill="1" applyBorder="1" applyAlignment="1">
      <alignment horizontal="distributed" vertical="center" wrapText="1"/>
    </xf>
    <xf numFmtId="0" fontId="27" fillId="0" borderId="10" xfId="0" applyFont="1" applyFill="1" applyBorder="1" applyAlignment="1">
      <alignment horizontal="center" vertical="center" textRotation="255"/>
    </xf>
    <xf numFmtId="0" fontId="27" fillId="0" borderId="0" xfId="0" applyFont="1" applyFill="1" applyBorder="1" applyAlignment="1">
      <alignment horizontal="center" vertical="center" textRotation="255"/>
    </xf>
    <xf numFmtId="0" fontId="27" fillId="0" borderId="1" xfId="0" applyFont="1" applyFill="1" applyBorder="1" applyAlignment="1">
      <alignment horizontal="center" vertical="center" textRotation="255"/>
    </xf>
    <xf numFmtId="0" fontId="27" fillId="0" borderId="14" xfId="0" applyFont="1" applyFill="1" applyBorder="1" applyAlignment="1">
      <alignment horizontal="distributed" vertical="center" wrapText="1"/>
    </xf>
    <xf numFmtId="0" fontId="27" fillId="0" borderId="54" xfId="0" applyFont="1" applyFill="1" applyBorder="1" applyAlignment="1">
      <alignment horizontal="center" vertical="center" textRotation="255"/>
    </xf>
    <xf numFmtId="0" fontId="27" fillId="0" borderId="55" xfId="0" applyFont="1" applyFill="1" applyBorder="1" applyAlignment="1">
      <alignment horizontal="center" vertical="center" textRotation="255"/>
    </xf>
    <xf numFmtId="0" fontId="0" fillId="0" borderId="55" xfId="0" applyFont="1" applyFill="1" applyBorder="1" applyAlignment="1">
      <alignment horizontal="center" vertical="center" textRotation="255"/>
    </xf>
    <xf numFmtId="0" fontId="27" fillId="0" borderId="10" xfId="0" applyFont="1" applyFill="1" applyBorder="1" applyAlignment="1">
      <alignment horizontal="distributed" vertical="center"/>
    </xf>
    <xf numFmtId="2" fontId="36" fillId="0" borderId="12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horizontal="distributed" vertical="center" wrapText="1"/>
    </xf>
    <xf numFmtId="0" fontId="36" fillId="0" borderId="12" xfId="0" applyFont="1" applyFill="1" applyBorder="1" applyAlignment="1">
      <alignment vertical="center"/>
    </xf>
    <xf numFmtId="2" fontId="36" fillId="0" borderId="43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horizontal="left"/>
    </xf>
    <xf numFmtId="2" fontId="36" fillId="0" borderId="43" xfId="0" applyNumberFormat="1" applyFont="1" applyFill="1" applyBorder="1" applyAlignment="1">
      <alignment horizontal="right" vertical="center" shrinkToFit="1"/>
    </xf>
    <xf numFmtId="0" fontId="27" fillId="0" borderId="22" xfId="0" applyFont="1" applyFill="1" applyBorder="1" applyAlignment="1">
      <alignment horizontal="distributed" vertical="center"/>
    </xf>
    <xf numFmtId="0" fontId="27" fillId="0" borderId="1" xfId="0" applyFont="1" applyFill="1" applyBorder="1" applyAlignment="1">
      <alignment horizontal="distributed" vertical="center"/>
    </xf>
    <xf numFmtId="4" fontId="36" fillId="0" borderId="12" xfId="0" applyNumberFormat="1" applyFont="1" applyFill="1" applyBorder="1" applyAlignment="1">
      <alignment vertical="center"/>
    </xf>
    <xf numFmtId="0" fontId="36" fillId="0" borderId="43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distributed" vertical="center" wrapText="1"/>
    </xf>
    <xf numFmtId="2" fontId="22" fillId="0" borderId="38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/>
    </xf>
    <xf numFmtId="0" fontId="44" fillId="0" borderId="1" xfId="0" applyFont="1" applyFill="1" applyBorder="1" applyAlignment="1"/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center" vertical="center"/>
    </xf>
    <xf numFmtId="0" fontId="36" fillId="3" borderId="47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distributed" vertical="center"/>
    </xf>
    <xf numFmtId="0" fontId="36" fillId="0" borderId="49" xfId="0" applyFont="1" applyFill="1" applyBorder="1" applyAlignment="1">
      <alignment horizontal="distributed" vertical="center"/>
    </xf>
    <xf numFmtId="0" fontId="24" fillId="0" borderId="36" xfId="0" applyFont="1" applyFill="1" applyBorder="1" applyAlignment="1"/>
    <xf numFmtId="0" fontId="36" fillId="0" borderId="36" xfId="0" applyFont="1" applyFill="1" applyBorder="1" applyAlignment="1">
      <alignment horizontal="center" vertical="center" shrinkToFit="1"/>
    </xf>
    <xf numFmtId="176" fontId="36" fillId="0" borderId="36" xfId="0" applyNumberFormat="1" applyFont="1" applyFill="1" applyBorder="1" applyAlignment="1">
      <alignment horizontal="right" vertical="center" shrinkToFit="1"/>
    </xf>
    <xf numFmtId="0" fontId="36" fillId="0" borderId="36" xfId="0" applyFont="1" applyFill="1" applyBorder="1" applyAlignment="1">
      <alignment horizontal="right" vertical="center" shrinkToFit="1"/>
    </xf>
    <xf numFmtId="187" fontId="36" fillId="0" borderId="36" xfId="0" applyNumberFormat="1" applyFont="1" applyFill="1" applyBorder="1" applyAlignment="1">
      <alignment horizontal="right" vertical="center" shrinkToFit="1"/>
    </xf>
    <xf numFmtId="188" fontId="36" fillId="0" borderId="60" xfId="0" applyNumberFormat="1" applyFont="1" applyFill="1" applyBorder="1" applyAlignment="1">
      <alignment horizontal="right" vertical="center" shrinkToFit="1"/>
    </xf>
    <xf numFmtId="188" fontId="36" fillId="0" borderId="61" xfId="0" applyNumberFormat="1" applyFont="1" applyFill="1" applyBorder="1" applyAlignment="1">
      <alignment horizontal="right" vertical="center" shrinkToFit="1"/>
    </xf>
    <xf numFmtId="3" fontId="36" fillId="0" borderId="36" xfId="0" applyNumberFormat="1" applyFont="1" applyFill="1" applyBorder="1" applyAlignment="1">
      <alignment horizontal="right" vertical="center" shrinkToFi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_JB16" xfId="3" xr:uid="{00000000-0005-0000-0000-000003000000}"/>
    <cellStyle name="標準_第7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13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4.xml"/><Relationship Id="rId4" Type="http://schemas.openxmlformats.org/officeDocument/2006/relationships/image" Target="../media/image8.png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5.xml"/><Relationship Id="rId4" Type="http://schemas.openxmlformats.org/officeDocument/2006/relationships/image" Target="../media/image8.png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6.xml"/><Relationship Id="rId4" Type="http://schemas.openxmlformats.org/officeDocument/2006/relationships/image" Target="../media/image8.png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7.xml"/><Relationship Id="rId4" Type="http://schemas.openxmlformats.org/officeDocument/2006/relationships/image" Target="../media/image8.png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8.xml"/><Relationship Id="rId4" Type="http://schemas.openxmlformats.org/officeDocument/2006/relationships/image" Target="../media/image8.png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19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20.xml"/><Relationship Id="rId4" Type="http://schemas.openxmlformats.org/officeDocument/2006/relationships/image" Target="../media/image8.png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2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pattFill prst="smGrid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'[2]7編表紙'!$S$27:$S$28</c:f>
              <c:numCache>
                <c:formatCode>General</c:formatCode>
                <c:ptCount val="2"/>
                <c:pt idx="0">
                  <c:v>23.03125397565837</c:v>
                </c:pt>
                <c:pt idx="1">
                  <c:v>24.957973337503418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5-4DBC-A3D0-2F10F7A4079E}"/>
            </c:ext>
          </c:extLst>
        </c:ser>
        <c:ser>
          <c:idx val="1"/>
          <c:order val="1"/>
          <c:tx>
            <c:strRef>
              <c:f>'[2]7編表紙'!$T$26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pattFill prst="ltHorz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'[2]7編表紙'!$T$27:$T$28</c:f>
              <c:numCache>
                <c:formatCode>General</c:formatCode>
                <c:ptCount val="2"/>
                <c:pt idx="0">
                  <c:v>28.586573936643912</c:v>
                </c:pt>
                <c:pt idx="1">
                  <c:v>29.965987724305094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5-4DBC-A3D0-2F10F7A4079E}"/>
            </c:ext>
          </c:extLst>
        </c:ser>
        <c:ser>
          <c:idx val="2"/>
          <c:order val="2"/>
          <c:tx>
            <c:strRef>
              <c:f>'[2]7編表紙'!$U$26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pattFill prst="dkHorz">
              <a:fgClr>
                <a:srgbClr val="FF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'[2]7編表紙'!$U$27:$U$28</c:f>
              <c:numCache>
                <c:formatCode>General</c:formatCode>
                <c:ptCount val="2"/>
                <c:pt idx="0">
                  <c:v>20.554683855646495</c:v>
                </c:pt>
                <c:pt idx="1">
                  <c:v>20.661480120411273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5-4DBC-A3D0-2F10F7A4079E}"/>
            </c:ext>
          </c:extLst>
        </c:ser>
        <c:ser>
          <c:idx val="3"/>
          <c:order val="3"/>
          <c:tx>
            <c:strRef>
              <c:f>'[2]7編表紙'!$V$26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'[2]7編表紙'!$V$27:$V$28</c:f>
              <c:numCache>
                <c:formatCode>General</c:formatCode>
                <c:ptCount val="2"/>
                <c:pt idx="0">
                  <c:v>18.871125058309659</c:v>
                </c:pt>
                <c:pt idx="1">
                  <c:v>17.330622776496345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5-4DBC-A3D0-2F10F7A4079E}"/>
            </c:ext>
          </c:extLst>
        </c:ser>
        <c:ser>
          <c:idx val="4"/>
          <c:order val="4"/>
          <c:tx>
            <c:strRef>
              <c:f>'[2]7編表紙'!$W$26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'[2]7編表紙'!$W$27:$W$28</c:f>
              <c:numCache>
                <c:formatCode>General</c:formatCode>
                <c:ptCount val="2"/>
                <c:pt idx="0">
                  <c:v>6.3483312836605741</c:v>
                </c:pt>
                <c:pt idx="1">
                  <c:v>5.3364087728214553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5-4DBC-A3D0-2F10F7A4079E}"/>
            </c:ext>
          </c:extLst>
        </c:ser>
        <c:ser>
          <c:idx val="5"/>
          <c:order val="5"/>
          <c:tx>
            <c:strRef>
              <c:f>'[2]7編表紙'!$X$26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'[2]7編表紙'!$X$27:$X$28</c:f>
              <c:numCache>
                <c:formatCode>General</c:formatCode>
                <c:ptCount val="2"/>
                <c:pt idx="0">
                  <c:v>1.8235019719265511</c:v>
                </c:pt>
                <c:pt idx="1">
                  <c:v>1.2041127487392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05-4DBC-A3D0-2F10F7A4079E}"/>
            </c:ext>
          </c:extLst>
        </c:ser>
        <c:ser>
          <c:idx val="6"/>
          <c:order val="6"/>
          <c:tx>
            <c:strRef>
              <c:f>'[2]7編表紙'!$Y$26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'[2]7編表紙'!$Y$27:$Y$28</c:f>
              <c:numCache>
                <c:formatCode>General</c:formatCode>
                <c:ptCount val="2"/>
                <c:pt idx="0">
                  <c:v>0.78452991815444639</c:v>
                </c:pt>
                <c:pt idx="1">
                  <c:v>0.54341451972321042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05-4DBC-A3D0-2F10F7A40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17247"/>
        <c:axId val="1"/>
      </c:barChart>
      <c:catAx>
        <c:axId val="433117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7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'[2]7編表紙'!$S$27:$S$28</c:f>
              <c:numCache>
                <c:formatCode>General</c:formatCode>
                <c:ptCount val="2"/>
                <c:pt idx="0">
                  <c:v>23.03125397565837</c:v>
                </c:pt>
                <c:pt idx="1">
                  <c:v>24.957973337503418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1-4D92-B92C-8E316AF99F21}"/>
            </c:ext>
          </c:extLst>
        </c:ser>
        <c:ser>
          <c:idx val="1"/>
          <c:order val="1"/>
          <c:tx>
            <c:strRef>
              <c:f>'[2]7編表紙'!$T$26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'[2]7編表紙'!$T$27:$T$28</c:f>
              <c:numCache>
                <c:formatCode>General</c:formatCode>
                <c:ptCount val="2"/>
                <c:pt idx="0">
                  <c:v>28.586573936643912</c:v>
                </c:pt>
                <c:pt idx="1">
                  <c:v>29.965987724305094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1-4D92-B92C-8E316AF99F21}"/>
            </c:ext>
          </c:extLst>
        </c:ser>
        <c:ser>
          <c:idx val="2"/>
          <c:order val="2"/>
          <c:tx>
            <c:strRef>
              <c:f>'[2]7編表紙'!$U$26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'[2]7編表紙'!$U$27:$U$28</c:f>
              <c:numCache>
                <c:formatCode>General</c:formatCode>
                <c:ptCount val="2"/>
                <c:pt idx="0">
                  <c:v>20.554683855646495</c:v>
                </c:pt>
                <c:pt idx="1">
                  <c:v>20.661480120411273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1-4D92-B92C-8E316AF99F21}"/>
            </c:ext>
          </c:extLst>
        </c:ser>
        <c:ser>
          <c:idx val="3"/>
          <c:order val="3"/>
          <c:tx>
            <c:strRef>
              <c:f>'[2]7編表紙'!$V$26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'[2]7編表紙'!$V$27:$V$28</c:f>
              <c:numCache>
                <c:formatCode>General</c:formatCode>
                <c:ptCount val="2"/>
                <c:pt idx="0">
                  <c:v>18.871125058309659</c:v>
                </c:pt>
                <c:pt idx="1">
                  <c:v>17.330622776496345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81-4D92-B92C-8E316AF99F21}"/>
            </c:ext>
          </c:extLst>
        </c:ser>
        <c:ser>
          <c:idx val="4"/>
          <c:order val="4"/>
          <c:tx>
            <c:strRef>
              <c:f>'[2]7編表紙'!$W$26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'[2]7編表紙'!$W$27:$W$28</c:f>
              <c:numCache>
                <c:formatCode>General</c:formatCode>
                <c:ptCount val="2"/>
                <c:pt idx="0">
                  <c:v>6.3483312836605741</c:v>
                </c:pt>
                <c:pt idx="1">
                  <c:v>5.3364087728214553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81-4D92-B92C-8E316AF99F21}"/>
            </c:ext>
          </c:extLst>
        </c:ser>
        <c:ser>
          <c:idx val="5"/>
          <c:order val="5"/>
          <c:tx>
            <c:strRef>
              <c:f>'[2]7編表紙'!$X$26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'[2]7編表紙'!$X$27:$X$28</c:f>
              <c:numCache>
                <c:formatCode>General</c:formatCode>
                <c:ptCount val="2"/>
                <c:pt idx="0">
                  <c:v>1.8235019719265511</c:v>
                </c:pt>
                <c:pt idx="1">
                  <c:v>1.2041127487392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81-4D92-B92C-8E316AF99F21}"/>
            </c:ext>
          </c:extLst>
        </c:ser>
        <c:ser>
          <c:idx val="6"/>
          <c:order val="6"/>
          <c:tx>
            <c:strRef>
              <c:f>'[2]7編表紙'!$Y$26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'[2]7編表紙'!$Y$27:$Y$28</c:f>
              <c:numCache>
                <c:formatCode>General</c:formatCode>
                <c:ptCount val="2"/>
                <c:pt idx="0">
                  <c:v>0.78452991815444639</c:v>
                </c:pt>
                <c:pt idx="1">
                  <c:v>0.54341451972321042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81-4D92-B92C-8E316AF9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19247"/>
        <c:axId val="1"/>
      </c:barChart>
      <c:catAx>
        <c:axId val="433119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9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'[2]7編表紙'!$S$9:$S$10</c:f>
              <c:numCache>
                <c:formatCode>General</c:formatCode>
                <c:ptCount val="2"/>
                <c:pt idx="0">
                  <c:v>63.926744336013066</c:v>
                </c:pt>
                <c:pt idx="1">
                  <c:v>62.711396696495449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2-4639-9EFB-00FB928C6E9B}"/>
            </c:ext>
          </c:extLst>
        </c:ser>
        <c:ser>
          <c:idx val="1"/>
          <c:order val="1"/>
          <c:tx>
            <c:strRef>
              <c:f>'[2]7編表紙'!$T$8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'[2]7編表紙'!$T$9:$T$10</c:f>
              <c:numCache>
                <c:formatCode>General</c:formatCode>
                <c:ptCount val="2"/>
                <c:pt idx="0">
                  <c:v>5.601650831864494</c:v>
                </c:pt>
                <c:pt idx="1">
                  <c:v>5.227263767887413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2-4639-9EFB-00FB928C6E9B}"/>
            </c:ext>
          </c:extLst>
        </c:ser>
        <c:ser>
          <c:idx val="2"/>
          <c:order val="2"/>
          <c:tx>
            <c:strRef>
              <c:f>'[2]7編表紙'!$U$8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'[2]7編表紙'!$U$9:$U$10</c:f>
              <c:numCache>
                <c:formatCode>General</c:formatCode>
                <c:ptCount val="2"/>
                <c:pt idx="0">
                  <c:v>24.577619190920423</c:v>
                </c:pt>
                <c:pt idx="1">
                  <c:v>25.580478574525962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2-4639-9EFB-00FB928C6E9B}"/>
            </c:ext>
          </c:extLst>
        </c:ser>
        <c:ser>
          <c:idx val="3"/>
          <c:order val="3"/>
          <c:tx>
            <c:strRef>
              <c:f>'[2]7編表紙'!$V$8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'[2]7編表紙'!$V$9:$V$10</c:f>
              <c:numCache>
                <c:formatCode>General</c:formatCode>
                <c:ptCount val="2"/>
                <c:pt idx="0">
                  <c:v>4.2689480245905163</c:v>
                </c:pt>
                <c:pt idx="1">
                  <c:v>3.4966689005400715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2-4639-9EFB-00FB928C6E9B}"/>
            </c:ext>
          </c:extLst>
        </c:ser>
        <c:ser>
          <c:idx val="4"/>
          <c:order val="4"/>
          <c:tx>
            <c:strRef>
              <c:f>'[2]7編表紙'!$W$8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72-4639-9EFB-00FB928C6E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72-4639-9EFB-00FB928C6E9B}"/>
              </c:ext>
            </c:extLst>
          </c:dPt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'[2]7編表紙'!$W$9:$W$10</c:f>
              <c:numCache>
                <c:formatCode>General</c:formatCode>
                <c:ptCount val="2"/>
                <c:pt idx="0">
                  <c:v>1.6250376166114955</c:v>
                </c:pt>
                <c:pt idx="1">
                  <c:v>2.9841920605511096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72-4639-9EFB-00FB928C6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5647"/>
        <c:axId val="1"/>
      </c:barChart>
      <c:catAx>
        <c:axId val="4331156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56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5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C-4507-B065-5B7C8EC0C13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C-4507-B065-5B7C8EC0C13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C-4507-B065-5B7C8EC0C13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C-4507-B065-5B7C8EC0C13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1C-4507-B065-5B7C8EC0C13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1C-4507-B065-5B7C8EC0C13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1C-4507-B065-5B7C8EC0C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4047"/>
        <c:axId val="1"/>
      </c:barChart>
      <c:catAx>
        <c:axId val="433114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4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7-46BE-9141-DB251F8A35AC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7-46BE-9141-DB251F8A35AC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7-46BE-9141-DB251F8A35AC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E7-46BE-9141-DB251F8A35AC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8E7-46BE-9141-DB251F8A35A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8E7-46BE-9141-DB251F8A35AC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E7-46BE-9141-DB251F8A3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6447"/>
        <c:axId val="1"/>
      </c:barChart>
      <c:catAx>
        <c:axId val="4331064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64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6-4B23-8FED-9422F8A85F71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6-4B23-8FED-9422F8A85F71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6-4B23-8FED-9422F8A85F71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B6-4B23-8FED-9422F8A85F71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1B6-4B23-8FED-9422F8A85F7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1B6-4B23-8FED-9422F8A85F71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B6-4B23-8FED-9422F8A85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7647"/>
        <c:axId val="1"/>
      </c:barChart>
      <c:catAx>
        <c:axId val="4331076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76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6-4E72-BF30-ADED9967F892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6-4E72-BF30-ADED9967F892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6-4E72-BF30-ADED9967F892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6-4E72-BF30-ADED9967F892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A86-4E72-BF30-ADED9967F8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A86-4E72-BF30-ADED9967F892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6-4E72-BF30-ADED9967F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3647"/>
        <c:axId val="1"/>
      </c:barChart>
      <c:catAx>
        <c:axId val="4331036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36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4-4706-A777-A4B71A95A6D3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4-4706-A777-A4B71A95A6D3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4-4706-A777-A4B71A95A6D3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34-4706-A777-A4B71A95A6D3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4-4706-A777-A4B71A95A6D3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34-4706-A777-A4B71A95A6D3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34-4706-A777-A4B71A95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098447"/>
        <c:axId val="1"/>
      </c:barChart>
      <c:catAx>
        <c:axId val="4330984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0984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98097316083768"/>
          <c:y val="0.17617806298936972"/>
          <c:w val="0.67477635016727233"/>
          <c:h val="0.774096385542168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B-4289-B878-944FEB90C90C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B-4289-B878-944FEB90C90C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B-4289-B878-944FEB90C90C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B-4289-B878-944FEB90C90C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E7B-4289-B878-944FEB90C90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E7B-4289-B878-944FEB90C90C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7B-4289-B878-944FEB90C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0447"/>
        <c:axId val="1"/>
      </c:barChart>
      <c:catAx>
        <c:axId val="4331104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04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5787509808696594"/>
          <c:y val="0.2198793291082517"/>
          <c:w val="0.13444313661823204"/>
          <c:h val="0.602409576851673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17362225315919E-2"/>
          <c:y val="6.9135921041251394E-2"/>
          <c:w val="0.69181585677749358"/>
          <c:h val="0.844446480629052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CF7-9410-00E60EC09B5C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E-4CF7-9410-00E60EC09B5C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E-4CF7-9410-00E60EC09B5C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3E-4CF7-9410-00E60EC09B5C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3E-4CF7-9410-00E60EC09B5C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3E-4CF7-9410-00E60EC09B5C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3E-4CF7-9410-00E60EC0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08047"/>
        <c:axId val="1"/>
      </c:barChart>
      <c:catAx>
        <c:axId val="433108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8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8107405627845714"/>
          <c:y val="0.30123543307086614"/>
          <c:w val="0.11125314192512981"/>
          <c:h val="0.395062729658792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世帯人数別一般世帯数</a:t>
            </a:r>
            <a:endParaRPr lang="ja-JP" altLang="ja-JP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>
        <c:manualLayout>
          <c:xMode val="edge"/>
          <c:yMode val="edge"/>
          <c:x val="0.33360869731920961"/>
          <c:y val="4.7308661417322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85550619892502E-2"/>
          <c:y val="0.14865752667705029"/>
          <c:w val="0.91493124504783163"/>
          <c:h val="0.707009850393393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グラフ!$S$22</c:f>
              <c:strCache>
                <c:ptCount val="1"/>
                <c:pt idx="0">
                  <c:v>1人世帯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グラフ!$S$23:$S$24</c:f>
              <c:numCache>
                <c:formatCode>#,##0_);[Red]\(#,##0\)</c:formatCode>
                <c:ptCount val="2"/>
                <c:pt idx="0">
                  <c:v>7661</c:v>
                </c:pt>
                <c:pt idx="1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1-40E7-BB13-E96DAEEB3D06}"/>
            </c:ext>
          </c:extLst>
        </c:ser>
        <c:ser>
          <c:idx val="1"/>
          <c:order val="1"/>
          <c:tx>
            <c:strRef>
              <c:f>グラフ!$T$22</c:f>
              <c:strCache>
                <c:ptCount val="1"/>
                <c:pt idx="0">
                  <c:v>2人世帯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グラフ!$T$23:$T$24</c:f>
              <c:numCache>
                <c:formatCode>#,##0_);[Red]\(#,##0\)</c:formatCode>
                <c:ptCount val="2"/>
                <c:pt idx="0">
                  <c:v>8517</c:v>
                </c:pt>
                <c:pt idx="1">
                  <c:v>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1-40E7-BB13-E96DAEEB3D06}"/>
            </c:ext>
          </c:extLst>
        </c:ser>
        <c:ser>
          <c:idx val="2"/>
          <c:order val="2"/>
          <c:tx>
            <c:strRef>
              <c:f>グラフ!$U$22</c:f>
              <c:strCache>
                <c:ptCount val="1"/>
                <c:pt idx="0">
                  <c:v>3人世帯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グラフ!$U$23:$U$24</c:f>
              <c:numCache>
                <c:formatCode>#,##0_);[Red]\(#,##0\)</c:formatCode>
                <c:ptCount val="2"/>
                <c:pt idx="0">
                  <c:v>5467</c:v>
                </c:pt>
                <c:pt idx="1">
                  <c:v>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1-40E7-BB13-E96DAEEB3D06}"/>
            </c:ext>
          </c:extLst>
        </c:ser>
        <c:ser>
          <c:idx val="3"/>
          <c:order val="3"/>
          <c:tx>
            <c:strRef>
              <c:f>グラフ!$V$22</c:f>
              <c:strCache>
                <c:ptCount val="1"/>
                <c:pt idx="0">
                  <c:v>4人世帯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グラフ!$V$23:$V$24</c:f>
              <c:numCache>
                <c:formatCode>#,##0_);[Red]\(#,##0\)</c:formatCode>
                <c:ptCount val="2"/>
                <c:pt idx="0">
                  <c:v>4234</c:v>
                </c:pt>
                <c:pt idx="1">
                  <c:v>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1-40E7-BB13-E96DAEEB3D06}"/>
            </c:ext>
          </c:extLst>
        </c:ser>
        <c:ser>
          <c:idx val="4"/>
          <c:order val="4"/>
          <c:tx>
            <c:strRef>
              <c:f>グラフ!$W$22</c:f>
              <c:strCache>
                <c:ptCount val="1"/>
                <c:pt idx="0">
                  <c:v>5人世帯</c:v>
                </c:pt>
              </c:strCache>
            </c:strRef>
          </c:tx>
          <c:spPr>
            <a:solidFill>
              <a:srgbClr val="E7E6E6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1205331297381489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グラフ!$W$23:$W$24</c:f>
              <c:numCache>
                <c:formatCode>#,##0_);[Red]\(#,##0\)</c:formatCode>
                <c:ptCount val="2"/>
                <c:pt idx="0">
                  <c:v>1239</c:v>
                </c:pt>
                <c:pt idx="1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21-40E7-BB13-E96DAEEB3D06}"/>
            </c:ext>
          </c:extLst>
        </c:ser>
        <c:ser>
          <c:idx val="5"/>
          <c:order val="5"/>
          <c:tx>
            <c:strRef>
              <c:f>グラフ!$X$22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1207178268041478E-2"/>
                  <c:y val="0.1372738422017806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21-40E7-BB13-E96DAEEB3D06}"/>
                </c:ext>
              </c:extLst>
            </c:dLbl>
            <c:dLbl>
              <c:idx val="1"/>
              <c:layout>
                <c:manualLayout>
                  <c:x val="-1.7672648556701361E-2"/>
                  <c:y val="0.1339256997090543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グラフ!$X$23:$X$24</c:f>
              <c:numCache>
                <c:formatCode>#,##0_);[Red]\(#,##0\)</c:formatCode>
                <c:ptCount val="2"/>
                <c:pt idx="0">
                  <c:v>311</c:v>
                </c:pt>
                <c:pt idx="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21-40E7-BB13-E96DAEEB3D06}"/>
            </c:ext>
          </c:extLst>
        </c:ser>
        <c:ser>
          <c:idx val="6"/>
          <c:order val="6"/>
          <c:tx>
            <c:strRef>
              <c:f>グラフ!$Y$22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439913412371355E-2"/>
                  <c:y val="0.1138368447526961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21-40E7-BB13-E96DAEEB3D06}"/>
                </c:ext>
              </c:extLst>
            </c:dLbl>
            <c:dLbl>
              <c:idx val="1"/>
              <c:layout>
                <c:manualLayout>
                  <c:x val="1.590538370103111E-2"/>
                  <c:y val="0.1171849872454224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グラフ!$Y$23:$Y$24</c:f>
              <c:numCache>
                <c:formatCode>#,##0_);[Red]\(#,##0\)</c:formatCode>
                <c:ptCount val="2"/>
                <c:pt idx="0">
                  <c:v>117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1-40E7-BB13-E96DAEEB3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16447"/>
        <c:axId val="1"/>
      </c:barChart>
      <c:catAx>
        <c:axId val="433116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1164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'[2]7編表紙'!$S$9:$S$10</c:f>
              <c:numCache>
                <c:formatCode>General</c:formatCode>
                <c:ptCount val="2"/>
                <c:pt idx="0">
                  <c:v>63.926744336013066</c:v>
                </c:pt>
                <c:pt idx="1">
                  <c:v>62.711396696495449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D-4B88-A724-4FF269ABB092}"/>
            </c:ext>
          </c:extLst>
        </c:ser>
        <c:ser>
          <c:idx val="1"/>
          <c:order val="1"/>
          <c:tx>
            <c:strRef>
              <c:f>'[2]7編表紙'!$T$8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'[2]7編表紙'!$T$9:$T$10</c:f>
              <c:numCache>
                <c:formatCode>General</c:formatCode>
                <c:ptCount val="2"/>
                <c:pt idx="0">
                  <c:v>5.601650831864494</c:v>
                </c:pt>
                <c:pt idx="1">
                  <c:v>5.227263767887413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D-4B88-A724-4FF269ABB092}"/>
            </c:ext>
          </c:extLst>
        </c:ser>
        <c:ser>
          <c:idx val="2"/>
          <c:order val="2"/>
          <c:tx>
            <c:strRef>
              <c:f>'[2]7編表紙'!$U$8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'[2]7編表紙'!$U$9:$U$10</c:f>
              <c:numCache>
                <c:formatCode>General</c:formatCode>
                <c:ptCount val="2"/>
                <c:pt idx="0">
                  <c:v>24.577619190920423</c:v>
                </c:pt>
                <c:pt idx="1">
                  <c:v>25.580478574525962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D-4B88-A724-4FF269ABB092}"/>
            </c:ext>
          </c:extLst>
        </c:ser>
        <c:ser>
          <c:idx val="3"/>
          <c:order val="3"/>
          <c:tx>
            <c:strRef>
              <c:f>'[2]7編表紙'!$V$8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'[2]7編表紙'!$V$9:$V$10</c:f>
              <c:numCache>
                <c:formatCode>General</c:formatCode>
                <c:ptCount val="2"/>
                <c:pt idx="0">
                  <c:v>4.2689480245905163</c:v>
                </c:pt>
                <c:pt idx="1">
                  <c:v>3.4966689005400715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D-4B88-A724-4FF269ABB092}"/>
            </c:ext>
          </c:extLst>
        </c:ser>
        <c:ser>
          <c:idx val="4"/>
          <c:order val="4"/>
          <c:tx>
            <c:strRef>
              <c:f>'[2]7編表紙'!$W$8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F8D-4B88-A724-4FF269ABB0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F8D-4B88-A724-4FF269ABB092}"/>
              </c:ext>
            </c:extLst>
          </c:dPt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'[2]7編表紙'!$W$9:$W$10</c:f>
              <c:numCache>
                <c:formatCode>General</c:formatCode>
                <c:ptCount val="2"/>
                <c:pt idx="0">
                  <c:v>1.6250376166114955</c:v>
                </c:pt>
                <c:pt idx="1">
                  <c:v>2.9841920605511096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8D-4B88-A724-4FF269ABB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4847"/>
        <c:axId val="1"/>
      </c:barChart>
      <c:catAx>
        <c:axId val="4331048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48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住宅に住む一般世帯の住宅所有の関係</a:t>
            </a:r>
            <a:endParaRPr lang="ja-JP" altLang="ja-JP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>
        <c:manualLayout>
          <c:xMode val="edge"/>
          <c:yMode val="edge"/>
          <c:x val="0.21340810515396452"/>
          <c:y val="5.6055863387446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026339637545439E-2"/>
          <c:y val="0.25458596099919589"/>
          <c:w val="0.91504385006137634"/>
          <c:h val="0.563119465549116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グラフ!$S$4</c:f>
              <c:strCache>
                <c:ptCount val="1"/>
                <c:pt idx="0">
                  <c:v>持ち家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グラフ!$S$5:$S$6</c:f>
              <c:numCache>
                <c:formatCode>###,###,###,##0;"-"##,###,###,##0</c:formatCode>
                <c:ptCount val="2"/>
                <c:pt idx="0">
                  <c:v>17156</c:v>
                </c:pt>
                <c:pt idx="1">
                  <c:v>18019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6-4F37-8DB4-2FBC20A8FDE5}"/>
            </c:ext>
          </c:extLst>
        </c:ser>
        <c:ser>
          <c:idx val="1"/>
          <c:order val="1"/>
          <c:tx>
            <c:strRef>
              <c:f>グラフ!$T$4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3.0003734137731733E-2"/>
                  <c:y val="-0.1074551134087515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グラフ!$T$5:$T$6</c:f>
              <c:numCache>
                <c:formatCode>###,###,###,##0;"-"##,###,###,##0</c:formatCode>
                <c:ptCount val="2"/>
                <c:pt idx="0">
                  <c:v>1121</c:v>
                </c:pt>
                <c:pt idx="1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6-4F37-8DB4-2FBC20A8FDE5}"/>
            </c:ext>
          </c:extLst>
        </c:ser>
        <c:ser>
          <c:idx val="2"/>
          <c:order val="2"/>
          <c:tx>
            <c:strRef>
              <c:f>グラフ!$U$4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B97BDB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グラフ!$U$5:$U$6</c:f>
              <c:numCache>
                <c:formatCode>###,###,###,##0;"-"##,###,###,##0</c:formatCode>
                <c:ptCount val="2"/>
                <c:pt idx="0">
                  <c:v>7914</c:v>
                </c:pt>
                <c:pt idx="1">
                  <c:v>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C6-4F37-8DB4-2FBC20A8FDE5}"/>
            </c:ext>
          </c:extLst>
        </c:ser>
        <c:ser>
          <c:idx val="3"/>
          <c:order val="3"/>
          <c:tx>
            <c:strRef>
              <c:f>グラフ!$V$4</c:f>
              <c:strCache>
                <c:ptCount val="1"/>
                <c:pt idx="0">
                  <c:v>給与住宅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11588002386011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C6-4F37-8DB4-2FBC20A8FDE5}"/>
                </c:ext>
              </c:extLst>
            </c:dLbl>
            <c:dLbl>
              <c:idx val="1"/>
              <c:layout>
                <c:manualLayout>
                  <c:x val="0"/>
                  <c:y val="0.1281195582950497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グラフ!$V$5:$V$6</c:f>
              <c:numCache>
                <c:formatCode>###,###,###,##0;"-"##,###,###,##0</c:formatCode>
                <c:ptCount val="2"/>
                <c:pt idx="0">
                  <c:v>736</c:v>
                </c:pt>
                <c:pt idx="1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C6-4F37-8DB4-2FBC20A8FDE5}"/>
            </c:ext>
          </c:extLst>
        </c:ser>
        <c:ser>
          <c:idx val="4"/>
          <c:order val="4"/>
          <c:tx>
            <c:strRef>
              <c:f>グラフ!$W$4</c:f>
              <c:strCache>
                <c:ptCount val="1"/>
                <c:pt idx="0">
                  <c:v>間 借 り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647388306270447E-2"/>
                  <c:y val="-0.1074551134087515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C6-4F37-8DB4-2FBC20A8FDE5}"/>
                </c:ext>
              </c:extLst>
            </c:dLbl>
            <c:dLbl>
              <c:idx val="1"/>
              <c:layout>
                <c:manualLayout>
                  <c:x val="1.7649255375136182E-2"/>
                  <c:y val="-0.111588002386011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グラフ!$W$5:$W$6</c:f>
              <c:numCache>
                <c:formatCode>###,###,###,##0;"-"##,###,###,##0</c:formatCode>
                <c:ptCount val="2"/>
                <c:pt idx="0">
                  <c:v>408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C6-4F37-8DB4-2FBC20A8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097647"/>
        <c:axId val="1"/>
      </c:barChart>
      <c:catAx>
        <c:axId val="433097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097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B-49B1-966A-94119EA8D51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B-49B1-966A-94119EA8D51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B-49B1-966A-94119EA8D51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B-49B1-966A-94119EA8D51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3B-49B1-966A-94119EA8D51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3B-49B1-966A-94119EA8D51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B-49B1-966A-94119EA8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6047"/>
        <c:axId val="1"/>
      </c:barChart>
      <c:catAx>
        <c:axId val="433116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6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0-411E-BFE3-F8FB5047CEAA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0-411E-BFE3-F8FB5047CEAA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50-411E-BFE3-F8FB5047CEAA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50-411E-BFE3-F8FB5047CEAA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650-411E-BFE3-F8FB5047CEA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650-411E-BFE3-F8FB5047CEAA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50-411E-BFE3-F8FB5047C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18047"/>
        <c:axId val="1"/>
      </c:barChart>
      <c:catAx>
        <c:axId val="4331180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180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5-43C4-B9C1-283A0451349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A5-43C4-B9C1-283A0451349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A5-43C4-B9C1-283A0451349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A5-43C4-B9C1-283A0451349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BA5-43C4-B9C1-283A045134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BA5-43C4-B9C1-283A0451349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A5-43C4-B9C1-283A0451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5247"/>
        <c:axId val="1"/>
      </c:barChart>
      <c:catAx>
        <c:axId val="433105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5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0-4F52-9617-83AB0D327925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0-4F52-9617-83AB0D327925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60-4F52-9617-83AB0D327925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60-4F52-9617-83AB0D327925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560-4F52-9617-83AB0D32792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560-4F52-9617-83AB0D327925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60-4F52-9617-83AB0D32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33106847"/>
        <c:axId val="1"/>
      </c:barChart>
      <c:catAx>
        <c:axId val="4331068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68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pattFill prst="smGrid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3CD-95AB-34AFEC55755F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pattFill prst="ltHorz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E-43CD-95AB-34AFEC55755F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pattFill prst="dkHorz">
              <a:fgClr>
                <a:srgbClr val="FF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E-43CD-95AB-34AFEC55755F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CE-43CD-95AB-34AFEC55755F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CE-43CD-95AB-34AFEC55755F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CE-43CD-95AB-34AFEC55755F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E-43CD-95AB-34AFEC55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01247"/>
        <c:axId val="1"/>
      </c:barChart>
      <c:catAx>
        <c:axId val="4331012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3310124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600" b="0" i="0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世帯人数別一般世帯数</a:t>
            </a:r>
            <a:endParaRPr lang="ja-JP" altLang="ja-JP" sz="16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0.2962119694877498"/>
          <c:y val="3.09863074344622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第7編表紙!$S$22</c:f>
              <c:strCache>
                <c:ptCount val="1"/>
                <c:pt idx="0">
                  <c:v>1人世帯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第7編表紙!$S$23:$S$24</c:f>
              <c:numCache>
                <c:formatCode>#,##0_);[Red]\(#,##0\)</c:formatCode>
                <c:ptCount val="2"/>
                <c:pt idx="0">
                  <c:v>7661</c:v>
                </c:pt>
                <c:pt idx="1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8-4B53-85EB-1B4016706708}"/>
            </c:ext>
          </c:extLst>
        </c:ser>
        <c:ser>
          <c:idx val="1"/>
          <c:order val="1"/>
          <c:tx>
            <c:strRef>
              <c:f>第7編表紙!$T$22</c:f>
              <c:strCache>
                <c:ptCount val="1"/>
                <c:pt idx="0">
                  <c:v>2人世帯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第7編表紙!$T$23:$T$24</c:f>
              <c:numCache>
                <c:formatCode>#,##0_);[Red]\(#,##0\)</c:formatCode>
                <c:ptCount val="2"/>
                <c:pt idx="0">
                  <c:v>8517</c:v>
                </c:pt>
                <c:pt idx="1">
                  <c:v>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8-4B53-85EB-1B4016706708}"/>
            </c:ext>
          </c:extLst>
        </c:ser>
        <c:ser>
          <c:idx val="2"/>
          <c:order val="2"/>
          <c:tx>
            <c:strRef>
              <c:f>第7編表紙!$U$22</c:f>
              <c:strCache>
                <c:ptCount val="1"/>
                <c:pt idx="0">
                  <c:v>3人世帯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第7編表紙!$U$23:$U$24</c:f>
              <c:numCache>
                <c:formatCode>#,##0_);[Red]\(#,##0\)</c:formatCode>
                <c:ptCount val="2"/>
                <c:pt idx="0">
                  <c:v>5467</c:v>
                </c:pt>
                <c:pt idx="1">
                  <c:v>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18-4B53-85EB-1B4016706708}"/>
            </c:ext>
          </c:extLst>
        </c:ser>
        <c:ser>
          <c:idx val="3"/>
          <c:order val="3"/>
          <c:tx>
            <c:strRef>
              <c:f>第7編表紙!$V$22</c:f>
              <c:strCache>
                <c:ptCount val="1"/>
                <c:pt idx="0">
                  <c:v>4人世帯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第7編表紙!$V$23:$V$24</c:f>
              <c:numCache>
                <c:formatCode>#,##0_);[Red]\(#,##0\)</c:formatCode>
                <c:ptCount val="2"/>
                <c:pt idx="0">
                  <c:v>4234</c:v>
                </c:pt>
                <c:pt idx="1">
                  <c:v>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8-4B53-85EB-1B4016706708}"/>
            </c:ext>
          </c:extLst>
        </c:ser>
        <c:ser>
          <c:idx val="4"/>
          <c:order val="4"/>
          <c:tx>
            <c:strRef>
              <c:f>第7編表紙!$W$22</c:f>
              <c:strCache>
                <c:ptCount val="1"/>
                <c:pt idx="0">
                  <c:v>5人世帯</c:v>
                </c:pt>
              </c:strCache>
            </c:strRef>
          </c:tx>
          <c:spPr>
            <a:solidFill>
              <a:srgbClr val="E7E6E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第7編表紙!$W$23:$W$24</c:f>
              <c:numCache>
                <c:formatCode>#,##0_);[Red]\(#,##0\)</c:formatCode>
                <c:ptCount val="2"/>
                <c:pt idx="0">
                  <c:v>1239</c:v>
                </c:pt>
                <c:pt idx="1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18-4B53-85EB-1B4016706708}"/>
            </c:ext>
          </c:extLst>
        </c:ser>
        <c:ser>
          <c:idx val="5"/>
          <c:order val="5"/>
          <c:tx>
            <c:strRef>
              <c:f>第7編表紙!$X$22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6489733799882362E-2"/>
                  <c:y val="0.127196053616608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18-4B53-85EB-1B4016706708}"/>
                </c:ext>
              </c:extLst>
            </c:dLbl>
            <c:dLbl>
              <c:idx val="1"/>
              <c:layout>
                <c:manualLayout>
                  <c:x val="-5.509982129893351E-2"/>
                  <c:y val="0.117505646292709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18-4B53-85EB-1B401670670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第7編表紙!$X$23:$X$24</c:f>
              <c:numCache>
                <c:formatCode>#,##0_);[Red]\(#,##0\)</c:formatCode>
                <c:ptCount val="2"/>
                <c:pt idx="0">
                  <c:v>311</c:v>
                </c:pt>
                <c:pt idx="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18-4B53-85EB-1B4016706708}"/>
            </c:ext>
          </c:extLst>
        </c:ser>
        <c:ser>
          <c:idx val="6"/>
          <c:order val="6"/>
          <c:tx>
            <c:strRef>
              <c:f>第7編表紙!$Y$22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186686770536662E-2"/>
                  <c:y val="0.126026636515536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18-4B53-85EB-1B4016706708}"/>
                </c:ext>
              </c:extLst>
            </c:dLbl>
            <c:dLbl>
              <c:idx val="1"/>
              <c:layout>
                <c:manualLayout>
                  <c:x val="-8.5948232534764236E-3"/>
                  <c:y val="0.117294768846963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18-4B53-85EB-1B401670670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第7編表紙!$Y$23:$Y$24</c:f>
              <c:numCache>
                <c:formatCode>#,##0_);[Red]\(#,##0\)</c:formatCode>
                <c:ptCount val="2"/>
                <c:pt idx="0">
                  <c:v>117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18-4B53-85EB-1B4016706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098847"/>
        <c:axId val="1"/>
      </c:barChart>
      <c:catAx>
        <c:axId val="433098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0988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35280228525653E-2"/>
          <c:y val="0.92006982259747649"/>
          <c:w val="0.79145024542614906"/>
          <c:h val="6.461853714068877E-2"/>
        </c:manualLayout>
      </c:layout>
      <c:overlay val="0"/>
      <c:txPr>
        <a:bodyPr/>
        <a:lstStyle/>
        <a:p>
          <a:pPr>
            <a:defRPr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40358591411549E-2"/>
          <c:y val="0.16174349530935181"/>
          <c:w val="0.92315307159063076"/>
          <c:h val="0.676115018497169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第7編表紙!$S$4</c:f>
              <c:strCache>
                <c:ptCount val="1"/>
                <c:pt idx="0">
                  <c:v>持ち家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第7編表紙!$S$5:$S$6</c:f>
              <c:numCache>
                <c:formatCode>###,###,###,##0;"-"##,###,###,##0</c:formatCode>
                <c:ptCount val="2"/>
                <c:pt idx="0">
                  <c:v>17156</c:v>
                </c:pt>
                <c:pt idx="1">
                  <c:v>18019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C-454B-92D9-2402D93CD084}"/>
            </c:ext>
          </c:extLst>
        </c:ser>
        <c:ser>
          <c:idx val="1"/>
          <c:order val="1"/>
          <c:tx>
            <c:strRef>
              <c:f>第7編表紙!$T$4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第7編表紙!$T$5:$T$6</c:f>
              <c:numCache>
                <c:formatCode>###,###,###,##0;"-"##,###,###,##0</c:formatCode>
                <c:ptCount val="2"/>
                <c:pt idx="0">
                  <c:v>1121</c:v>
                </c:pt>
                <c:pt idx="1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C-454B-92D9-2402D93CD084}"/>
            </c:ext>
          </c:extLst>
        </c:ser>
        <c:ser>
          <c:idx val="2"/>
          <c:order val="2"/>
          <c:tx>
            <c:strRef>
              <c:f>第7編表紙!$U$4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B97BDB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第7編表紙!$U$5:$U$6</c:f>
              <c:numCache>
                <c:formatCode>###,###,###,##0;"-"##,###,###,##0</c:formatCode>
                <c:ptCount val="2"/>
                <c:pt idx="0">
                  <c:v>7914</c:v>
                </c:pt>
                <c:pt idx="1">
                  <c:v>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C-454B-92D9-2402D93CD084}"/>
            </c:ext>
          </c:extLst>
        </c:ser>
        <c:ser>
          <c:idx val="3"/>
          <c:order val="3"/>
          <c:tx>
            <c:strRef>
              <c:f>第7編表紙!$V$4</c:f>
              <c:strCache>
                <c:ptCount val="1"/>
                <c:pt idx="0">
                  <c:v>給与住宅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Meiryo UI" panose="020B0604030504040204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8E4C-454B-92D9-2402D93CD08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第7編表紙!$V$5:$V$6</c:f>
              <c:numCache>
                <c:formatCode>###,###,###,##0;"-"##,###,###,##0</c:formatCode>
                <c:ptCount val="2"/>
                <c:pt idx="0">
                  <c:v>736</c:v>
                </c:pt>
                <c:pt idx="1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4C-454B-92D9-2402D93CD084}"/>
            </c:ext>
          </c:extLst>
        </c:ser>
        <c:ser>
          <c:idx val="4"/>
          <c:order val="4"/>
          <c:tx>
            <c:strRef>
              <c:f>第7編表紙!$W$4</c:f>
              <c:strCache>
                <c:ptCount val="1"/>
                <c:pt idx="0">
                  <c:v>間 借 り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8290429197928803E-3"/>
                  <c:y val="9.5124487374756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4C-454B-92D9-2402D93CD084}"/>
                </c:ext>
              </c:extLst>
            </c:dLbl>
            <c:dLbl>
              <c:idx val="1"/>
              <c:layout>
                <c:manualLayout>
                  <c:x val="-1.4778124540094582E-2"/>
                  <c:y val="0.107532029206246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4C-454B-92D9-2402D93CD08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第7編表紙!$W$5:$W$6</c:f>
              <c:numCache>
                <c:formatCode>###,###,###,##0;"-"##,###,###,##0</c:formatCode>
                <c:ptCount val="2"/>
                <c:pt idx="0">
                  <c:v>408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4C-454B-92D9-2402D93CD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07247"/>
        <c:axId val="1"/>
      </c:barChart>
      <c:catAx>
        <c:axId val="433107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1072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4195545075581"/>
          <c:y val="0.91219827901259176"/>
          <c:w val="0.52022527264305862"/>
          <c:h val="5.410757832486123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6</xdr:col>
      <xdr:colOff>619125</xdr:colOff>
      <xdr:row>0</xdr:row>
      <xdr:rowOff>0</xdr:rowOff>
    </xdr:to>
    <xdr:graphicFrame macro="">
      <xdr:nvGraphicFramePr>
        <xdr:cNvPr id="6541559" name="グラフ 55">
          <a:extLst>
            <a:ext uri="{FF2B5EF4-FFF2-40B4-BE49-F238E27FC236}">
              <a16:creationId xmlns:a16="http://schemas.microsoft.com/office/drawing/2014/main" id="{00000000-0008-0000-0000-0000F7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6541560" name="グラフ 56">
          <a:extLst>
            <a:ext uri="{FF2B5EF4-FFF2-40B4-BE49-F238E27FC236}">
              <a16:creationId xmlns:a16="http://schemas.microsoft.com/office/drawing/2014/main" id="{00000000-0008-0000-0000-0000F8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61" name="グラフ 57">
          <a:extLst>
            <a:ext uri="{FF2B5EF4-FFF2-40B4-BE49-F238E27FC236}">
              <a16:creationId xmlns:a16="http://schemas.microsoft.com/office/drawing/2014/main" id="{00000000-0008-0000-0000-0000F9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5" name="Text Box 6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6541564" name="Text Box 67">
          <a:extLst>
            <a:ext uri="{FF2B5EF4-FFF2-40B4-BE49-F238E27FC236}">
              <a16:creationId xmlns:a16="http://schemas.microsoft.com/office/drawing/2014/main" id="{00000000-0008-0000-0000-0000FCD063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8" name="Text Box 7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9" name="Text Box 7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23,261世帯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67" name="グラフ 75">
          <a:extLst>
            <a:ext uri="{FF2B5EF4-FFF2-40B4-BE49-F238E27FC236}">
              <a16:creationId xmlns:a16="http://schemas.microsoft.com/office/drawing/2014/main" id="{00000000-0008-0000-0000-0000FF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" name="Text Box 8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2" name="Text Box 8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3" name="Text Box 9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4" name="Text Box 9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72" name="グラフ 93">
          <a:extLst>
            <a:ext uri="{FF2B5EF4-FFF2-40B4-BE49-F238E27FC236}">
              <a16:creationId xmlns:a16="http://schemas.microsoft.com/office/drawing/2014/main" id="{00000000-0008-0000-0000-000004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6" name="Text Box 9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7" name="Text Box 10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419100</xdr:colOff>
      <xdr:row>0</xdr:row>
      <xdr:rowOff>0</xdr:rowOff>
    </xdr:to>
    <xdr:sp macro="" textlink="">
      <xdr:nvSpPr>
        <xdr:cNvPr id="18" name="Text 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9" name="Text Box 10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466725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20" name="Text Box 10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6725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78" name="グラフ 112">
          <a:extLst>
            <a:ext uri="{FF2B5EF4-FFF2-40B4-BE49-F238E27FC236}">
              <a16:creationId xmlns:a16="http://schemas.microsoft.com/office/drawing/2014/main" id="{00000000-0008-0000-0000-00000A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6</xdr:col>
      <xdr:colOff>866775</xdr:colOff>
      <xdr:row>0</xdr:row>
      <xdr:rowOff>0</xdr:rowOff>
    </xdr:to>
    <xdr:graphicFrame macro="">
      <xdr:nvGraphicFramePr>
        <xdr:cNvPr id="6541579" name="グラフ 113">
          <a:extLst>
            <a:ext uri="{FF2B5EF4-FFF2-40B4-BE49-F238E27FC236}">
              <a16:creationId xmlns:a16="http://schemas.microsoft.com/office/drawing/2014/main" id="{00000000-0008-0000-0000-00000B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23" name="Text Box 11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24" name="Text Box 1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25" name="Text Box 1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26" name="Text Box 1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27" name="Text Box 1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533400</xdr:colOff>
      <xdr:row>19</xdr:row>
      <xdr:rowOff>1819275</xdr:rowOff>
    </xdr:from>
    <xdr:to>
      <xdr:col>9</xdr:col>
      <xdr:colOff>1257300</xdr:colOff>
      <xdr:row>42</xdr:row>
      <xdr:rowOff>19050</xdr:rowOff>
    </xdr:to>
    <xdr:graphicFrame macro="">
      <xdr:nvGraphicFramePr>
        <xdr:cNvPr id="6541585" name="グラフ 30">
          <a:extLst>
            <a:ext uri="{FF2B5EF4-FFF2-40B4-BE49-F238E27FC236}">
              <a16:creationId xmlns:a16="http://schemas.microsoft.com/office/drawing/2014/main" id="{00000000-0008-0000-0000-000011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514350</xdr:colOff>
      <xdr:row>5</xdr:row>
      <xdr:rowOff>85725</xdr:rowOff>
    </xdr:from>
    <xdr:to>
      <xdr:col>9</xdr:col>
      <xdr:colOff>1247775</xdr:colOff>
      <xdr:row>19</xdr:row>
      <xdr:rowOff>1333500</xdr:rowOff>
    </xdr:to>
    <xdr:graphicFrame macro="">
      <xdr:nvGraphicFramePr>
        <xdr:cNvPr id="6541586" name="グラフ 31">
          <a:extLst>
            <a:ext uri="{FF2B5EF4-FFF2-40B4-BE49-F238E27FC236}">
              <a16:creationId xmlns:a16="http://schemas.microsoft.com/office/drawing/2014/main" id="{00000000-0008-0000-0000-000012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512885</xdr:colOff>
      <xdr:row>27</xdr:row>
      <xdr:rowOff>76200</xdr:rowOff>
    </xdr:from>
    <xdr:to>
      <xdr:col>9</xdr:col>
      <xdr:colOff>923926</xdr:colOff>
      <xdr:row>29</xdr:row>
      <xdr:rowOff>21981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975231" y="7219950"/>
          <a:ext cx="411041" cy="2828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866777</xdr:colOff>
      <xdr:row>27</xdr:row>
      <xdr:rowOff>109904</xdr:rowOff>
    </xdr:from>
    <xdr:to>
      <xdr:col>9</xdr:col>
      <xdr:colOff>959827</xdr:colOff>
      <xdr:row>28</xdr:row>
      <xdr:rowOff>168519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>
          <a:off x="7329123" y="7253654"/>
          <a:ext cx="93050" cy="2271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549519</xdr:colOff>
      <xdr:row>35</xdr:row>
      <xdr:rowOff>104775</xdr:rowOff>
    </xdr:from>
    <xdr:to>
      <xdr:col>9</xdr:col>
      <xdr:colOff>885826</xdr:colOff>
      <xdr:row>36</xdr:row>
      <xdr:rowOff>146539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7011865" y="8596679"/>
          <a:ext cx="336307" cy="2102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904876</xdr:colOff>
      <xdr:row>35</xdr:row>
      <xdr:rowOff>117231</xdr:rowOff>
    </xdr:from>
    <xdr:to>
      <xdr:col>9</xdr:col>
      <xdr:colOff>952500</xdr:colOff>
      <xdr:row>36</xdr:row>
      <xdr:rowOff>123825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7367222" y="8609135"/>
          <a:ext cx="47624" cy="17511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847725</xdr:colOff>
      <xdr:row>19</xdr:row>
      <xdr:rowOff>180975</xdr:rowOff>
    </xdr:from>
    <xdr:to>
      <xdr:col>9</xdr:col>
      <xdr:colOff>942976</xdr:colOff>
      <xdr:row>19</xdr:row>
      <xdr:rowOff>381000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H="1">
          <a:off x="7286625" y="4305300"/>
          <a:ext cx="95251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895352</xdr:colOff>
      <xdr:row>12</xdr:row>
      <xdr:rowOff>104042</xdr:rowOff>
    </xdr:from>
    <xdr:to>
      <xdr:col>9</xdr:col>
      <xdr:colOff>1014046</xdr:colOff>
      <xdr:row>13</xdr:row>
      <xdr:rowOff>153133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7334252" y="3028217"/>
          <a:ext cx="118694" cy="2205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323850</xdr:colOff>
          <xdr:row>0</xdr:row>
          <xdr:rowOff>409575</xdr:rowOff>
        </xdr:from>
        <xdr:to>
          <xdr:col>14</xdr:col>
          <xdr:colOff>257175</xdr:colOff>
          <xdr:row>2</xdr:row>
          <xdr:rowOff>0</xdr:rowOff>
        </xdr:to>
        <xdr:sp macro="" textlink="">
          <xdr:nvSpPr>
            <xdr:cNvPr id="967283" name="Button 1651" hidden="1">
              <a:extLst>
                <a:ext uri="{63B3BB69-23CF-44E3-9099-C40C66FF867C}">
                  <a14:compatExt spid="_x0000_s967283"/>
                </a:ext>
                <a:ext uri="{FF2B5EF4-FFF2-40B4-BE49-F238E27FC236}">
                  <a16:creationId xmlns:a16="http://schemas.microsoft.com/office/drawing/2014/main" id="{00000000-0008-0000-0000-000073C20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要項へ戻る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0.79589</cdr:x>
      <cdr:y>0.89977</cdr:y>
    </cdr:from>
    <cdr:to>
      <cdr:x>0.99676</cdr:x>
      <cdr:y>0.99533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73705" y="3429000"/>
          <a:ext cx="1431946" cy="320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総務省　国勢調査</a:t>
          </a:r>
        </a:p>
      </cdr:txBody>
    </cdr:sp>
  </cdr:relSizeAnchor>
  <cdr:relSizeAnchor xmlns:cdr="http://schemas.openxmlformats.org/drawingml/2006/chartDrawing">
    <cdr:from>
      <cdr:x>0.04934</cdr:x>
      <cdr:y>0.05315</cdr:y>
    </cdr:from>
    <cdr:to>
      <cdr:x>0.1423</cdr:x>
      <cdr:y>0.10048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9612" y="162952"/>
          <a:ext cx="696345" cy="145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0.01992</cdr:x>
      <cdr:y>0.06161</cdr:y>
    </cdr:from>
    <cdr:to>
      <cdr:x>0.19195</cdr:x>
      <cdr:y>0.17492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9245" y="188871"/>
          <a:ext cx="1288677" cy="347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0.02142</cdr:x>
      <cdr:y>0.06161</cdr:y>
    </cdr:from>
    <cdr:to>
      <cdr:x>0.20093</cdr:x>
      <cdr:y>0.14568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60451" y="188871"/>
          <a:ext cx="1344706" cy="257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0.00945</cdr:x>
      <cdr:y>0.16395</cdr:y>
    </cdr:from>
    <cdr:to>
      <cdr:x>0.17101</cdr:x>
      <cdr:y>0.25899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0804" y="502636"/>
          <a:ext cx="1210236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0.01587</cdr:x>
      <cdr:y>0.38873</cdr:y>
    </cdr:from>
    <cdr:to>
      <cdr:x>0.10836</cdr:x>
      <cdr:y>0.49544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13108" y="1484653"/>
          <a:ext cx="671816" cy="41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28,458</a:t>
          </a:r>
          <a:r>
            <a:rPr lang="en-US" altLang="ja-JP" sz="900"/>
            <a:t> 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0.0174</cdr:x>
      <cdr:y>0.71393</cdr:y>
    </cdr:from>
    <cdr:to>
      <cdr:x>0.1099</cdr:x>
      <cdr:y>0.8204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124076" y="2745727"/>
          <a:ext cx="671817" cy="412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27,335</a:t>
          </a:r>
          <a:r>
            <a:rPr lang="en-US" altLang="ja-JP" sz="900"/>
            <a:t>  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0.14475</cdr:x>
      <cdr:y>0.06442</cdr:y>
    </cdr:from>
    <cdr:to>
      <cdr:x>0.4927</cdr:x>
      <cdr:y>0.23926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038225" y="200025"/>
          <a:ext cx="249555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0.22178</cdr:x>
      <cdr:y>0.01105</cdr:y>
    </cdr:from>
    <cdr:to>
      <cdr:x>0.78088</cdr:x>
      <cdr:y>0.11841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590675" y="40888"/>
          <a:ext cx="4010025" cy="39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住宅に住む一般世帯の住宅所有の関係</a:t>
          </a:r>
          <a:endParaRPr lang="ja-JP" altLang="ja-JP" sz="1600" b="0" i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3" name="AutoShape 1">
          <a:extLst>
            <a:ext uri="{FF2B5EF4-FFF2-40B4-BE49-F238E27FC236}">
              <a16:creationId xmlns:a16="http://schemas.microsoft.com/office/drawing/2014/main" id="{00000000-0008-0000-0700-00005B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4" name="AutoShape 3">
          <a:extLst>
            <a:ext uri="{FF2B5EF4-FFF2-40B4-BE49-F238E27FC236}">
              <a16:creationId xmlns:a16="http://schemas.microsoft.com/office/drawing/2014/main" id="{00000000-0008-0000-0700-00005C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85" name="AutoShape 6">
          <a:extLst>
            <a:ext uri="{FF2B5EF4-FFF2-40B4-BE49-F238E27FC236}">
              <a16:creationId xmlns:a16="http://schemas.microsoft.com/office/drawing/2014/main" id="{00000000-0008-0000-0700-00005D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6" name="AutoShape 1">
          <a:extLst>
            <a:ext uri="{FF2B5EF4-FFF2-40B4-BE49-F238E27FC236}">
              <a16:creationId xmlns:a16="http://schemas.microsoft.com/office/drawing/2014/main" id="{00000000-0008-0000-0700-00005E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7" name="AutoShape 3">
          <a:extLst>
            <a:ext uri="{FF2B5EF4-FFF2-40B4-BE49-F238E27FC236}">
              <a16:creationId xmlns:a16="http://schemas.microsoft.com/office/drawing/2014/main" id="{00000000-0008-0000-0700-00005F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88" name="AutoShape 6">
          <a:extLst>
            <a:ext uri="{FF2B5EF4-FFF2-40B4-BE49-F238E27FC236}">
              <a16:creationId xmlns:a16="http://schemas.microsoft.com/office/drawing/2014/main" id="{00000000-0008-0000-0700-000060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9" name="AutoShape 1">
          <a:extLst>
            <a:ext uri="{FF2B5EF4-FFF2-40B4-BE49-F238E27FC236}">
              <a16:creationId xmlns:a16="http://schemas.microsoft.com/office/drawing/2014/main" id="{00000000-0008-0000-0700-000061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0" name="AutoShape 3">
          <a:extLst>
            <a:ext uri="{FF2B5EF4-FFF2-40B4-BE49-F238E27FC236}">
              <a16:creationId xmlns:a16="http://schemas.microsoft.com/office/drawing/2014/main" id="{00000000-0008-0000-0700-000062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1" name="AutoShape 6">
          <a:extLst>
            <a:ext uri="{FF2B5EF4-FFF2-40B4-BE49-F238E27FC236}">
              <a16:creationId xmlns:a16="http://schemas.microsoft.com/office/drawing/2014/main" id="{00000000-0008-0000-0700-000063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2" name="AutoShape 1">
          <a:extLst>
            <a:ext uri="{FF2B5EF4-FFF2-40B4-BE49-F238E27FC236}">
              <a16:creationId xmlns:a16="http://schemas.microsoft.com/office/drawing/2014/main" id="{00000000-0008-0000-0700-000064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3" name="AutoShape 3">
          <a:extLst>
            <a:ext uri="{FF2B5EF4-FFF2-40B4-BE49-F238E27FC236}">
              <a16:creationId xmlns:a16="http://schemas.microsoft.com/office/drawing/2014/main" id="{00000000-0008-0000-0700-000065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4" name="AutoShape 6">
          <a:extLst>
            <a:ext uri="{FF2B5EF4-FFF2-40B4-BE49-F238E27FC236}">
              <a16:creationId xmlns:a16="http://schemas.microsoft.com/office/drawing/2014/main" id="{00000000-0008-0000-0700-000066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5" name="AutoShape 1">
          <a:extLst>
            <a:ext uri="{FF2B5EF4-FFF2-40B4-BE49-F238E27FC236}">
              <a16:creationId xmlns:a16="http://schemas.microsoft.com/office/drawing/2014/main" id="{00000000-0008-0000-0700-000067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6" name="AutoShape 3">
          <a:extLst>
            <a:ext uri="{FF2B5EF4-FFF2-40B4-BE49-F238E27FC236}">
              <a16:creationId xmlns:a16="http://schemas.microsoft.com/office/drawing/2014/main" id="{00000000-0008-0000-0700-000068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7" name="AutoShape 6">
          <a:extLst>
            <a:ext uri="{FF2B5EF4-FFF2-40B4-BE49-F238E27FC236}">
              <a16:creationId xmlns:a16="http://schemas.microsoft.com/office/drawing/2014/main" id="{00000000-0008-0000-0700-000069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8" name="AutoShape 1">
          <a:extLst>
            <a:ext uri="{FF2B5EF4-FFF2-40B4-BE49-F238E27FC236}">
              <a16:creationId xmlns:a16="http://schemas.microsoft.com/office/drawing/2014/main" id="{00000000-0008-0000-0700-00006A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9" name="AutoShape 3">
          <a:extLst>
            <a:ext uri="{FF2B5EF4-FFF2-40B4-BE49-F238E27FC236}">
              <a16:creationId xmlns:a16="http://schemas.microsoft.com/office/drawing/2014/main" id="{00000000-0008-0000-0700-00006B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0" name="AutoShape 6">
          <a:extLst>
            <a:ext uri="{FF2B5EF4-FFF2-40B4-BE49-F238E27FC236}">
              <a16:creationId xmlns:a16="http://schemas.microsoft.com/office/drawing/2014/main" id="{00000000-0008-0000-0700-00006C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1" name="AutoShape 1">
          <a:extLst>
            <a:ext uri="{FF2B5EF4-FFF2-40B4-BE49-F238E27FC236}">
              <a16:creationId xmlns:a16="http://schemas.microsoft.com/office/drawing/2014/main" id="{00000000-0008-0000-0700-00006D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2" name="AutoShape 3">
          <a:extLst>
            <a:ext uri="{FF2B5EF4-FFF2-40B4-BE49-F238E27FC236}">
              <a16:creationId xmlns:a16="http://schemas.microsoft.com/office/drawing/2014/main" id="{00000000-0008-0000-0700-00006E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3" name="AutoShape 6">
          <a:extLst>
            <a:ext uri="{FF2B5EF4-FFF2-40B4-BE49-F238E27FC236}">
              <a16:creationId xmlns:a16="http://schemas.microsoft.com/office/drawing/2014/main" id="{00000000-0008-0000-0700-00006F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4" name="AutoShape 1">
          <a:extLst>
            <a:ext uri="{FF2B5EF4-FFF2-40B4-BE49-F238E27FC236}">
              <a16:creationId xmlns:a16="http://schemas.microsoft.com/office/drawing/2014/main" id="{00000000-0008-0000-0700-000070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5" name="AutoShape 3">
          <a:extLst>
            <a:ext uri="{FF2B5EF4-FFF2-40B4-BE49-F238E27FC236}">
              <a16:creationId xmlns:a16="http://schemas.microsoft.com/office/drawing/2014/main" id="{00000000-0008-0000-0700-000071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6" name="AutoShape 6">
          <a:extLst>
            <a:ext uri="{FF2B5EF4-FFF2-40B4-BE49-F238E27FC236}">
              <a16:creationId xmlns:a16="http://schemas.microsoft.com/office/drawing/2014/main" id="{00000000-0008-0000-0700-000072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7" name="AutoShape 1">
          <a:extLst>
            <a:ext uri="{FF2B5EF4-FFF2-40B4-BE49-F238E27FC236}">
              <a16:creationId xmlns:a16="http://schemas.microsoft.com/office/drawing/2014/main" id="{00000000-0008-0000-0700-000073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8" name="AutoShape 3">
          <a:extLst>
            <a:ext uri="{FF2B5EF4-FFF2-40B4-BE49-F238E27FC236}">
              <a16:creationId xmlns:a16="http://schemas.microsoft.com/office/drawing/2014/main" id="{00000000-0008-0000-0700-000074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9" name="AutoShape 6">
          <a:extLst>
            <a:ext uri="{FF2B5EF4-FFF2-40B4-BE49-F238E27FC236}">
              <a16:creationId xmlns:a16="http://schemas.microsoft.com/office/drawing/2014/main" id="{00000000-0008-0000-0700-000075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6</xdr:col>
      <xdr:colOff>619125</xdr:colOff>
      <xdr:row>0</xdr:row>
      <xdr:rowOff>0</xdr:rowOff>
    </xdr:to>
    <xdr:graphicFrame macro="">
      <xdr:nvGraphicFramePr>
        <xdr:cNvPr id="6694921" name="グラフ 55">
          <a:extLst>
            <a:ext uri="{FF2B5EF4-FFF2-40B4-BE49-F238E27FC236}">
              <a16:creationId xmlns:a16="http://schemas.microsoft.com/office/drawing/2014/main" id="{00000000-0008-0000-0B00-000009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6694922" name="グラフ 56">
          <a:extLst>
            <a:ext uri="{FF2B5EF4-FFF2-40B4-BE49-F238E27FC236}">
              <a16:creationId xmlns:a16="http://schemas.microsoft.com/office/drawing/2014/main" id="{00000000-0008-0000-0B00-00000A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23" name="グラフ 57">
          <a:extLst>
            <a:ext uri="{FF2B5EF4-FFF2-40B4-BE49-F238E27FC236}">
              <a16:creationId xmlns:a16="http://schemas.microsoft.com/office/drawing/2014/main" id="{00000000-0008-0000-0B00-00000B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00000000-0008-0000-0B00-00003E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B00-000042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6694926" name="Text Box 67">
          <a:extLst>
            <a:ext uri="{FF2B5EF4-FFF2-40B4-BE49-F238E27FC236}">
              <a16:creationId xmlns:a16="http://schemas.microsoft.com/office/drawing/2014/main" id="{00000000-0008-0000-0B00-00000E2866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096" name="Text Box 72">
          <a:extLst>
            <a:ext uri="{FF2B5EF4-FFF2-40B4-BE49-F238E27FC236}">
              <a16:creationId xmlns:a16="http://schemas.microsoft.com/office/drawing/2014/main" id="{00000000-0008-0000-0B00-000048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B00-000049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23,261世帯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29" name="グラフ 75">
          <a:extLst>
            <a:ext uri="{FF2B5EF4-FFF2-40B4-BE49-F238E27FC236}">
              <a16:creationId xmlns:a16="http://schemas.microsoft.com/office/drawing/2014/main" id="{00000000-0008-0000-0B00-000011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B00-000050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B00-000054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14" name="Text Box 90">
          <a:extLst>
            <a:ext uri="{FF2B5EF4-FFF2-40B4-BE49-F238E27FC236}">
              <a16:creationId xmlns:a16="http://schemas.microsoft.com/office/drawing/2014/main" id="{00000000-0008-0000-0B00-00005A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115" name="Text Box 91">
          <a:extLst>
            <a:ext uri="{FF2B5EF4-FFF2-40B4-BE49-F238E27FC236}">
              <a16:creationId xmlns:a16="http://schemas.microsoft.com/office/drawing/2014/main" id="{00000000-0008-0000-0B00-00005B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34" name="グラフ 93">
          <a:extLst>
            <a:ext uri="{FF2B5EF4-FFF2-40B4-BE49-F238E27FC236}">
              <a16:creationId xmlns:a16="http://schemas.microsoft.com/office/drawing/2014/main" id="{00000000-0008-0000-0B00-000016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00000000-0008-0000-0B00-000062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00000000-0008-0000-0B00-000066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419100</xdr:colOff>
      <xdr:row>0</xdr:row>
      <xdr:rowOff>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0000000-0008-0000-0B00-00006704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00000000-0008-0000-0B00-00006C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466725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B00-00006D040000}"/>
            </a:ext>
          </a:extLst>
        </xdr:cNvPr>
        <xdr:cNvSpPr txBox="1">
          <a:spLocks noChangeArrowheads="1"/>
        </xdr:cNvSpPr>
      </xdr:nvSpPr>
      <xdr:spPr bwMode="auto">
        <a:xfrm>
          <a:off x="466725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40" name="グラフ 112">
          <a:extLst>
            <a:ext uri="{FF2B5EF4-FFF2-40B4-BE49-F238E27FC236}">
              <a16:creationId xmlns:a16="http://schemas.microsoft.com/office/drawing/2014/main" id="{00000000-0008-0000-0B00-00001C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6</xdr:col>
      <xdr:colOff>866775</xdr:colOff>
      <xdr:row>0</xdr:row>
      <xdr:rowOff>0</xdr:rowOff>
    </xdr:to>
    <xdr:graphicFrame macro="">
      <xdr:nvGraphicFramePr>
        <xdr:cNvPr id="6694941" name="グラフ 113">
          <a:extLst>
            <a:ext uri="{FF2B5EF4-FFF2-40B4-BE49-F238E27FC236}">
              <a16:creationId xmlns:a16="http://schemas.microsoft.com/office/drawing/2014/main" id="{00000000-0008-0000-0B00-00001D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41" name="Text Box 117">
          <a:extLst>
            <a:ext uri="{FF2B5EF4-FFF2-40B4-BE49-F238E27FC236}">
              <a16:creationId xmlns:a16="http://schemas.microsoft.com/office/drawing/2014/main" id="{00000000-0008-0000-0B00-000075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45" name="Text Box 121">
          <a:extLst>
            <a:ext uri="{FF2B5EF4-FFF2-40B4-BE49-F238E27FC236}">
              <a16:creationId xmlns:a16="http://schemas.microsoft.com/office/drawing/2014/main" id="{00000000-0008-0000-0B00-000079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1146" name="Text Box 122">
          <a:extLst>
            <a:ext uri="{FF2B5EF4-FFF2-40B4-BE49-F238E27FC236}">
              <a16:creationId xmlns:a16="http://schemas.microsoft.com/office/drawing/2014/main" id="{00000000-0008-0000-0B00-00007A0400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51" name="Text Box 127">
          <a:extLst>
            <a:ext uri="{FF2B5EF4-FFF2-40B4-BE49-F238E27FC236}">
              <a16:creationId xmlns:a16="http://schemas.microsoft.com/office/drawing/2014/main" id="{00000000-0008-0000-0B00-00007F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152" name="Text Box 128">
          <a:extLst>
            <a:ext uri="{FF2B5EF4-FFF2-40B4-BE49-F238E27FC236}">
              <a16:creationId xmlns:a16="http://schemas.microsoft.com/office/drawing/2014/main" id="{00000000-0008-0000-0B00-000080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11</xdr:col>
      <xdr:colOff>209550</xdr:colOff>
      <xdr:row>9</xdr:row>
      <xdr:rowOff>9525</xdr:rowOff>
    </xdr:from>
    <xdr:to>
      <xdr:col>23</xdr:col>
      <xdr:colOff>409575</xdr:colOff>
      <xdr:row>19</xdr:row>
      <xdr:rowOff>1438275</xdr:rowOff>
    </xdr:to>
    <xdr:graphicFrame macro="">
      <xdr:nvGraphicFramePr>
        <xdr:cNvPr id="6694947" name="グラフ 148">
          <a:extLst>
            <a:ext uri="{FF2B5EF4-FFF2-40B4-BE49-F238E27FC236}">
              <a16:creationId xmlns:a16="http://schemas.microsoft.com/office/drawing/2014/main" id="{00000000-0008-0000-0B00-000023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571500</xdr:colOff>
      <xdr:row>25</xdr:row>
      <xdr:rowOff>47625</xdr:rowOff>
    </xdr:from>
    <xdr:to>
      <xdr:col>23</xdr:col>
      <xdr:colOff>447675</xdr:colOff>
      <xdr:row>47</xdr:row>
      <xdr:rowOff>133350</xdr:rowOff>
    </xdr:to>
    <xdr:graphicFrame macro="">
      <xdr:nvGraphicFramePr>
        <xdr:cNvPr id="6694948" name="グラフ 149">
          <a:extLst>
            <a:ext uri="{FF2B5EF4-FFF2-40B4-BE49-F238E27FC236}">
              <a16:creationId xmlns:a16="http://schemas.microsoft.com/office/drawing/2014/main" id="{00000000-0008-0000-0B00-000024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227327</xdr:colOff>
      <xdr:row>9</xdr:row>
      <xdr:rowOff>87354</xdr:rowOff>
    </xdr:from>
    <xdr:to>
      <xdr:col>30</xdr:col>
      <xdr:colOff>370277</xdr:colOff>
      <xdr:row>11</xdr:row>
      <xdr:rowOff>30204</xdr:rowOff>
    </xdr:to>
    <xdr:sp macro="" textlink="">
      <xdr:nvSpPr>
        <xdr:cNvPr id="1200" name="Rectangle 176">
          <a:extLst>
            <a:ext uri="{FF2B5EF4-FFF2-40B4-BE49-F238E27FC236}">
              <a16:creationId xmlns:a16="http://schemas.microsoft.com/office/drawing/2014/main" id="{00000000-0008-0000-0B00-0000B0040000}"/>
            </a:ext>
          </a:extLst>
        </xdr:cNvPr>
        <xdr:cNvSpPr>
          <a:spLocks noChangeArrowheads="1"/>
        </xdr:cNvSpPr>
      </xdr:nvSpPr>
      <xdr:spPr bwMode="auto">
        <a:xfrm>
          <a:off x="16562702" y="2468604"/>
          <a:ext cx="4453013" cy="27622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住宅に住む一般世帯の住宅所有の関係</a:t>
          </a:r>
        </a:p>
      </xdr:txBody>
    </xdr:sp>
    <xdr:clientData/>
  </xdr:twoCellAnchor>
  <xdr:twoCellAnchor>
    <xdr:from>
      <xdr:col>0</xdr:col>
      <xdr:colOff>504825</xdr:colOff>
      <xdr:row>19</xdr:row>
      <xdr:rowOff>1628775</xdr:rowOff>
    </xdr:from>
    <xdr:to>
      <xdr:col>9</xdr:col>
      <xdr:colOff>1228725</xdr:colOff>
      <xdr:row>41</xdr:row>
      <xdr:rowOff>0</xdr:rowOff>
    </xdr:to>
    <xdr:graphicFrame macro="">
      <xdr:nvGraphicFramePr>
        <xdr:cNvPr id="6694950" name="グラフ 1">
          <a:extLst>
            <a:ext uri="{FF2B5EF4-FFF2-40B4-BE49-F238E27FC236}">
              <a16:creationId xmlns:a16="http://schemas.microsoft.com/office/drawing/2014/main" id="{00000000-0008-0000-0B00-000026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504825</xdr:colOff>
      <xdr:row>8</xdr:row>
      <xdr:rowOff>161925</xdr:rowOff>
    </xdr:from>
    <xdr:to>
      <xdr:col>9</xdr:col>
      <xdr:colOff>1238250</xdr:colOff>
      <xdr:row>19</xdr:row>
      <xdr:rowOff>1381125</xdr:rowOff>
    </xdr:to>
    <xdr:graphicFrame macro="">
      <xdr:nvGraphicFramePr>
        <xdr:cNvPr id="6694951" name="グラフ 2">
          <a:extLst>
            <a:ext uri="{FF2B5EF4-FFF2-40B4-BE49-F238E27FC236}">
              <a16:creationId xmlns:a16="http://schemas.microsoft.com/office/drawing/2014/main" id="{00000000-0008-0000-0B00-000027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0.1969</cdr:x>
      <cdr:y>0.54264</cdr:y>
    </cdr:from>
    <cdr:to>
      <cdr:x>0.2097</cdr:x>
      <cdr:y>0.84131</cdr:y>
    </cdr:to>
    <cdr:sp macro="" textlink="">
      <cdr:nvSpPr>
        <cdr:cNvPr id="16385" name="Text Box 6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998" y="401158"/>
          <a:ext cx="76524" cy="219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0.05741</cdr:x>
      <cdr:y>0.35947</cdr:y>
    </cdr:from>
    <cdr:to>
      <cdr:x>0.17845</cdr:x>
      <cdr:y>0.58027</cdr:y>
    </cdr:to>
    <cdr:sp macro="" textlink="">
      <cdr:nvSpPr>
        <cdr:cNvPr id="16386" name="Text Box 6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94" y="266822"/>
          <a:ext cx="7240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6,384世帯</a:t>
          </a:r>
        </a:p>
      </cdr:txBody>
    </cdr:sp>
  </cdr:relSizeAnchor>
  <cdr:relSizeAnchor xmlns:cdr="http://schemas.openxmlformats.org/drawingml/2006/chartDrawing">
    <cdr:from>
      <cdr:x>0.07611</cdr:x>
      <cdr:y>0.63356</cdr:y>
    </cdr:from>
    <cdr:to>
      <cdr:x>0.19395</cdr:x>
      <cdr:y>0.88025</cdr:y>
    </cdr:to>
    <cdr:sp macro="" textlink="">
      <cdr:nvSpPr>
        <cdr:cNvPr id="16387" name="Text Box 6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437" y="467847"/>
          <a:ext cx="704902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5,431世帯</a:t>
          </a:r>
        </a:p>
      </cdr:txBody>
    </cdr:sp>
  </cdr:relSizeAnchor>
  <cdr:relSizeAnchor xmlns:cdr="http://schemas.openxmlformats.org/drawingml/2006/chartDrawing">
    <cdr:from>
      <cdr:x>0.25915</cdr:x>
      <cdr:y>0.35708</cdr:y>
    </cdr:from>
    <cdr:to>
      <cdr:x>0.38387</cdr:x>
      <cdr:y>0.61681</cdr:y>
    </cdr:to>
    <cdr:sp macro="" textlink="">
      <cdr:nvSpPr>
        <cdr:cNvPr id="16388" name="Text Box 6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265067"/>
          <a:ext cx="743164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7,665世帯</a:t>
          </a:r>
        </a:p>
      </cdr:txBody>
    </cdr:sp>
  </cdr:relSizeAnchor>
  <cdr:relSizeAnchor xmlns:cdr="http://schemas.openxmlformats.org/drawingml/2006/chartDrawing">
    <cdr:from>
      <cdr:x>0.25866</cdr:x>
      <cdr:y>0.63182</cdr:y>
    </cdr:from>
    <cdr:to>
      <cdr:x>0.3797</cdr:x>
      <cdr:y>0.89156</cdr:y>
    </cdr:to>
    <cdr:sp macro="" textlink="">
      <cdr:nvSpPr>
        <cdr:cNvPr id="16389" name="Text Box 6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466571"/>
          <a:ext cx="7240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6,741世帯</a:t>
          </a:r>
        </a:p>
      </cdr:txBody>
    </cdr:sp>
  </cdr:relSizeAnchor>
  <cdr:relSizeAnchor xmlns:cdr="http://schemas.openxmlformats.org/drawingml/2006/chartDrawing">
    <cdr:from>
      <cdr:x>0.44756</cdr:x>
      <cdr:y>0.35947</cdr:y>
    </cdr:from>
    <cdr:to>
      <cdr:x>0.58358</cdr:x>
      <cdr:y>0.60616</cdr:y>
    </cdr:to>
    <cdr:sp macro="" textlink="">
      <cdr:nvSpPr>
        <cdr:cNvPr id="16390" name="Text Box 6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2310" y="266822"/>
          <a:ext cx="800557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5,285世帯</a:t>
          </a:r>
        </a:p>
      </cdr:txBody>
    </cdr:sp>
  </cdr:relSizeAnchor>
  <cdr:relSizeAnchor xmlns:cdr="http://schemas.openxmlformats.org/drawingml/2006/chartDrawing">
    <cdr:from>
      <cdr:x>0.42664</cdr:x>
      <cdr:y>0.63248</cdr:y>
    </cdr:from>
    <cdr:to>
      <cdr:x>0.54865</cdr:x>
      <cdr:y>0.89221</cdr:y>
    </cdr:to>
    <cdr:sp macro="" textlink="">
      <cdr:nvSpPr>
        <cdr:cNvPr id="16391" name="Text Box 6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637" y="467050"/>
          <a:ext cx="71373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4,847世帯</a:t>
          </a:r>
        </a:p>
      </cdr:txBody>
    </cdr:sp>
  </cdr:relSizeAnchor>
  <cdr:relSizeAnchor xmlns:cdr="http://schemas.openxmlformats.org/drawingml/2006/chartDrawing">
    <cdr:from>
      <cdr:x>0.60572</cdr:x>
      <cdr:y>0.35947</cdr:y>
    </cdr:from>
    <cdr:to>
      <cdr:x>0.72235</cdr:x>
      <cdr:y>0.61921</cdr:y>
    </cdr:to>
    <cdr:sp macro="" textlink="">
      <cdr:nvSpPr>
        <cdr:cNvPr id="16392" name="Text Box 6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3840" y="266822"/>
          <a:ext cx="68577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4,433世帯</a:t>
          </a:r>
        </a:p>
      </cdr:txBody>
    </cdr:sp>
  </cdr:relSizeAnchor>
  <cdr:relSizeAnchor xmlns:cdr="http://schemas.openxmlformats.org/drawingml/2006/chartDrawing">
    <cdr:from>
      <cdr:x>0.58554</cdr:x>
      <cdr:y>0.63248</cdr:y>
    </cdr:from>
    <cdr:to>
      <cdr:x>0.70194</cdr:x>
      <cdr:y>0.89221</cdr:y>
    </cdr:to>
    <cdr:sp macro="" textlink="">
      <cdr:nvSpPr>
        <cdr:cNvPr id="16393" name="Text Box 6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640" y="467050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4,450世帯</a:t>
          </a:r>
        </a:p>
      </cdr:txBody>
    </cdr:sp>
  </cdr:relSizeAnchor>
  <cdr:relSizeAnchor xmlns:cdr="http://schemas.openxmlformats.org/drawingml/2006/chartDrawing">
    <cdr:from>
      <cdr:x>0.58628</cdr:x>
      <cdr:y>0.19915</cdr:y>
    </cdr:from>
    <cdr:to>
      <cdr:x>0.73194</cdr:x>
      <cdr:y>0.433</cdr:y>
    </cdr:to>
    <cdr:sp macro="" textlink="">
      <cdr:nvSpPr>
        <cdr:cNvPr id="16394" name="Text Box 6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149238"/>
          <a:ext cx="857950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1,365世帯</a:t>
          </a:r>
        </a:p>
      </cdr:txBody>
    </cdr:sp>
  </cdr:relSizeAnchor>
  <cdr:relSizeAnchor xmlns:cdr="http://schemas.openxmlformats.org/drawingml/2006/chartDrawing">
    <cdr:from>
      <cdr:x>0.6601</cdr:x>
      <cdr:y>0.25332</cdr:y>
    </cdr:from>
    <cdr:to>
      <cdr:x>0.7467</cdr:x>
      <cdr:y>0.34272</cdr:y>
    </cdr:to>
    <cdr:sp macro="" textlink="">
      <cdr:nvSpPr>
        <cdr:cNvPr id="16395" name="Line 61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94652" y="188965"/>
          <a:ext cx="509178" cy="655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0.58628</cdr:x>
      <cdr:y>0.73863</cdr:y>
    </cdr:from>
    <cdr:to>
      <cdr:x>0.70268</cdr:x>
      <cdr:y>0.99837</cdr:y>
    </cdr:to>
    <cdr:sp macro="" textlink="">
      <cdr:nvSpPr>
        <cdr:cNvPr id="16396" name="Text Box 6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544907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1,497世帯</a:t>
          </a:r>
        </a:p>
      </cdr:txBody>
    </cdr:sp>
  </cdr:relSizeAnchor>
  <cdr:relSizeAnchor xmlns:cdr="http://schemas.openxmlformats.org/drawingml/2006/chartDrawing">
    <cdr:from>
      <cdr:x>0.67266</cdr:x>
      <cdr:y>0.65597</cdr:y>
    </cdr:from>
    <cdr:to>
      <cdr:x>0.72826</cdr:x>
      <cdr:y>0.72689</cdr:y>
    </cdr:to>
    <cdr:sp macro="" textlink="">
      <cdr:nvSpPr>
        <cdr:cNvPr id="16397" name="Line 615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66761" y="484280"/>
          <a:ext cx="329641" cy="5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0.84413</cdr:x>
      <cdr:y>0.3064</cdr:y>
    </cdr:from>
    <cdr:to>
      <cdr:x>0.92951</cdr:x>
      <cdr:y>0.34207</cdr:y>
    </cdr:to>
    <cdr:sp macro="" textlink="">
      <cdr:nvSpPr>
        <cdr:cNvPr id="16398" name="Text Box 6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27894"/>
          <a:ext cx="543025" cy="26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308世帯</a:t>
          </a:r>
        </a:p>
      </cdr:txBody>
    </cdr:sp>
  </cdr:relSizeAnchor>
  <cdr:relSizeAnchor xmlns:cdr="http://schemas.openxmlformats.org/drawingml/2006/chartDrawing">
    <cdr:from>
      <cdr:x>0.84413</cdr:x>
      <cdr:y>0.38275</cdr:y>
    </cdr:from>
    <cdr:to>
      <cdr:x>0.92335</cdr:x>
      <cdr:y>0.42299</cdr:y>
    </cdr:to>
    <cdr:sp macro="" textlink="">
      <cdr:nvSpPr>
        <cdr:cNvPr id="16399" name="Text Box 6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83893"/>
          <a:ext cx="503292" cy="295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0.77718</cdr:x>
      <cdr:y>0.33206</cdr:y>
    </cdr:from>
    <cdr:to>
      <cdr:x>0.84413</cdr:x>
      <cdr:y>0.34881</cdr:y>
    </cdr:to>
    <cdr:sp macro="" textlink="">
      <cdr:nvSpPr>
        <cdr:cNvPr id="16401" name="Line 616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581895" y="246720"/>
          <a:ext cx="412051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0.77718</cdr:x>
      <cdr:y>0.38514</cdr:y>
    </cdr:from>
    <cdr:to>
      <cdr:x>0.84488</cdr:x>
      <cdr:y>0.40189</cdr:y>
    </cdr:to>
    <cdr:sp macro="" textlink="">
      <cdr:nvSpPr>
        <cdr:cNvPr id="16402" name="Line 61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1895" y="285648"/>
          <a:ext cx="413523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0.70784</cdr:x>
      <cdr:y>0.74516</cdr:y>
    </cdr:from>
    <cdr:to>
      <cdr:x>0.80547</cdr:x>
      <cdr:y>0.78649</cdr:y>
    </cdr:to>
    <cdr:sp macro="" textlink="">
      <cdr:nvSpPr>
        <cdr:cNvPr id="16403" name="Text Box 6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30" y="549693"/>
          <a:ext cx="573929" cy="303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430世帯</a:t>
          </a:r>
        </a:p>
      </cdr:txBody>
    </cdr:sp>
  </cdr:relSizeAnchor>
  <cdr:relSizeAnchor xmlns:cdr="http://schemas.openxmlformats.org/drawingml/2006/chartDrawing">
    <cdr:from>
      <cdr:x>0.7467</cdr:x>
      <cdr:y>0.53024</cdr:y>
    </cdr:from>
    <cdr:to>
      <cdr:x>0.83184</cdr:x>
      <cdr:y>0.56656</cdr:y>
    </cdr:to>
    <cdr:sp macro="" textlink="">
      <cdr:nvSpPr>
        <cdr:cNvPr id="16404" name="Text Box 6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3830" y="392064"/>
          <a:ext cx="513593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185世帯</a:t>
          </a:r>
        </a:p>
      </cdr:txBody>
    </cdr:sp>
  </cdr:relSizeAnchor>
  <cdr:relSizeAnchor xmlns:cdr="http://schemas.openxmlformats.org/drawingml/2006/chartDrawing">
    <cdr:from>
      <cdr:x>0.7467</cdr:x>
      <cdr:y>0.6749</cdr:y>
    </cdr:from>
    <cdr:to>
      <cdr:x>0.76293</cdr:x>
      <cdr:y>0.73907</cdr:y>
    </cdr:to>
    <cdr:sp macro="" textlink="">
      <cdr:nvSpPr>
        <cdr:cNvPr id="16405" name="Line 616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03830" y="498161"/>
          <a:ext cx="97126" cy="47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0.77718</cdr:x>
      <cdr:y>0.56656</cdr:y>
    </cdr:from>
    <cdr:to>
      <cdr:x>0.79391</cdr:x>
      <cdr:y>0.60681</cdr:y>
    </cdr:to>
    <cdr:sp macro="" textlink="">
      <cdr:nvSpPr>
        <cdr:cNvPr id="16406" name="Line 616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81895" y="418708"/>
          <a:ext cx="98598" cy="29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0.15423</cdr:x>
      <cdr:y>0.3375</cdr:y>
    </cdr:from>
    <cdr:to>
      <cdr:x>0.31641</cdr:x>
      <cdr:y>0.37535</cdr:y>
    </cdr:to>
    <cdr:sp macro="" textlink="">
      <cdr:nvSpPr>
        <cdr:cNvPr id="17409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250708"/>
          <a:ext cx="990193" cy="27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0.56325</cdr:x>
      <cdr:y>0.3375</cdr:y>
    </cdr:from>
    <cdr:to>
      <cdr:x>0.68039</cdr:x>
      <cdr:y>0.37644</cdr:y>
    </cdr:to>
    <cdr:sp macro="" textlink="">
      <cdr:nvSpPr>
        <cdr:cNvPr id="17410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2098" y="250708"/>
          <a:ext cx="715222" cy="28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0.15423</cdr:x>
      <cdr:y>0.63182</cdr:y>
    </cdr:from>
    <cdr:to>
      <cdr:x>0.30287</cdr:x>
      <cdr:y>0.66728</cdr:y>
    </cdr:to>
    <cdr:sp macro="" textlink="">
      <cdr:nvSpPr>
        <cdr:cNvPr id="17411" name="Text Box 4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466571"/>
          <a:ext cx="907552" cy="26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0.46062</cdr:x>
      <cdr:y>0.19915</cdr:y>
    </cdr:from>
    <cdr:to>
      <cdr:x>0.57186</cdr:x>
      <cdr:y>0.24048</cdr:y>
    </cdr:to>
    <cdr:sp macro="" textlink="">
      <cdr:nvSpPr>
        <cdr:cNvPr id="17412" name="Text Box 4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5527" y="149238"/>
          <a:ext cx="67916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0.516</cdr:x>
      <cdr:y>0.24048</cdr:y>
    </cdr:from>
    <cdr:to>
      <cdr:x>0.516</cdr:x>
      <cdr:y>0.30727</cdr:y>
    </cdr:to>
    <cdr:sp macro="" textlink="">
      <cdr:nvSpPr>
        <cdr:cNvPr id="17413" name="Line 410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53604" y="179552"/>
          <a:ext cx="0" cy="48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0.57112</cdr:x>
      <cdr:y>0.63182</cdr:y>
    </cdr:from>
    <cdr:to>
      <cdr:x>0.68974</cdr:x>
      <cdr:y>0.66619</cdr:y>
    </cdr:to>
    <cdr:sp macro="" textlink="">
      <cdr:nvSpPr>
        <cdr:cNvPr id="17414" name="Text Box 4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180" y="466571"/>
          <a:ext cx="724238" cy="2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0.44783</cdr:x>
      <cdr:y>0.49587</cdr:y>
    </cdr:from>
    <cdr:to>
      <cdr:x>0.57629</cdr:x>
      <cdr:y>0.52676</cdr:y>
    </cdr:to>
    <cdr:sp macro="" textlink="">
      <cdr:nvSpPr>
        <cdr:cNvPr id="17415" name="Text Box 4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393" y="366856"/>
          <a:ext cx="784341" cy="22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0.516</cdr:x>
      <cdr:y>0.53872</cdr:y>
    </cdr:from>
    <cdr:to>
      <cdr:x>0.516</cdr:x>
      <cdr:y>0.6142</cdr:y>
    </cdr:to>
    <cdr:sp macro="" textlink="">
      <cdr:nvSpPr>
        <cdr:cNvPr id="17416" name="Line 410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53604" y="398286"/>
          <a:ext cx="0" cy="55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0.68039</cdr:x>
      <cdr:y>0.19915</cdr:y>
    </cdr:from>
    <cdr:to>
      <cdr:x>0.77046</cdr:x>
      <cdr:y>0.24048</cdr:y>
    </cdr:to>
    <cdr:sp macro="" textlink="">
      <cdr:nvSpPr>
        <cdr:cNvPr id="17417" name="Text Box 4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20" y="149238"/>
          <a:ext cx="54994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0.72346</cdr:x>
      <cdr:y>0.24048</cdr:y>
    </cdr:from>
    <cdr:to>
      <cdr:x>0.7242</cdr:x>
      <cdr:y>0.30161</cdr:y>
    </cdr:to>
    <cdr:sp macro="" textlink="">
      <cdr:nvSpPr>
        <cdr:cNvPr id="17418" name="Line 410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0270" y="179552"/>
          <a:ext cx="4508" cy="44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0.64594</cdr:x>
      <cdr:y>0.49587</cdr:y>
    </cdr:from>
    <cdr:to>
      <cdr:x>0.73921</cdr:x>
      <cdr:y>0.52958</cdr:y>
    </cdr:to>
    <cdr:sp macro="" textlink="">
      <cdr:nvSpPr>
        <cdr:cNvPr id="17419" name="Text Box 4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961" y="366856"/>
          <a:ext cx="569473" cy="24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0.71115</cdr:x>
      <cdr:y>0.53872</cdr:y>
    </cdr:from>
    <cdr:to>
      <cdr:x>0.73921</cdr:x>
      <cdr:y>0.61464</cdr:y>
    </cdr:to>
    <cdr:sp macro="" textlink="">
      <cdr:nvSpPr>
        <cdr:cNvPr id="17420" name="Line 410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45141" y="398286"/>
          <a:ext cx="171293" cy="556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0.79729</cdr:x>
      <cdr:y>0.3462</cdr:y>
    </cdr:from>
    <cdr:to>
      <cdr:x>0.89278</cdr:x>
      <cdr:y>0.37709</cdr:y>
    </cdr:to>
    <cdr:sp macro="" textlink="">
      <cdr:nvSpPr>
        <cdr:cNvPr id="17421" name="Text Box 4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041" y="257090"/>
          <a:ext cx="582996" cy="22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757世帯</a:t>
          </a:r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2" name="Line 41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3" name="Line 41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0.73847</cdr:x>
      <cdr:y>0.74037</cdr:y>
    </cdr:from>
    <cdr:to>
      <cdr:x>0.82214</cdr:x>
      <cdr:y>0.77083</cdr:y>
    </cdr:to>
    <cdr:sp macro="" textlink="">
      <cdr:nvSpPr>
        <cdr:cNvPr id="17424" name="Text Box 4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1927" y="546183"/>
          <a:ext cx="510873" cy="223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378世帯</a:t>
          </a:r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5" name="Line 41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6" name="Line 41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7" name="Line 41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0.36382</cdr:y>
    </cdr:from>
    <cdr:to>
      <cdr:x>0.79729</cdr:x>
      <cdr:y>0.36382</cdr:y>
    </cdr:to>
    <cdr:sp macro="" textlink="">
      <cdr:nvSpPr>
        <cdr:cNvPr id="17428" name="Line 41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0630" y="270013"/>
          <a:ext cx="2404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18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184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184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1844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1844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04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04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048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04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049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04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049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25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25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253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253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2533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2534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253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2536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253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2538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2539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2540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560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560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56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56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561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0.1984</cdr:x>
      <cdr:y>0.53676</cdr:y>
    </cdr:from>
    <cdr:to>
      <cdr:x>0.1984</cdr:x>
      <cdr:y>0.53676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8509" y="3968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0.07308</cdr:x>
      <cdr:y>0.34794</cdr:y>
    </cdr:from>
    <cdr:to>
      <cdr:x>0.07308</cdr:x>
      <cdr:y>0.34794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85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7,661世帯</a:t>
          </a:r>
        </a:p>
      </cdr:txBody>
    </cdr:sp>
  </cdr:relSizeAnchor>
  <cdr:relSizeAnchor xmlns:cdr="http://schemas.openxmlformats.org/drawingml/2006/chartDrawing">
    <cdr:from>
      <cdr:x>0.07505</cdr:x>
      <cdr:y>0.62552</cdr:y>
    </cdr:from>
    <cdr:to>
      <cdr:x>0.07505</cdr:x>
      <cdr:y>0.62552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48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6,384世帯</a:t>
          </a:r>
        </a:p>
      </cdr:txBody>
    </cdr:sp>
  </cdr:relSizeAnchor>
  <cdr:relSizeAnchor xmlns:cdr="http://schemas.openxmlformats.org/drawingml/2006/chartDrawing">
    <cdr:from>
      <cdr:x>0.26093</cdr:x>
      <cdr:y>0.34142</cdr:y>
    </cdr:from>
    <cdr:to>
      <cdr:x>0.26093</cdr:x>
      <cdr:y>0.34142</cdr:y>
    </cdr:to>
    <cdr:sp macro="" textlink="">
      <cdr:nvSpPr>
        <cdr:cNvPr id="2662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8,517世帯</a:t>
          </a:r>
        </a:p>
      </cdr:txBody>
    </cdr:sp>
  </cdr:relSizeAnchor>
  <cdr:relSizeAnchor xmlns:cdr="http://schemas.openxmlformats.org/drawingml/2006/chartDrawing">
    <cdr:from>
      <cdr:x>0.26093</cdr:x>
      <cdr:y>0.62399</cdr:y>
    </cdr:from>
    <cdr:to>
      <cdr:x>0.26093</cdr:x>
      <cdr:y>0.62399</cdr:y>
    </cdr:to>
    <cdr:sp macro="" textlink="">
      <cdr:nvSpPr>
        <cdr:cNvPr id="2662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46082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7,665世帯</a:t>
          </a:r>
        </a:p>
      </cdr:txBody>
    </cdr:sp>
  </cdr:relSizeAnchor>
  <cdr:relSizeAnchor xmlns:cdr="http://schemas.openxmlformats.org/drawingml/2006/chartDrawing">
    <cdr:from>
      <cdr:x>0.44682</cdr:x>
      <cdr:y>0.34142</cdr:y>
    </cdr:from>
    <cdr:to>
      <cdr:x>0.44682</cdr:x>
      <cdr:y>0.34142</cdr:y>
    </cdr:to>
    <cdr:sp macro="" textlink="">
      <cdr:nvSpPr>
        <cdr:cNvPr id="26630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78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5,467世帯</a:t>
          </a:r>
        </a:p>
      </cdr:txBody>
    </cdr:sp>
  </cdr:relSizeAnchor>
  <cdr:relSizeAnchor xmlns:cdr="http://schemas.openxmlformats.org/drawingml/2006/chartDrawing">
    <cdr:from>
      <cdr:x>0.42638</cdr:x>
      <cdr:y>0.62552</cdr:y>
    </cdr:from>
    <cdr:to>
      <cdr:x>0.42638</cdr:x>
      <cdr:y>0.62552</cdr:y>
    </cdr:to>
    <cdr:sp macro="" textlink="">
      <cdr:nvSpPr>
        <cdr:cNvPr id="2663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57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5,285世帯</a:t>
          </a:r>
        </a:p>
      </cdr:txBody>
    </cdr:sp>
  </cdr:relSizeAnchor>
  <cdr:relSizeAnchor xmlns:cdr="http://schemas.openxmlformats.org/drawingml/2006/chartDrawing">
    <cdr:from>
      <cdr:x>0.5842</cdr:x>
      <cdr:y>0.34794</cdr:y>
    </cdr:from>
    <cdr:to>
      <cdr:x>0.5842</cdr:x>
      <cdr:y>0.34794</cdr:y>
    </cdr:to>
    <cdr:sp macro="" textlink="">
      <cdr:nvSpPr>
        <cdr:cNvPr id="2663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200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4,234世帯</a:t>
          </a:r>
        </a:p>
      </cdr:txBody>
    </cdr:sp>
  </cdr:relSizeAnchor>
  <cdr:relSizeAnchor xmlns:cdr="http://schemas.openxmlformats.org/drawingml/2006/chartDrawing">
    <cdr:from>
      <cdr:x>0.56648</cdr:x>
      <cdr:y>0.62552</cdr:y>
    </cdr:from>
    <cdr:to>
      <cdr:x>0.56648</cdr:x>
      <cdr:y>0.62552</cdr:y>
    </cdr:to>
    <cdr:sp macro="" textlink="">
      <cdr:nvSpPr>
        <cdr:cNvPr id="26633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892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4,433世帯</a:t>
          </a:r>
        </a:p>
      </cdr:txBody>
    </cdr:sp>
  </cdr:relSizeAnchor>
  <cdr:relSizeAnchor xmlns:cdr="http://schemas.openxmlformats.org/drawingml/2006/chartDrawing">
    <cdr:from>
      <cdr:x>0.58568</cdr:x>
      <cdr:y>0.22591</cdr:y>
    </cdr:from>
    <cdr:to>
      <cdr:x>0.58568</cdr:x>
      <cdr:y>0.22591</cdr:y>
    </cdr:to>
    <cdr:sp macro="" textlink="">
      <cdr:nvSpPr>
        <cdr:cNvPr id="2663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473" y="1688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1,239世帯</a:t>
          </a:r>
        </a:p>
      </cdr:txBody>
    </cdr:sp>
  </cdr:relSizeAnchor>
  <cdr:relSizeAnchor xmlns:cdr="http://schemas.openxmlformats.org/drawingml/2006/chartDrawing">
    <cdr:from>
      <cdr:x>0.65806</cdr:x>
      <cdr:y>0.25419</cdr:y>
    </cdr:from>
    <cdr:to>
      <cdr:x>0.69204</cdr:x>
      <cdr:y>0.34142</cdr:y>
    </cdr:to>
    <cdr:sp macro="" textlink="">
      <cdr:nvSpPr>
        <cdr:cNvPr id="26635" name="Line 10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3829" y="189603"/>
          <a:ext cx="213270" cy="639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0.60735</cdr:x>
      <cdr:y>0.76017</cdr:y>
    </cdr:from>
    <cdr:to>
      <cdr:x>0.60735</cdr:x>
      <cdr:y>0.76017</cdr:y>
    </cdr:to>
    <cdr:sp macro="" textlink="">
      <cdr:nvSpPr>
        <cdr:cNvPr id="26636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471" y="5607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1,365世帯</a:t>
          </a:r>
        </a:p>
      </cdr:txBody>
    </cdr:sp>
  </cdr:relSizeAnchor>
  <cdr:relSizeAnchor xmlns:cdr="http://schemas.openxmlformats.org/drawingml/2006/chartDrawing">
    <cdr:from>
      <cdr:x>0.64477</cdr:x>
      <cdr:y>0.66532</cdr:y>
    </cdr:from>
    <cdr:to>
      <cdr:x>0.68638</cdr:x>
      <cdr:y>0.76017</cdr:y>
    </cdr:to>
    <cdr:sp macro="" textlink="">
      <cdr:nvSpPr>
        <cdr:cNvPr id="26637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0376" y="491141"/>
          <a:ext cx="261178" cy="69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0.1969</cdr:x>
      <cdr:y>0.54264</cdr:y>
    </cdr:from>
    <cdr:to>
      <cdr:x>0.2097</cdr:x>
      <cdr:y>0.84131</cdr:y>
    </cdr:to>
    <cdr:sp macro="" textlink="">
      <cdr:nvSpPr>
        <cdr:cNvPr id="16385" name="Text Box 6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998" y="401158"/>
          <a:ext cx="76524" cy="219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0.05741</cdr:x>
      <cdr:y>0.35947</cdr:y>
    </cdr:from>
    <cdr:to>
      <cdr:x>0.17845</cdr:x>
      <cdr:y>0.58027</cdr:y>
    </cdr:to>
    <cdr:sp macro="" textlink="">
      <cdr:nvSpPr>
        <cdr:cNvPr id="16386" name="Text Box 6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94" y="266822"/>
          <a:ext cx="7240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6,384世帯</a:t>
          </a:r>
        </a:p>
      </cdr:txBody>
    </cdr:sp>
  </cdr:relSizeAnchor>
  <cdr:relSizeAnchor xmlns:cdr="http://schemas.openxmlformats.org/drawingml/2006/chartDrawing">
    <cdr:from>
      <cdr:x>0.07611</cdr:x>
      <cdr:y>0.63356</cdr:y>
    </cdr:from>
    <cdr:to>
      <cdr:x>0.19395</cdr:x>
      <cdr:y>0.88025</cdr:y>
    </cdr:to>
    <cdr:sp macro="" textlink="">
      <cdr:nvSpPr>
        <cdr:cNvPr id="16387" name="Text Box 6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437" y="467847"/>
          <a:ext cx="704902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5,431世帯</a:t>
          </a:r>
        </a:p>
      </cdr:txBody>
    </cdr:sp>
  </cdr:relSizeAnchor>
  <cdr:relSizeAnchor xmlns:cdr="http://schemas.openxmlformats.org/drawingml/2006/chartDrawing">
    <cdr:from>
      <cdr:x>0.25866</cdr:x>
      <cdr:y>0.35708</cdr:y>
    </cdr:from>
    <cdr:to>
      <cdr:x>0.38289</cdr:x>
      <cdr:y>0.61681</cdr:y>
    </cdr:to>
    <cdr:sp macro="" textlink="">
      <cdr:nvSpPr>
        <cdr:cNvPr id="16388" name="Text Box 6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265067"/>
          <a:ext cx="743164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7,665世帯</a:t>
          </a:r>
        </a:p>
      </cdr:txBody>
    </cdr:sp>
  </cdr:relSizeAnchor>
  <cdr:relSizeAnchor xmlns:cdr="http://schemas.openxmlformats.org/drawingml/2006/chartDrawing">
    <cdr:from>
      <cdr:x>0.25866</cdr:x>
      <cdr:y>0.63182</cdr:y>
    </cdr:from>
    <cdr:to>
      <cdr:x>0.3797</cdr:x>
      <cdr:y>0.89156</cdr:y>
    </cdr:to>
    <cdr:sp macro="" textlink="">
      <cdr:nvSpPr>
        <cdr:cNvPr id="16389" name="Text Box 6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466571"/>
          <a:ext cx="7240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6,741世帯</a:t>
          </a:r>
        </a:p>
      </cdr:txBody>
    </cdr:sp>
  </cdr:relSizeAnchor>
  <cdr:relSizeAnchor xmlns:cdr="http://schemas.openxmlformats.org/drawingml/2006/chartDrawing">
    <cdr:from>
      <cdr:x>0.44681</cdr:x>
      <cdr:y>0.35947</cdr:y>
    </cdr:from>
    <cdr:to>
      <cdr:x>0.58286</cdr:x>
      <cdr:y>0.60616</cdr:y>
    </cdr:to>
    <cdr:sp macro="" textlink="">
      <cdr:nvSpPr>
        <cdr:cNvPr id="16390" name="Text Box 6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2310" y="266822"/>
          <a:ext cx="800557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5,285世帯</a:t>
          </a:r>
        </a:p>
      </cdr:txBody>
    </cdr:sp>
  </cdr:relSizeAnchor>
  <cdr:relSizeAnchor xmlns:cdr="http://schemas.openxmlformats.org/drawingml/2006/chartDrawing">
    <cdr:from>
      <cdr:x>0.42614</cdr:x>
      <cdr:y>0.63248</cdr:y>
    </cdr:from>
    <cdr:to>
      <cdr:x>0.54769</cdr:x>
      <cdr:y>0.89221</cdr:y>
    </cdr:to>
    <cdr:sp macro="" textlink="">
      <cdr:nvSpPr>
        <cdr:cNvPr id="16391" name="Text Box 6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637" y="467050"/>
          <a:ext cx="71373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4,847世帯</a:t>
          </a:r>
        </a:p>
      </cdr:txBody>
    </cdr:sp>
  </cdr:relSizeAnchor>
  <cdr:relSizeAnchor xmlns:cdr="http://schemas.openxmlformats.org/drawingml/2006/chartDrawing">
    <cdr:from>
      <cdr:x>0.60523</cdr:x>
      <cdr:y>0.35947</cdr:y>
    </cdr:from>
    <cdr:to>
      <cdr:x>0.72235</cdr:x>
      <cdr:y>0.61921</cdr:y>
    </cdr:to>
    <cdr:sp macro="" textlink="">
      <cdr:nvSpPr>
        <cdr:cNvPr id="16392" name="Text Box 6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3840" y="266822"/>
          <a:ext cx="68577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4,433世帯</a:t>
          </a:r>
        </a:p>
      </cdr:txBody>
    </cdr:sp>
  </cdr:relSizeAnchor>
  <cdr:relSizeAnchor xmlns:cdr="http://schemas.openxmlformats.org/drawingml/2006/chartDrawing">
    <cdr:from>
      <cdr:x>0.5853</cdr:x>
      <cdr:y>0.63248</cdr:y>
    </cdr:from>
    <cdr:to>
      <cdr:x>0.70144</cdr:x>
      <cdr:y>0.89221</cdr:y>
    </cdr:to>
    <cdr:sp macro="" textlink="">
      <cdr:nvSpPr>
        <cdr:cNvPr id="16393" name="Text Box 6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640" y="467050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4,450世帯</a:t>
          </a:r>
        </a:p>
      </cdr:txBody>
    </cdr:sp>
  </cdr:relSizeAnchor>
  <cdr:relSizeAnchor xmlns:cdr="http://schemas.openxmlformats.org/drawingml/2006/chartDrawing">
    <cdr:from>
      <cdr:x>0.5858</cdr:x>
      <cdr:y>0.19915</cdr:y>
    </cdr:from>
    <cdr:to>
      <cdr:x>0.7317</cdr:x>
      <cdr:y>0.433</cdr:y>
    </cdr:to>
    <cdr:sp macro="" textlink="">
      <cdr:nvSpPr>
        <cdr:cNvPr id="16394" name="Text Box 6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149238"/>
          <a:ext cx="857950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1,365世帯</a:t>
          </a:r>
        </a:p>
      </cdr:txBody>
    </cdr:sp>
  </cdr:relSizeAnchor>
  <cdr:relSizeAnchor xmlns:cdr="http://schemas.openxmlformats.org/drawingml/2006/chartDrawing">
    <cdr:from>
      <cdr:x>0.65985</cdr:x>
      <cdr:y>0.25332</cdr:y>
    </cdr:from>
    <cdr:to>
      <cdr:x>0.74646</cdr:x>
      <cdr:y>0.34272</cdr:y>
    </cdr:to>
    <cdr:sp macro="" textlink="">
      <cdr:nvSpPr>
        <cdr:cNvPr id="16395" name="Line 61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94652" y="188965"/>
          <a:ext cx="509178" cy="655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0.5858</cdr:x>
      <cdr:y>0.73863</cdr:y>
    </cdr:from>
    <cdr:to>
      <cdr:x>0.70243</cdr:x>
      <cdr:y>0.99837</cdr:y>
    </cdr:to>
    <cdr:sp macro="" textlink="">
      <cdr:nvSpPr>
        <cdr:cNvPr id="16396" name="Text Box 6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544907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1,497世帯</a:t>
          </a:r>
        </a:p>
      </cdr:txBody>
    </cdr:sp>
  </cdr:relSizeAnchor>
  <cdr:relSizeAnchor xmlns:cdr="http://schemas.openxmlformats.org/drawingml/2006/chartDrawing">
    <cdr:from>
      <cdr:x>0.67191</cdr:x>
      <cdr:y>0.65597</cdr:y>
    </cdr:from>
    <cdr:to>
      <cdr:x>0.72826</cdr:x>
      <cdr:y>0.72689</cdr:y>
    </cdr:to>
    <cdr:sp macro="" textlink="">
      <cdr:nvSpPr>
        <cdr:cNvPr id="16397" name="Line 615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66761" y="484280"/>
          <a:ext cx="329641" cy="5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0.84388</cdr:x>
      <cdr:y>0.3064</cdr:y>
    </cdr:from>
    <cdr:to>
      <cdr:x>0.92927</cdr:x>
      <cdr:y>0.34207</cdr:y>
    </cdr:to>
    <cdr:sp macro="" textlink="">
      <cdr:nvSpPr>
        <cdr:cNvPr id="16398" name="Text Box 6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27894"/>
          <a:ext cx="543025" cy="26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308世帯</a:t>
          </a:r>
        </a:p>
      </cdr:txBody>
    </cdr:sp>
  </cdr:relSizeAnchor>
  <cdr:relSizeAnchor xmlns:cdr="http://schemas.openxmlformats.org/drawingml/2006/chartDrawing">
    <cdr:from>
      <cdr:x>0.84388</cdr:x>
      <cdr:y>0.38275</cdr:y>
    </cdr:from>
    <cdr:to>
      <cdr:x>0.92311</cdr:x>
      <cdr:y>0.42299</cdr:y>
    </cdr:to>
    <cdr:sp macro="" textlink="">
      <cdr:nvSpPr>
        <cdr:cNvPr id="16399" name="Text Box 6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83893"/>
          <a:ext cx="503292" cy="295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0.77694</cdr:x>
      <cdr:y>0.33206</cdr:y>
    </cdr:from>
    <cdr:to>
      <cdr:x>0.84388</cdr:x>
      <cdr:y>0.34881</cdr:y>
    </cdr:to>
    <cdr:sp macro="" textlink="">
      <cdr:nvSpPr>
        <cdr:cNvPr id="16401" name="Line 616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581895" y="246720"/>
          <a:ext cx="412051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0.77694</cdr:x>
      <cdr:y>0.38514</cdr:y>
    </cdr:from>
    <cdr:to>
      <cdr:x>0.84463</cdr:x>
      <cdr:y>0.40189</cdr:y>
    </cdr:to>
    <cdr:sp macro="" textlink="">
      <cdr:nvSpPr>
        <cdr:cNvPr id="16402" name="Line 61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1895" y="285648"/>
          <a:ext cx="413523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0.70759</cdr:x>
      <cdr:y>0.74516</cdr:y>
    </cdr:from>
    <cdr:to>
      <cdr:x>0.80547</cdr:x>
      <cdr:y>0.78649</cdr:y>
    </cdr:to>
    <cdr:sp macro="" textlink="">
      <cdr:nvSpPr>
        <cdr:cNvPr id="16403" name="Text Box 6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30" y="549693"/>
          <a:ext cx="573929" cy="303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430世帯</a:t>
          </a:r>
        </a:p>
      </cdr:txBody>
    </cdr:sp>
  </cdr:relSizeAnchor>
  <cdr:relSizeAnchor xmlns:cdr="http://schemas.openxmlformats.org/drawingml/2006/chartDrawing">
    <cdr:from>
      <cdr:x>0.74646</cdr:x>
      <cdr:y>0.53024</cdr:y>
    </cdr:from>
    <cdr:to>
      <cdr:x>0.83208</cdr:x>
      <cdr:y>0.56656</cdr:y>
    </cdr:to>
    <cdr:sp macro="" textlink="">
      <cdr:nvSpPr>
        <cdr:cNvPr id="16404" name="Text Box 6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3830" y="392064"/>
          <a:ext cx="513593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185世帯</a:t>
          </a:r>
        </a:p>
      </cdr:txBody>
    </cdr:sp>
  </cdr:relSizeAnchor>
  <cdr:relSizeAnchor xmlns:cdr="http://schemas.openxmlformats.org/drawingml/2006/chartDrawing">
    <cdr:from>
      <cdr:x>0.74646</cdr:x>
      <cdr:y>0.6749</cdr:y>
    </cdr:from>
    <cdr:to>
      <cdr:x>0.76317</cdr:x>
      <cdr:y>0.73907</cdr:y>
    </cdr:to>
    <cdr:sp macro="" textlink="">
      <cdr:nvSpPr>
        <cdr:cNvPr id="16405" name="Line 616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03830" y="498161"/>
          <a:ext cx="97126" cy="47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0.77694</cdr:x>
      <cdr:y>0.56656</cdr:y>
    </cdr:from>
    <cdr:to>
      <cdr:x>0.79343</cdr:x>
      <cdr:y>0.60681</cdr:y>
    </cdr:to>
    <cdr:sp macro="" textlink="">
      <cdr:nvSpPr>
        <cdr:cNvPr id="16406" name="Line 616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81895" y="418708"/>
          <a:ext cx="98598" cy="29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0.21862</cdr:x>
      <cdr:y>0.31832</cdr:y>
    </cdr:from>
    <cdr:to>
      <cdr:x>0.36425</cdr:x>
      <cdr:y>0.38672</cdr:y>
    </cdr:to>
    <cdr:sp macro="" textlink="">
      <cdr:nvSpPr>
        <cdr:cNvPr id="296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023" y="975311"/>
          <a:ext cx="1073582" cy="22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17,156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0.57107</cdr:x>
      <cdr:y>0.31832</cdr:y>
    </cdr:from>
    <cdr:to>
      <cdr:x>0.68118</cdr:x>
      <cdr:y>0.37387</cdr:y>
    </cdr:to>
    <cdr:sp macro="" textlink="">
      <cdr:nvSpPr>
        <cdr:cNvPr id="2969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6666" y="975311"/>
          <a:ext cx="827246" cy="180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7,914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0.21568</cdr:x>
      <cdr:y>0.69472</cdr:y>
    </cdr:from>
    <cdr:to>
      <cdr:x>0.34871</cdr:x>
      <cdr:y>0.76625</cdr:y>
    </cdr:to>
    <cdr:sp macro="" textlink="">
      <cdr:nvSpPr>
        <cdr:cNvPr id="2969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023" y="2203633"/>
          <a:ext cx="989019" cy="228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15,908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0.47431</cdr:x>
      <cdr:y>0.13284</cdr:y>
    </cdr:from>
    <cdr:to>
      <cdr:x>0.59428</cdr:x>
      <cdr:y>0.20239</cdr:y>
    </cdr:to>
    <cdr:sp macro="" textlink="">
      <cdr:nvSpPr>
        <cdr:cNvPr id="29700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8689" y="393838"/>
          <a:ext cx="902618" cy="209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1,121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0.51479</cdr:x>
      <cdr:y>0.20239</cdr:y>
    </cdr:from>
    <cdr:to>
      <cdr:x>0.51529</cdr:x>
      <cdr:y>0.29965</cdr:y>
    </cdr:to>
    <cdr:sp macro="" textlink="">
      <cdr:nvSpPr>
        <cdr:cNvPr id="29701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13851" y="603045"/>
          <a:ext cx="5515" cy="3130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0.56318</cdr:x>
      <cdr:y>0.69472</cdr:y>
    </cdr:from>
    <cdr:to>
      <cdr:x>0.67375</cdr:x>
      <cdr:y>0.76698</cdr:y>
    </cdr:to>
    <cdr:sp macro="" textlink="">
      <cdr:nvSpPr>
        <cdr:cNvPr id="29702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6223" y="2203633"/>
          <a:ext cx="823569" cy="230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6,489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0.47431</cdr:x>
      <cdr:y>0.54582</cdr:y>
    </cdr:from>
    <cdr:to>
      <cdr:x>0.60021</cdr:x>
      <cdr:y>0.60912</cdr:y>
    </cdr:to>
    <cdr:sp macro="" textlink="">
      <cdr:nvSpPr>
        <cdr:cNvPr id="29703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8689" y="1709843"/>
          <a:ext cx="948576" cy="20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1,326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0.51529</cdr:x>
      <cdr:y>0.61033</cdr:y>
    </cdr:from>
    <cdr:to>
      <cdr:x>0.51529</cdr:x>
      <cdr:y>0.67024</cdr:y>
    </cdr:to>
    <cdr:sp macro="" textlink="">
      <cdr:nvSpPr>
        <cdr:cNvPr id="29704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19366" y="1917512"/>
          <a:ext cx="0" cy="193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0.69944</cdr:x>
      <cdr:y>0.13599</cdr:y>
    </cdr:from>
    <cdr:to>
      <cdr:x>0.80036</cdr:x>
      <cdr:y>0.20434</cdr:y>
    </cdr:to>
    <cdr:sp macro="" textlink="">
      <cdr:nvSpPr>
        <cdr:cNvPr id="29705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9948" y="403068"/>
          <a:ext cx="764744" cy="206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736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0.72338</cdr:x>
      <cdr:y>0.21137</cdr:y>
    </cdr:from>
    <cdr:to>
      <cdr:x>0.72338</cdr:x>
      <cdr:y>0.28364</cdr:y>
    </cdr:to>
    <cdr:sp macro="" textlink="">
      <cdr:nvSpPr>
        <cdr:cNvPr id="29706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80104" y="632273"/>
          <a:ext cx="0" cy="2322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0.68167</cdr:x>
      <cdr:y>0.54218</cdr:y>
    </cdr:from>
    <cdr:to>
      <cdr:x>0.78481</cdr:x>
      <cdr:y>0.60985</cdr:y>
    </cdr:to>
    <cdr:sp macro="" textlink="">
      <cdr:nvSpPr>
        <cdr:cNvPr id="29707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9427" y="1697537"/>
          <a:ext cx="779450" cy="217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887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0.71325</cdr:x>
      <cdr:y>0.61033</cdr:y>
    </cdr:from>
    <cdr:to>
      <cdr:x>0.71325</cdr:x>
      <cdr:y>0.67024</cdr:y>
    </cdr:to>
    <cdr:sp macro="" textlink="">
      <cdr:nvSpPr>
        <cdr:cNvPr id="29708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10248" y="1917512"/>
          <a:ext cx="0" cy="193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0.22925</cdr:x>
      <cdr:y>0.55657</cdr:y>
    </cdr:from>
    <cdr:to>
      <cdr:x>0.22925</cdr:x>
      <cdr:y>0.55657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958" y="21555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0.1088</cdr:x>
      <cdr:y>0.2647</cdr:y>
    </cdr:from>
    <cdr:to>
      <cdr:x>0.1088</cdr:x>
      <cdr:y>0.2647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286" y="1028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7,661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0.10955</cdr:x>
      <cdr:y>0.69459</cdr:y>
    </cdr:from>
    <cdr:to>
      <cdr:x>0.10955</cdr:x>
      <cdr:y>0.69459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012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6,384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0.29071</cdr:x>
      <cdr:y>0.25518</cdr:y>
    </cdr:from>
    <cdr:to>
      <cdr:x>0.29071</cdr:x>
      <cdr:y>0.25518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294" y="9900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8,517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0.29071</cdr:x>
      <cdr:y>0.69142</cdr:y>
    </cdr:from>
    <cdr:to>
      <cdr:x>0.29071</cdr:x>
      <cdr:y>0.69142</cdr:y>
    </cdr:to>
    <cdr:sp macro="" textlink="">
      <cdr:nvSpPr>
        <cdr:cNvPr id="307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294" y="26769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7,665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0.4731</cdr:x>
      <cdr:y>0.25518</cdr:y>
    </cdr:from>
    <cdr:to>
      <cdr:x>0.4731</cdr:x>
      <cdr:y>0.25518</cdr:y>
    </cdr:to>
    <cdr:sp macro="" textlink="">
      <cdr:nvSpPr>
        <cdr:cNvPr id="307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1576" y="9900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5,467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0.45311</cdr:x>
      <cdr:y>0.6941</cdr:y>
    </cdr:from>
    <cdr:to>
      <cdr:x>0.45311</cdr:x>
      <cdr:y>0.6941</cdr:y>
    </cdr:to>
    <cdr:sp macro="" textlink="">
      <cdr:nvSpPr>
        <cdr:cNvPr id="307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2478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5,285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0.60785</cdr:x>
      <cdr:y>0.26518</cdr:y>
    </cdr:from>
    <cdr:to>
      <cdr:x>0.60785</cdr:x>
      <cdr:y>0.26518</cdr:y>
    </cdr:to>
    <cdr:sp macro="" textlink="">
      <cdr:nvSpPr>
        <cdr:cNvPr id="307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601" y="1028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4,234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0.59058</cdr:x>
      <cdr:y>0.6941</cdr:y>
    </cdr:from>
    <cdr:to>
      <cdr:x>0.59058</cdr:x>
      <cdr:y>0.6941</cdr:y>
    </cdr:to>
    <cdr:sp macro="" textlink="">
      <cdr:nvSpPr>
        <cdr:cNvPr id="307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7752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4,433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0.60909</cdr:x>
      <cdr:y>0.07645</cdr:y>
    </cdr:from>
    <cdr:to>
      <cdr:x>0.60909</cdr:x>
      <cdr:y>0.07645</cdr:y>
    </cdr:to>
    <cdr:sp macro="" textlink="">
      <cdr:nvSpPr>
        <cdr:cNvPr id="307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5805" y="2988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1,239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0.74425</cdr:x>
      <cdr:y>0.15984</cdr:y>
    </cdr:from>
    <cdr:to>
      <cdr:x>0.74459</cdr:x>
      <cdr:y>0.26173</cdr:y>
    </cdr:to>
    <cdr:sp macro="" textlink="">
      <cdr:nvSpPr>
        <cdr:cNvPr id="3073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43550" y="616602"/>
          <a:ext cx="2566" cy="3930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0.62663</cdr:x>
      <cdr:y>0.90889</cdr:y>
    </cdr:from>
    <cdr:to>
      <cdr:x>0.62663</cdr:x>
      <cdr:y>0.90889</cdr:y>
    </cdr:to>
    <cdr:sp macro="" textlink="">
      <cdr:nvSpPr>
        <cdr:cNvPr id="307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946" y="34917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1,365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0.74163</cdr:x>
      <cdr:y>0.75774</cdr:y>
    </cdr:from>
    <cdr:to>
      <cdr:x>0.74163</cdr:x>
      <cdr:y>0.85259</cdr:y>
    </cdr:to>
    <cdr:sp macro="" textlink="">
      <cdr:nvSpPr>
        <cdr:cNvPr id="3073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45308" y="2927817"/>
          <a:ext cx="0" cy="3649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0.17969</cdr:x>
      <cdr:y>0.06949</cdr:y>
    </cdr:from>
    <cdr:to>
      <cdr:x>0.76685</cdr:x>
      <cdr:y>0.13119</cdr:y>
    </cdr:to>
    <cdr:sp macro="" textlink="">
      <cdr:nvSpPr>
        <cdr:cNvPr id="30734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0618" y="276380"/>
          <a:ext cx="4347924" cy="2454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世帯人数別一般世帯数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0.00379</cdr:x>
      <cdr:y>0.38857</cdr:y>
    </cdr:from>
    <cdr:to>
      <cdr:x>0.09798</cdr:x>
      <cdr:y>0.47788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388" y="1462742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28,752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0.01126</cdr:x>
      <cdr:y>0.74415</cdr:y>
    </cdr:from>
    <cdr:to>
      <cdr:x>0.1072</cdr:x>
      <cdr:y>0.83615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4418" y="2773830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27,546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0.8264</cdr:x>
      <cdr:y>0.92998</cdr:y>
    </cdr:from>
    <cdr:to>
      <cdr:x>0.99388</cdr:x>
      <cdr:y>0.98455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938678" y="3527533"/>
          <a:ext cx="1203606" cy="20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資料</a:t>
          </a: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国勢調査</a:t>
          </a:r>
        </a:p>
      </cdr:txBody>
    </cdr:sp>
  </cdr:relSizeAnchor>
  <cdr:relSizeAnchor xmlns:cdr="http://schemas.openxmlformats.org/drawingml/2006/chartDrawing">
    <cdr:from>
      <cdr:x>0.03885</cdr:x>
      <cdr:y>0.43404</cdr:y>
    </cdr:from>
    <cdr:to>
      <cdr:x>0.14284</cdr:x>
      <cdr:y>0.49198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79155" y="1646359"/>
          <a:ext cx="747347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（世帯）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endParaRPr lang="ja-JP" altLang="en-US" sz="800"/>
        </a:p>
      </cdr:txBody>
    </cdr:sp>
  </cdr:relSizeAnchor>
  <cdr:relSizeAnchor xmlns:cdr="http://schemas.openxmlformats.org/drawingml/2006/chartDrawing">
    <cdr:from>
      <cdr:x>0.04348</cdr:x>
      <cdr:y>0.7922</cdr:y>
    </cdr:from>
    <cdr:to>
      <cdr:x>0.14561</cdr:x>
      <cdr:y>0.85183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99915" y="2972532"/>
          <a:ext cx="733914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（世帯）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endParaRPr lang="ja-JP" altLang="en-US" sz="8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0.82875</cdr:x>
      <cdr:y>0.92025</cdr:y>
    </cdr:from>
    <cdr:to>
      <cdr:x>0.829</cdr:x>
      <cdr:y>0.92025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29896" y="2788116"/>
          <a:ext cx="1265875" cy="259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資料</a:t>
          </a: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国勢調査</a:t>
          </a:r>
        </a:p>
      </cdr:txBody>
    </cdr:sp>
  </cdr:relSizeAnchor>
  <cdr:relSizeAnchor xmlns:cdr="http://schemas.openxmlformats.org/drawingml/2006/chartDrawing">
    <cdr:from>
      <cdr:x>0.04934</cdr:x>
      <cdr:y>0.05315</cdr:y>
    </cdr:from>
    <cdr:to>
      <cdr:x>0.1423</cdr:x>
      <cdr:y>0.10048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9612" y="162952"/>
          <a:ext cx="696345" cy="145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0.01992</cdr:x>
      <cdr:y>0.06161</cdr:y>
    </cdr:from>
    <cdr:to>
      <cdr:x>0.19195</cdr:x>
      <cdr:y>0.17492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9245" y="188871"/>
          <a:ext cx="1288677" cy="347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0.02142</cdr:x>
      <cdr:y>0.06161</cdr:y>
    </cdr:from>
    <cdr:to>
      <cdr:x>0.20093</cdr:x>
      <cdr:y>0.14568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60451" y="188871"/>
          <a:ext cx="1344706" cy="257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0.00945</cdr:x>
      <cdr:y>0.1586</cdr:y>
    </cdr:from>
    <cdr:to>
      <cdr:x>0.17076</cdr:x>
      <cdr:y>0.25004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0804" y="502636"/>
          <a:ext cx="1210236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0.00748</cdr:x>
      <cdr:y>0.43809</cdr:y>
    </cdr:from>
    <cdr:to>
      <cdr:x>0.10172</cdr:x>
      <cdr:y>0.54775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6030" y="1343078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28,458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0.00977</cdr:x>
      <cdr:y>0.72349</cdr:y>
    </cdr:from>
    <cdr:to>
      <cdr:x>0.10401</cdr:x>
      <cdr:y>0.8341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73212" y="2213535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27,335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0.03981</cdr:x>
      <cdr:y>0.49332</cdr:y>
    </cdr:from>
    <cdr:to>
      <cdr:x>0.13553</cdr:x>
      <cdr:y>0.56485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86483" y="1515940"/>
          <a:ext cx="688730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（世帯）</a:t>
          </a:r>
        </a:p>
      </cdr:txBody>
    </cdr:sp>
  </cdr:relSizeAnchor>
  <cdr:relSizeAnchor xmlns:cdr="http://schemas.openxmlformats.org/drawingml/2006/chartDrawing">
    <cdr:from>
      <cdr:x>0.04066</cdr:x>
      <cdr:y>0.77718</cdr:y>
    </cdr:from>
    <cdr:to>
      <cdr:x>0.13349</cdr:x>
      <cdr:y>0.84815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92588" y="2380761"/>
          <a:ext cx="667972" cy="21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（世帯）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0.15423</cdr:x>
      <cdr:y>0.3375</cdr:y>
    </cdr:from>
    <cdr:to>
      <cdr:x>0.31641</cdr:x>
      <cdr:y>0.37535</cdr:y>
    </cdr:to>
    <cdr:sp macro="" textlink="">
      <cdr:nvSpPr>
        <cdr:cNvPr id="17409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250708"/>
          <a:ext cx="990193" cy="27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0.56325</cdr:x>
      <cdr:y>0.3375</cdr:y>
    </cdr:from>
    <cdr:to>
      <cdr:x>0.68039</cdr:x>
      <cdr:y>0.37644</cdr:y>
    </cdr:to>
    <cdr:sp macro="" textlink="">
      <cdr:nvSpPr>
        <cdr:cNvPr id="17410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2098" y="250708"/>
          <a:ext cx="715222" cy="28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0.15423</cdr:x>
      <cdr:y>0.63182</cdr:y>
    </cdr:from>
    <cdr:to>
      <cdr:x>0.30287</cdr:x>
      <cdr:y>0.66728</cdr:y>
    </cdr:to>
    <cdr:sp macro="" textlink="">
      <cdr:nvSpPr>
        <cdr:cNvPr id="17411" name="Text Box 4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466571"/>
          <a:ext cx="907552" cy="26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0.46062</cdr:x>
      <cdr:y>0.19915</cdr:y>
    </cdr:from>
    <cdr:to>
      <cdr:x>0.57186</cdr:x>
      <cdr:y>0.24048</cdr:y>
    </cdr:to>
    <cdr:sp macro="" textlink="">
      <cdr:nvSpPr>
        <cdr:cNvPr id="17412" name="Text Box 4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5527" y="149238"/>
          <a:ext cx="67916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0.516</cdr:x>
      <cdr:y>0.24048</cdr:y>
    </cdr:from>
    <cdr:to>
      <cdr:x>0.516</cdr:x>
      <cdr:y>0.30727</cdr:y>
    </cdr:to>
    <cdr:sp macro="" textlink="">
      <cdr:nvSpPr>
        <cdr:cNvPr id="17413" name="Line 410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53604" y="179552"/>
          <a:ext cx="0" cy="48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0.57112</cdr:x>
      <cdr:y>0.63182</cdr:y>
    </cdr:from>
    <cdr:to>
      <cdr:x>0.68974</cdr:x>
      <cdr:y>0.66619</cdr:y>
    </cdr:to>
    <cdr:sp macro="" textlink="">
      <cdr:nvSpPr>
        <cdr:cNvPr id="17414" name="Text Box 4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180" y="466571"/>
          <a:ext cx="724238" cy="2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0.44783</cdr:x>
      <cdr:y>0.49587</cdr:y>
    </cdr:from>
    <cdr:to>
      <cdr:x>0.57629</cdr:x>
      <cdr:y>0.52676</cdr:y>
    </cdr:to>
    <cdr:sp macro="" textlink="">
      <cdr:nvSpPr>
        <cdr:cNvPr id="17415" name="Text Box 4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393" y="366856"/>
          <a:ext cx="784341" cy="22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0.516</cdr:x>
      <cdr:y>0.53872</cdr:y>
    </cdr:from>
    <cdr:to>
      <cdr:x>0.516</cdr:x>
      <cdr:y>0.6142</cdr:y>
    </cdr:to>
    <cdr:sp macro="" textlink="">
      <cdr:nvSpPr>
        <cdr:cNvPr id="17416" name="Line 410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53604" y="398286"/>
          <a:ext cx="0" cy="55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0.68039</cdr:x>
      <cdr:y>0.19915</cdr:y>
    </cdr:from>
    <cdr:to>
      <cdr:x>0.77046</cdr:x>
      <cdr:y>0.24048</cdr:y>
    </cdr:to>
    <cdr:sp macro="" textlink="">
      <cdr:nvSpPr>
        <cdr:cNvPr id="17417" name="Text Box 4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20" y="149238"/>
          <a:ext cx="54994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0.72346</cdr:x>
      <cdr:y>0.24048</cdr:y>
    </cdr:from>
    <cdr:to>
      <cdr:x>0.7242</cdr:x>
      <cdr:y>0.30161</cdr:y>
    </cdr:to>
    <cdr:sp macro="" textlink="">
      <cdr:nvSpPr>
        <cdr:cNvPr id="17418" name="Line 410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0270" y="179552"/>
          <a:ext cx="4508" cy="44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0.64594</cdr:x>
      <cdr:y>0.49587</cdr:y>
    </cdr:from>
    <cdr:to>
      <cdr:x>0.73921</cdr:x>
      <cdr:y>0.52958</cdr:y>
    </cdr:to>
    <cdr:sp macro="" textlink="">
      <cdr:nvSpPr>
        <cdr:cNvPr id="17419" name="Text Box 4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961" y="366856"/>
          <a:ext cx="569473" cy="24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0.71115</cdr:x>
      <cdr:y>0.53872</cdr:y>
    </cdr:from>
    <cdr:to>
      <cdr:x>0.73921</cdr:x>
      <cdr:y>0.61464</cdr:y>
    </cdr:to>
    <cdr:sp macro="" textlink="">
      <cdr:nvSpPr>
        <cdr:cNvPr id="17420" name="Line 410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45141" y="398286"/>
          <a:ext cx="171293" cy="556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0.79729</cdr:x>
      <cdr:y>0.3462</cdr:y>
    </cdr:from>
    <cdr:to>
      <cdr:x>0.89278</cdr:x>
      <cdr:y>0.37709</cdr:y>
    </cdr:to>
    <cdr:sp macro="" textlink="">
      <cdr:nvSpPr>
        <cdr:cNvPr id="17421" name="Text Box 4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041" y="257090"/>
          <a:ext cx="582996" cy="22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757世帯</a:t>
          </a:r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2" name="Line 41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3" name="Line 41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0.73847</cdr:x>
      <cdr:y>0.74037</cdr:y>
    </cdr:from>
    <cdr:to>
      <cdr:x>0.82214</cdr:x>
      <cdr:y>0.77083</cdr:y>
    </cdr:to>
    <cdr:sp macro="" textlink="">
      <cdr:nvSpPr>
        <cdr:cNvPr id="17424" name="Text Box 4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1927" y="546183"/>
          <a:ext cx="510873" cy="223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378世帯</a:t>
          </a:r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5" name="Line 41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6" name="Line 41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7" name="Line 41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0.36382</cdr:y>
    </cdr:from>
    <cdr:to>
      <cdr:x>0.79729</cdr:x>
      <cdr:y>0.36382</cdr:y>
    </cdr:to>
    <cdr:sp macro="" textlink="">
      <cdr:nvSpPr>
        <cdr:cNvPr id="17428" name="Line 41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0630" y="270013"/>
          <a:ext cx="2404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18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184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184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1844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1844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04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04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048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04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049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04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049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25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25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253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253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2533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2534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253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2536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253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2538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2539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2540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560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560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56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56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561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0.1984</cdr:x>
      <cdr:y>0.53676</cdr:y>
    </cdr:from>
    <cdr:to>
      <cdr:x>0.1984</cdr:x>
      <cdr:y>0.53676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8509" y="3968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0.07308</cdr:x>
      <cdr:y>0.34794</cdr:y>
    </cdr:from>
    <cdr:to>
      <cdr:x>0.07308</cdr:x>
      <cdr:y>0.34794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85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7,661世帯</a:t>
          </a:r>
        </a:p>
      </cdr:txBody>
    </cdr:sp>
  </cdr:relSizeAnchor>
  <cdr:relSizeAnchor xmlns:cdr="http://schemas.openxmlformats.org/drawingml/2006/chartDrawing">
    <cdr:from>
      <cdr:x>0.07505</cdr:x>
      <cdr:y>0.62552</cdr:y>
    </cdr:from>
    <cdr:to>
      <cdr:x>0.07505</cdr:x>
      <cdr:y>0.62552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48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6,384世帯</a:t>
          </a:r>
        </a:p>
      </cdr:txBody>
    </cdr:sp>
  </cdr:relSizeAnchor>
  <cdr:relSizeAnchor xmlns:cdr="http://schemas.openxmlformats.org/drawingml/2006/chartDrawing">
    <cdr:from>
      <cdr:x>0.26093</cdr:x>
      <cdr:y>0.34142</cdr:y>
    </cdr:from>
    <cdr:to>
      <cdr:x>0.26093</cdr:x>
      <cdr:y>0.34142</cdr:y>
    </cdr:to>
    <cdr:sp macro="" textlink="">
      <cdr:nvSpPr>
        <cdr:cNvPr id="2662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8,517世帯</a:t>
          </a:r>
        </a:p>
      </cdr:txBody>
    </cdr:sp>
  </cdr:relSizeAnchor>
  <cdr:relSizeAnchor xmlns:cdr="http://schemas.openxmlformats.org/drawingml/2006/chartDrawing">
    <cdr:from>
      <cdr:x>0.26093</cdr:x>
      <cdr:y>0.62399</cdr:y>
    </cdr:from>
    <cdr:to>
      <cdr:x>0.26093</cdr:x>
      <cdr:y>0.62399</cdr:y>
    </cdr:to>
    <cdr:sp macro="" textlink="">
      <cdr:nvSpPr>
        <cdr:cNvPr id="2662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46082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7,665世帯</a:t>
          </a:r>
        </a:p>
      </cdr:txBody>
    </cdr:sp>
  </cdr:relSizeAnchor>
  <cdr:relSizeAnchor xmlns:cdr="http://schemas.openxmlformats.org/drawingml/2006/chartDrawing">
    <cdr:from>
      <cdr:x>0.44682</cdr:x>
      <cdr:y>0.34142</cdr:y>
    </cdr:from>
    <cdr:to>
      <cdr:x>0.44682</cdr:x>
      <cdr:y>0.34142</cdr:y>
    </cdr:to>
    <cdr:sp macro="" textlink="">
      <cdr:nvSpPr>
        <cdr:cNvPr id="26630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78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5,467世帯</a:t>
          </a:r>
        </a:p>
      </cdr:txBody>
    </cdr:sp>
  </cdr:relSizeAnchor>
  <cdr:relSizeAnchor xmlns:cdr="http://schemas.openxmlformats.org/drawingml/2006/chartDrawing">
    <cdr:from>
      <cdr:x>0.42638</cdr:x>
      <cdr:y>0.62552</cdr:y>
    </cdr:from>
    <cdr:to>
      <cdr:x>0.42638</cdr:x>
      <cdr:y>0.62552</cdr:y>
    </cdr:to>
    <cdr:sp macro="" textlink="">
      <cdr:nvSpPr>
        <cdr:cNvPr id="2663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57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5,285世帯</a:t>
          </a:r>
        </a:p>
      </cdr:txBody>
    </cdr:sp>
  </cdr:relSizeAnchor>
  <cdr:relSizeAnchor xmlns:cdr="http://schemas.openxmlformats.org/drawingml/2006/chartDrawing">
    <cdr:from>
      <cdr:x>0.5842</cdr:x>
      <cdr:y>0.34794</cdr:y>
    </cdr:from>
    <cdr:to>
      <cdr:x>0.5842</cdr:x>
      <cdr:y>0.34794</cdr:y>
    </cdr:to>
    <cdr:sp macro="" textlink="">
      <cdr:nvSpPr>
        <cdr:cNvPr id="2663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200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4,234世帯</a:t>
          </a:r>
        </a:p>
      </cdr:txBody>
    </cdr:sp>
  </cdr:relSizeAnchor>
  <cdr:relSizeAnchor xmlns:cdr="http://schemas.openxmlformats.org/drawingml/2006/chartDrawing">
    <cdr:from>
      <cdr:x>0.56648</cdr:x>
      <cdr:y>0.62552</cdr:y>
    </cdr:from>
    <cdr:to>
      <cdr:x>0.56648</cdr:x>
      <cdr:y>0.62552</cdr:y>
    </cdr:to>
    <cdr:sp macro="" textlink="">
      <cdr:nvSpPr>
        <cdr:cNvPr id="26633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892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4,433世帯</a:t>
          </a:r>
        </a:p>
      </cdr:txBody>
    </cdr:sp>
  </cdr:relSizeAnchor>
  <cdr:relSizeAnchor xmlns:cdr="http://schemas.openxmlformats.org/drawingml/2006/chartDrawing">
    <cdr:from>
      <cdr:x>0.58568</cdr:x>
      <cdr:y>0.22591</cdr:y>
    </cdr:from>
    <cdr:to>
      <cdr:x>0.58568</cdr:x>
      <cdr:y>0.22591</cdr:y>
    </cdr:to>
    <cdr:sp macro="" textlink="">
      <cdr:nvSpPr>
        <cdr:cNvPr id="2663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473" y="1688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1,239世帯</a:t>
          </a:r>
        </a:p>
      </cdr:txBody>
    </cdr:sp>
  </cdr:relSizeAnchor>
  <cdr:relSizeAnchor xmlns:cdr="http://schemas.openxmlformats.org/drawingml/2006/chartDrawing">
    <cdr:from>
      <cdr:x>0.65806</cdr:x>
      <cdr:y>0.25419</cdr:y>
    </cdr:from>
    <cdr:to>
      <cdr:x>0.69204</cdr:x>
      <cdr:y>0.34142</cdr:y>
    </cdr:to>
    <cdr:sp macro="" textlink="">
      <cdr:nvSpPr>
        <cdr:cNvPr id="26635" name="Line 10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3829" y="189603"/>
          <a:ext cx="213270" cy="639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0.60735</cdr:x>
      <cdr:y>0.76017</cdr:y>
    </cdr:from>
    <cdr:to>
      <cdr:x>0.60735</cdr:x>
      <cdr:y>0.76017</cdr:y>
    </cdr:to>
    <cdr:sp macro="" textlink="">
      <cdr:nvSpPr>
        <cdr:cNvPr id="26636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471" y="5607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1,365世帯</a:t>
          </a:r>
        </a:p>
      </cdr:txBody>
    </cdr:sp>
  </cdr:relSizeAnchor>
  <cdr:relSizeAnchor xmlns:cdr="http://schemas.openxmlformats.org/drawingml/2006/chartDrawing">
    <cdr:from>
      <cdr:x>0.64477</cdr:x>
      <cdr:y>0.66532</cdr:y>
    </cdr:from>
    <cdr:to>
      <cdr:x>0.68638</cdr:x>
      <cdr:y>0.76017</cdr:y>
    </cdr:to>
    <cdr:sp macro="" textlink="">
      <cdr:nvSpPr>
        <cdr:cNvPr id="26637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0376" y="491141"/>
          <a:ext cx="261178" cy="69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0.0229</cdr:x>
      <cdr:y>0.38857</cdr:y>
    </cdr:from>
    <cdr:to>
      <cdr:x>0.11709</cdr:x>
      <cdr:y>0.47788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3045" y="1537025"/>
          <a:ext cx="670563" cy="353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28,752</a:t>
          </a:r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0.02273</cdr:x>
      <cdr:y>0.71834</cdr:y>
    </cdr:from>
    <cdr:to>
      <cdr:x>0.11542</cdr:x>
      <cdr:y>0.80158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61806" y="2914721"/>
          <a:ext cx="670563" cy="353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effectLst/>
              <a:latin typeface="+mn-lt"/>
              <a:ea typeface="+mn-ea"/>
              <a:cs typeface="+mn-cs"/>
            </a:rPr>
            <a:t>27,546 </a:t>
          </a:r>
          <a:endParaRPr lang="ja-JP" altLang="ja-JP" sz="900">
            <a:effectLst/>
          </a:endParaRPr>
        </a:p>
        <a:p xmlns:a="http://schemas.openxmlformats.org/drawingml/2006/main">
          <a:r>
            <a:rPr lang="en-US" altLang="ja-JP" sz="900"/>
            <a:t> 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0.79871</cdr:x>
      <cdr:y>0.89983</cdr:y>
    </cdr:from>
    <cdr:to>
      <cdr:x>0.99809</cdr:x>
      <cdr:y>0.9846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686238" y="3621041"/>
          <a:ext cx="1419412" cy="273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総務省　国勢調査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12539;&#24195;&#22577;&#35506;/01&#20225;&#30011;&#12464;&#12523;&#12540;&#12503;/&#65296;&#65302;&#32113;&#35336;/H26&#32113;&#35336;/01%20&#32113;&#35336;&#26360;/&#21463;&#29702;&#12487;&#12540;&#12479;/01%20&#24193;&#20869;&#65288;&#12487;&#12540;&#12479;&#65289;/&#24314;&#35373;&#37096;/&#20303;&#23429;&#35506;/&#12304;&#35519;&#26619;&#29992;&#32025;&#12288;&#20303;&#23429;&#35506;&#12305;&#26412;&#31295;&#65290;&#31532;7&#322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35506;/H23&#32113;&#35336;&#26989;&#21209;/H22&#32113;&#35336;&#26360;/&#32113;&#35336;&#26360;&#21407;&#31295;H22&#29256;(&#21407;&#31295;&#65289;/&#65296;&#65303;&#32232;-1&#20303;&#234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12539;&#24195;&#22577;&#35506;/01&#20225;&#30011;&#12464;&#12523;&#12540;&#12503;/H23&#32113;&#35336;&#26989;&#21209;/H22&#32113;&#35336;&#26360;/&#32113;&#35336;&#26360;&#21407;&#31295;H22&#29256;(&#21407;&#31295;&#65289;/&#65296;&#65303;&#32232;-1&#20303;&#234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住宅①"/>
    </sheetNames>
    <sheetDataSet>
      <sheetData sheetId="0" refreshError="1">
        <row r="3">
          <cell r="B3">
            <v>26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編表紙"/>
      <sheetName val="2公営住宅管理"/>
      <sheetName val="3住宅所有面積"/>
      <sheetName val="4住宅建て方"/>
      <sheetName val="5住宅種類"/>
      <sheetName val="6住宅所有"/>
    </sheetNames>
    <sheetDataSet>
      <sheetData sheetId="0">
        <row r="8">
          <cell r="S8" t="str">
            <v>持ち家</v>
          </cell>
          <cell r="T8" t="str">
            <v>公営・公団・公社の借家</v>
          </cell>
          <cell r="U8" t="str">
            <v>民営の借家</v>
          </cell>
          <cell r="V8" t="str">
            <v>給与住宅</v>
          </cell>
          <cell r="W8" t="str">
            <v>間 借 り</v>
          </cell>
        </row>
        <row r="9">
          <cell r="R9" t="str">
            <v>H12</v>
          </cell>
          <cell r="S9">
            <v>63.926744336013066</v>
          </cell>
          <cell r="T9">
            <v>5.601650831864494</v>
          </cell>
          <cell r="U9">
            <v>24.577619190920423</v>
          </cell>
          <cell r="V9">
            <v>4.2689480245905163</v>
          </cell>
          <cell r="W9">
            <v>1.6250376166114955</v>
          </cell>
        </row>
        <row r="10">
          <cell r="R10" t="str">
            <v>H17</v>
          </cell>
          <cell r="S10">
            <v>62.711396696495449</v>
          </cell>
          <cell r="T10">
            <v>5.227263767887413</v>
          </cell>
          <cell r="U10">
            <v>25.580478574525962</v>
          </cell>
          <cell r="V10">
            <v>3.4966689005400715</v>
          </cell>
          <cell r="W10">
            <v>2.9841920605511096</v>
          </cell>
        </row>
        <row r="26">
          <cell r="S26" t="str">
            <v>1人世帯</v>
          </cell>
          <cell r="T26" t="str">
            <v>2人世帯</v>
          </cell>
          <cell r="U26" t="str">
            <v>3人世帯</v>
          </cell>
          <cell r="V26" t="str">
            <v>4人世帯</v>
          </cell>
          <cell r="W26" t="str">
            <v>5人世帯</v>
          </cell>
          <cell r="X26" t="str">
            <v>6人世帯</v>
          </cell>
          <cell r="Y26" t="str">
            <v>7人以上世帯</v>
          </cell>
        </row>
        <row r="27">
          <cell r="R27" t="str">
            <v>H12</v>
          </cell>
          <cell r="S27">
            <v>23.03125397565837</v>
          </cell>
          <cell r="T27">
            <v>28.586573936643912</v>
          </cell>
          <cell r="U27">
            <v>20.554683855646495</v>
          </cell>
          <cell r="V27">
            <v>18.871125058309659</v>
          </cell>
          <cell r="W27">
            <v>6.3483312836605741</v>
          </cell>
          <cell r="X27">
            <v>1.8235019719265511</v>
          </cell>
          <cell r="Y27">
            <v>0.78452991815444639</v>
          </cell>
        </row>
        <row r="28">
          <cell r="R28" t="str">
            <v>H17</v>
          </cell>
          <cell r="S28">
            <v>24.957973337503418</v>
          </cell>
          <cell r="T28">
            <v>29.965987724305094</v>
          </cell>
          <cell r="U28">
            <v>20.661480120411273</v>
          </cell>
          <cell r="V28">
            <v>17.330622776496345</v>
          </cell>
          <cell r="W28">
            <v>5.3364087728214553</v>
          </cell>
          <cell r="X28">
            <v>1.2041127487392</v>
          </cell>
          <cell r="Y28">
            <v>0.54341451972321042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編表紙"/>
      <sheetName val="2公営住宅管理"/>
      <sheetName val="3住宅所有面積"/>
      <sheetName val="4住宅建て方"/>
      <sheetName val="5住宅種類"/>
      <sheetName val="6住宅所有"/>
    </sheetNames>
    <sheetDataSet>
      <sheetData sheetId="0">
        <row r="8">
          <cell r="S8" t="str">
            <v>持ち家</v>
          </cell>
          <cell r="T8" t="str">
            <v>公営・公団・公社の借家</v>
          </cell>
          <cell r="U8" t="str">
            <v>民営の借家</v>
          </cell>
          <cell r="V8" t="str">
            <v>給与住宅</v>
          </cell>
          <cell r="W8" t="str">
            <v>間 借 り</v>
          </cell>
        </row>
        <row r="9">
          <cell r="R9" t="str">
            <v>H17</v>
          </cell>
          <cell r="S9">
            <v>62.711396696495449</v>
          </cell>
          <cell r="T9">
            <v>5.227263767887413</v>
          </cell>
          <cell r="U9">
            <v>25.580478574525962</v>
          </cell>
          <cell r="V9">
            <v>3.4966689005400715</v>
          </cell>
          <cell r="W9">
            <v>2.9841920605511096</v>
          </cell>
        </row>
        <row r="10">
          <cell r="R10" t="str">
            <v>H22</v>
          </cell>
          <cell r="S10">
            <v>62.8</v>
          </cell>
          <cell r="T10">
            <v>4.0999999999999996</v>
          </cell>
          <cell r="U10">
            <v>29</v>
          </cell>
          <cell r="V10">
            <v>2.7</v>
          </cell>
          <cell r="W10">
            <v>1.5</v>
          </cell>
        </row>
        <row r="26">
          <cell r="S26" t="str">
            <v>1人世帯</v>
          </cell>
          <cell r="T26" t="str">
            <v>2人世帯</v>
          </cell>
          <cell r="U26" t="str">
            <v>3人世帯</v>
          </cell>
          <cell r="V26" t="str">
            <v>4人世帯</v>
          </cell>
          <cell r="W26" t="str">
            <v>5人世帯</v>
          </cell>
          <cell r="X26" t="str">
            <v>6人世帯</v>
          </cell>
          <cell r="Y26" t="str">
            <v>7人以上世帯</v>
          </cell>
        </row>
        <row r="27">
          <cell r="R27" t="str">
            <v>H17</v>
          </cell>
          <cell r="S27">
            <v>24.957973337503418</v>
          </cell>
          <cell r="T27">
            <v>29.965987724305094</v>
          </cell>
          <cell r="U27">
            <v>20.661480120411273</v>
          </cell>
          <cell r="V27">
            <v>17.330622776496345</v>
          </cell>
          <cell r="W27">
            <v>5.3364087728214553</v>
          </cell>
          <cell r="X27">
            <v>1.2041127487392</v>
          </cell>
          <cell r="Y27">
            <v>0.54341451972321042</v>
          </cell>
        </row>
        <row r="28">
          <cell r="R28" t="str">
            <v>H22</v>
          </cell>
          <cell r="S28">
            <v>29.950349896399391</v>
          </cell>
          <cell r="T28">
            <v>33.29684506822003</v>
          </cell>
          <cell r="U28">
            <v>21.373001290120801</v>
          </cell>
          <cell r="V28">
            <v>16.552640838187578</v>
          </cell>
          <cell r="W28">
            <v>4.8438171937917822</v>
          </cell>
          <cell r="X28">
            <v>1.215841119668478</v>
          </cell>
          <cell r="Y28">
            <v>0.457406466241839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45"/>
  <sheetViews>
    <sheetView view="pageBreakPreview" zoomScale="70" zoomScaleNormal="85" zoomScaleSheetLayoutView="70" workbookViewId="0">
      <selection activeCell="R5" sqref="R5"/>
    </sheetView>
  </sheetViews>
  <sheetFormatPr defaultRowHeight="13.5" x14ac:dyDescent="0.15"/>
  <cols>
    <col min="1" max="8" width="9" style="4"/>
    <col min="9" max="9" width="12.5" style="4" customWidth="1"/>
    <col min="10" max="10" width="18" style="4" customWidth="1"/>
    <col min="11" max="11" width="7.625" style="4" bestFit="1" customWidth="1"/>
    <col min="12" max="12" width="8.5" style="4" customWidth="1"/>
    <col min="13" max="13" width="8.125" style="4" customWidth="1"/>
    <col min="14" max="16" width="6.75" style="4" bestFit="1" customWidth="1"/>
    <col min="17" max="17" width="5" style="4" customWidth="1"/>
    <col min="18" max="18" width="7.25" style="4" bestFit="1" customWidth="1"/>
    <col min="19" max="24" width="9" style="4"/>
    <col min="25" max="25" width="11.25" style="4" bestFit="1" customWidth="1"/>
    <col min="26" max="16384" width="9" style="4"/>
  </cols>
  <sheetData>
    <row r="1" spans="1:25" ht="70.5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25" ht="17.25" customHeight="1" x14ac:dyDescent="0.15">
      <c r="A2" s="514" t="s">
        <v>471</v>
      </c>
      <c r="B2" s="514"/>
      <c r="C2" s="514"/>
      <c r="D2" s="514"/>
      <c r="E2" s="514"/>
      <c r="F2" s="514"/>
      <c r="G2" s="514"/>
      <c r="H2" s="514"/>
      <c r="I2" s="514"/>
      <c r="J2" s="514"/>
      <c r="K2" s="30"/>
      <c r="L2" s="29"/>
    </row>
    <row r="3" spans="1:25" ht="17.25" customHeight="1" x14ac:dyDescent="0.3">
      <c r="A3" s="514"/>
      <c r="B3" s="514"/>
      <c r="C3" s="514"/>
      <c r="D3" s="514"/>
      <c r="E3" s="514"/>
      <c r="F3" s="514"/>
      <c r="G3" s="514"/>
      <c r="H3" s="514"/>
      <c r="I3" s="514"/>
      <c r="J3" s="514"/>
      <c r="K3" s="30"/>
      <c r="L3" s="31"/>
      <c r="M3" s="10"/>
      <c r="R3" s="4" t="s">
        <v>30</v>
      </c>
    </row>
    <row r="4" spans="1:25" ht="13.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10"/>
      <c r="R4" s="11" t="s">
        <v>446</v>
      </c>
      <c r="S4" s="12" t="s">
        <v>7</v>
      </c>
      <c r="T4" s="12" t="s">
        <v>444</v>
      </c>
      <c r="U4" s="12" t="s">
        <v>445</v>
      </c>
      <c r="V4" s="12" t="s">
        <v>447</v>
      </c>
      <c r="W4" s="12" t="s">
        <v>448</v>
      </c>
      <c r="X4" s="12" t="s">
        <v>449</v>
      </c>
    </row>
    <row r="5" spans="1:25" ht="13.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10"/>
      <c r="R5" s="13" t="s">
        <v>480</v>
      </c>
      <c r="S5" s="14">
        <v>17156</v>
      </c>
      <c r="T5" s="14">
        <v>1121</v>
      </c>
      <c r="U5" s="14">
        <v>7914</v>
      </c>
      <c r="V5" s="14">
        <v>736</v>
      </c>
      <c r="W5" s="14">
        <v>408</v>
      </c>
      <c r="X5" s="1">
        <f>SUM(S5:W5)</f>
        <v>27335</v>
      </c>
    </row>
    <row r="6" spans="1:25" x14ac:dyDescent="0.15">
      <c r="H6" s="1"/>
      <c r="R6" s="13" t="s">
        <v>631</v>
      </c>
      <c r="S6" s="14">
        <v>18019</v>
      </c>
      <c r="T6" s="14">
        <v>1099</v>
      </c>
      <c r="U6" s="14">
        <v>8428</v>
      </c>
      <c r="V6" s="14">
        <v>574</v>
      </c>
      <c r="W6" s="14">
        <v>338</v>
      </c>
      <c r="X6" s="1">
        <f>SUM(S6:W6)</f>
        <v>28458</v>
      </c>
      <c r="Y6" s="1"/>
    </row>
    <row r="7" spans="1:25" ht="17.25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15"/>
      <c r="L7" s="15"/>
      <c r="M7" s="15"/>
    </row>
    <row r="8" spans="1:25" ht="13.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R8" s="34"/>
      <c r="S8" s="12"/>
      <c r="T8" s="12"/>
      <c r="U8" s="12"/>
      <c r="V8" s="12"/>
      <c r="W8" s="12"/>
      <c r="X8" s="12"/>
    </row>
    <row r="9" spans="1:25" ht="13.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R9" s="13"/>
      <c r="S9" s="16"/>
      <c r="T9" s="16"/>
      <c r="U9" s="16"/>
      <c r="V9" s="16"/>
      <c r="W9" s="16"/>
      <c r="X9" s="16"/>
    </row>
    <row r="10" spans="1:25" ht="13.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R10" s="13"/>
      <c r="S10" s="16"/>
      <c r="T10" s="16"/>
      <c r="U10" s="16"/>
      <c r="V10" s="16"/>
      <c r="W10" s="16"/>
      <c r="X10" s="16"/>
    </row>
    <row r="11" spans="1:25" x14ac:dyDescent="0.15">
      <c r="L11" s="5"/>
      <c r="M11" s="6"/>
      <c r="N11" s="6"/>
    </row>
    <row r="16" spans="1:25" x14ac:dyDescent="0.15">
      <c r="K16" s="17" t="s">
        <v>479</v>
      </c>
      <c r="L16" s="17" t="s">
        <v>479</v>
      </c>
      <c r="M16" s="17" t="s">
        <v>479</v>
      </c>
    </row>
    <row r="17" spans="1:27" x14ac:dyDescent="0.15">
      <c r="J17" s="4" t="s">
        <v>479</v>
      </c>
      <c r="K17" s="17" t="s">
        <v>479</v>
      </c>
      <c r="L17" s="17" t="s">
        <v>479</v>
      </c>
      <c r="M17" s="17" t="s">
        <v>479</v>
      </c>
    </row>
    <row r="18" spans="1:27" x14ac:dyDescent="0.15">
      <c r="J18" s="4" t="s">
        <v>479</v>
      </c>
      <c r="K18" s="17" t="s">
        <v>479</v>
      </c>
      <c r="L18" s="17" t="s">
        <v>479</v>
      </c>
      <c r="M18" s="17" t="s">
        <v>479</v>
      </c>
    </row>
    <row r="19" spans="1:27" x14ac:dyDescent="0.15">
      <c r="J19" s="8"/>
      <c r="K19" s="8"/>
      <c r="L19" s="8"/>
      <c r="M19" s="8"/>
      <c r="N19" s="8"/>
      <c r="O19" s="8"/>
      <c r="P19" s="8"/>
      <c r="Q19" s="8"/>
      <c r="R19" s="8"/>
    </row>
    <row r="20" spans="1:27" ht="144" customHeight="1" x14ac:dyDescent="0.15"/>
    <row r="21" spans="1:27" s="20" customFormat="1" ht="17.25" x14ac:dyDescent="0.2">
      <c r="A21" s="515"/>
      <c r="B21" s="515"/>
      <c r="C21" s="515"/>
      <c r="D21" s="515"/>
      <c r="E21" s="515"/>
      <c r="F21" s="515"/>
      <c r="G21" s="515"/>
      <c r="H21" s="515"/>
      <c r="I21" s="515"/>
      <c r="J21" s="515"/>
      <c r="K21" s="18"/>
      <c r="L21" s="18"/>
      <c r="M21" s="18"/>
      <c r="N21" s="19"/>
      <c r="O21" s="19"/>
      <c r="P21" s="19"/>
      <c r="Q21" s="19"/>
      <c r="R21" s="19" t="s">
        <v>31</v>
      </c>
    </row>
    <row r="22" spans="1:27" x14ac:dyDescent="0.15">
      <c r="R22" s="21" t="s">
        <v>446</v>
      </c>
      <c r="S22" s="21" t="s">
        <v>472</v>
      </c>
      <c r="T22" s="21" t="s">
        <v>473</v>
      </c>
      <c r="U22" s="21" t="s">
        <v>474</v>
      </c>
      <c r="V22" s="21" t="s">
        <v>475</v>
      </c>
      <c r="W22" s="21" t="s">
        <v>476</v>
      </c>
      <c r="X22" s="21" t="s">
        <v>477</v>
      </c>
      <c r="Y22" s="21" t="s">
        <v>478</v>
      </c>
      <c r="Z22" s="21" t="s">
        <v>83</v>
      </c>
    </row>
    <row r="23" spans="1:27" x14ac:dyDescent="0.15">
      <c r="R23" s="19" t="s">
        <v>480</v>
      </c>
      <c r="S23" s="222">
        <v>7661</v>
      </c>
      <c r="T23" s="222">
        <v>8517</v>
      </c>
      <c r="U23" s="222">
        <v>5467</v>
      </c>
      <c r="V23" s="222">
        <v>4234</v>
      </c>
      <c r="W23" s="222">
        <v>1239</v>
      </c>
      <c r="X23" s="222">
        <v>311</v>
      </c>
      <c r="Y23" s="222">
        <v>117</v>
      </c>
      <c r="Z23" s="222">
        <f>SUM(S23:Y23)</f>
        <v>27546</v>
      </c>
    </row>
    <row r="24" spans="1:27" x14ac:dyDescent="0.15">
      <c r="R24" s="19" t="s">
        <v>631</v>
      </c>
      <c r="S24" s="222">
        <v>8768</v>
      </c>
      <c r="T24" s="222">
        <v>9096</v>
      </c>
      <c r="U24" s="222">
        <v>5421</v>
      </c>
      <c r="V24" s="222">
        <v>3833</v>
      </c>
      <c r="W24" s="222">
        <v>1267</v>
      </c>
      <c r="X24" s="222">
        <v>260</v>
      </c>
      <c r="Y24" s="222">
        <v>107</v>
      </c>
      <c r="Z24" s="223">
        <f>SUM(S24:Y24)</f>
        <v>28752</v>
      </c>
    </row>
    <row r="25" spans="1:27" x14ac:dyDescent="0.15">
      <c r="R25" s="19"/>
      <c r="S25" s="22"/>
      <c r="T25" s="22"/>
      <c r="U25" s="22"/>
      <c r="V25" s="22"/>
      <c r="W25" s="22"/>
      <c r="X25" s="22"/>
      <c r="Y25" s="22"/>
      <c r="Z25" s="19"/>
    </row>
    <row r="26" spans="1:27" x14ac:dyDescent="0.15">
      <c r="R26" s="34" t="s">
        <v>576</v>
      </c>
      <c r="S26" s="21"/>
      <c r="T26" s="21"/>
      <c r="U26" s="21"/>
      <c r="V26" s="21"/>
      <c r="W26" s="21"/>
      <c r="X26" s="21"/>
      <c r="Y26" s="21"/>
      <c r="Z26" s="21"/>
      <c r="AA26" s="21"/>
    </row>
    <row r="27" spans="1:27" x14ac:dyDescent="0.15">
      <c r="R27" s="19"/>
      <c r="S27" s="23"/>
      <c r="T27" s="23"/>
      <c r="U27" s="23"/>
      <c r="V27" s="23"/>
      <c r="W27" s="23"/>
      <c r="X27" s="23"/>
      <c r="Y27" s="23"/>
      <c r="AA27" s="23"/>
    </row>
    <row r="28" spans="1:27" x14ac:dyDescent="0.15">
      <c r="R28" s="19"/>
      <c r="S28" s="23"/>
      <c r="T28" s="23"/>
      <c r="U28" s="23"/>
      <c r="V28" s="23"/>
      <c r="W28" s="23"/>
      <c r="X28" s="23"/>
      <c r="Y28" s="23"/>
      <c r="AA28" s="23"/>
    </row>
    <row r="45" ht="13.5" customHeight="1" x14ac:dyDescent="0.15"/>
  </sheetData>
  <mergeCells count="2">
    <mergeCell ref="A2:J3"/>
    <mergeCell ref="A21:J21"/>
  </mergeCells>
  <phoneticPr fontId="2"/>
  <pageMargins left="0.15748031496062992" right="0.15748031496062992" top="0.19685039370078741" bottom="0.23622047244094491" header="0.15748031496062992" footer="0.15748031496062992"/>
  <pageSetup paperSize="9" orientation="portrait" horizontalDpi="300" verticalDpi="300" r:id="rId1"/>
  <headerFooter alignWithMargins="0"/>
  <colBreaks count="1" manualBreakCount="1">
    <brk id="10" max="4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7283" r:id="rId4" name="Button 1651">
              <controlPr defaultSize="0" print="0" autoFill="0" autoPict="0" macro="[0]!youkou_Click">
                <anchor moveWithCells="1" sizeWithCells="1">
                  <from>
                    <xdr:col>10</xdr:col>
                    <xdr:colOff>323850</xdr:colOff>
                    <xdr:row>0</xdr:row>
                    <xdr:rowOff>409575</xdr:rowOff>
                  </from>
                  <to>
                    <xdr:col>14</xdr:col>
                    <xdr:colOff>257175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U79"/>
  <sheetViews>
    <sheetView view="pageBreakPreview" topLeftCell="A25" zoomScale="85" zoomScaleNormal="115" zoomScaleSheetLayoutView="85" workbookViewId="0">
      <selection activeCell="O9" sqref="O9"/>
    </sheetView>
  </sheetViews>
  <sheetFormatPr defaultRowHeight="13.5" x14ac:dyDescent="0.15"/>
  <cols>
    <col min="1" max="1" width="3.75" style="7" customWidth="1"/>
    <col min="2" max="2" width="13.125" style="7" customWidth="1"/>
    <col min="3" max="3" width="7.5" style="7" bestFit="1" customWidth="1"/>
    <col min="4" max="4" width="7.5" style="7" customWidth="1"/>
    <col min="5" max="5" width="3.625" style="7" customWidth="1"/>
    <col min="6" max="6" width="3.25" style="7" customWidth="1"/>
    <col min="7" max="7" width="7.75" style="7" customWidth="1"/>
    <col min="8" max="8" width="6.5" style="7" customWidth="1"/>
    <col min="9" max="9" width="7.375" style="7" customWidth="1"/>
    <col min="10" max="10" width="3.625" style="7" customWidth="1"/>
    <col min="11" max="11" width="2.875" style="7" customWidth="1"/>
    <col min="12" max="12" width="7.75" style="7" customWidth="1"/>
    <col min="13" max="13" width="0.375" style="7" customWidth="1"/>
    <col min="14" max="14" width="6.75" style="7" customWidth="1"/>
    <col min="15" max="15" width="7.25" style="7" customWidth="1"/>
    <col min="16" max="16384" width="9" style="7"/>
  </cols>
  <sheetData>
    <row r="1" spans="1:19" ht="17.100000000000001" customHeight="1" x14ac:dyDescent="0.15">
      <c r="A1" s="689" t="s">
        <v>289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805"/>
      <c r="M1" s="805"/>
      <c r="N1" s="805"/>
      <c r="O1" s="805"/>
      <c r="P1" s="46"/>
    </row>
    <row r="2" spans="1:19" ht="17.100000000000001" customHeight="1" x14ac:dyDescent="0.15">
      <c r="A2" s="105"/>
      <c r="B2" s="106"/>
      <c r="C2" s="106"/>
      <c r="D2" s="105"/>
      <c r="E2" s="105"/>
      <c r="F2" s="73"/>
      <c r="G2" s="107"/>
      <c r="H2" s="73"/>
      <c r="I2" s="107"/>
      <c r="J2" s="98"/>
      <c r="K2" s="98"/>
      <c r="L2" s="46"/>
      <c r="M2" s="46"/>
      <c r="N2" s="46"/>
      <c r="O2" s="46"/>
      <c r="P2" s="46"/>
    </row>
    <row r="3" spans="1:19" ht="17.100000000000001" customHeight="1" x14ac:dyDescent="0.15">
      <c r="A3" s="615" t="s">
        <v>563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87"/>
      <c r="N3" s="46"/>
      <c r="O3" s="46"/>
      <c r="P3" s="46"/>
    </row>
    <row r="4" spans="1:19" ht="17.100000000000001" customHeight="1" thickBot="1" x14ac:dyDescent="0.2">
      <c r="A4" s="166"/>
      <c r="B4" s="203"/>
      <c r="C4" s="203"/>
      <c r="D4" s="166"/>
      <c r="E4" s="166"/>
      <c r="F4" s="166"/>
      <c r="G4" s="166"/>
      <c r="H4" s="610" t="s">
        <v>564</v>
      </c>
      <c r="I4" s="910"/>
      <c r="J4" s="910"/>
      <c r="K4" s="910"/>
      <c r="L4" s="910"/>
      <c r="M4" s="910"/>
      <c r="N4" s="910"/>
      <c r="O4" s="910"/>
      <c r="P4" s="46"/>
    </row>
    <row r="5" spans="1:19" ht="17.100000000000001" customHeight="1" x14ac:dyDescent="0.15">
      <c r="A5" s="911" t="s">
        <v>40</v>
      </c>
      <c r="B5" s="901"/>
      <c r="C5" s="821" t="s">
        <v>635</v>
      </c>
      <c r="D5" s="879"/>
      <c r="E5" s="821" t="s">
        <v>637</v>
      </c>
      <c r="F5" s="634"/>
      <c r="G5" s="879"/>
      <c r="H5" s="821" t="s">
        <v>697</v>
      </c>
      <c r="I5" s="879"/>
      <c r="J5" s="791" t="s">
        <v>638</v>
      </c>
      <c r="K5" s="793"/>
      <c r="L5" s="810"/>
      <c r="M5" s="793" t="s">
        <v>672</v>
      </c>
      <c r="N5" s="793"/>
      <c r="O5" s="793"/>
      <c r="P5" s="46"/>
    </row>
    <row r="6" spans="1:19" ht="17.100000000000001" customHeight="1" x14ac:dyDescent="0.15">
      <c r="A6" s="912"/>
      <c r="B6" s="901"/>
      <c r="C6" s="401" t="s">
        <v>281</v>
      </c>
      <c r="D6" s="204" t="s">
        <v>562</v>
      </c>
      <c r="E6" s="889" t="s">
        <v>281</v>
      </c>
      <c r="F6" s="670"/>
      <c r="G6" s="194" t="s">
        <v>562</v>
      </c>
      <c r="H6" s="383" t="s">
        <v>281</v>
      </c>
      <c r="I6" s="204" t="s">
        <v>562</v>
      </c>
      <c r="J6" s="889" t="s">
        <v>281</v>
      </c>
      <c r="K6" s="670"/>
      <c r="L6" s="194" t="s">
        <v>562</v>
      </c>
      <c r="M6" s="892" t="s">
        <v>281</v>
      </c>
      <c r="N6" s="893"/>
      <c r="O6" s="502" t="s">
        <v>562</v>
      </c>
      <c r="P6" s="46"/>
      <c r="R6" s="28"/>
    </row>
    <row r="7" spans="1:19" ht="17.100000000000001" customHeight="1" x14ac:dyDescent="0.15">
      <c r="A7" s="915" t="s">
        <v>0</v>
      </c>
      <c r="B7" s="916"/>
      <c r="C7" s="205">
        <v>146</v>
      </c>
      <c r="D7" s="208">
        <v>175.15000000000003</v>
      </c>
      <c r="E7" s="904">
        <v>146</v>
      </c>
      <c r="F7" s="905"/>
      <c r="G7" s="206">
        <v>175.15000000000003</v>
      </c>
      <c r="H7" s="207">
        <f>SUM(H8:H13)</f>
        <v>146</v>
      </c>
      <c r="I7" s="208">
        <f>SUM(I8:I13)</f>
        <v>175.15000000000003</v>
      </c>
      <c r="J7" s="904">
        <v>151</v>
      </c>
      <c r="K7" s="905"/>
      <c r="L7" s="209">
        <v>175.62</v>
      </c>
      <c r="M7" s="894">
        <v>151</v>
      </c>
      <c r="N7" s="895"/>
      <c r="O7" s="503">
        <v>175.66</v>
      </c>
      <c r="P7" s="46"/>
      <c r="R7" s="28"/>
    </row>
    <row r="8" spans="1:19" ht="17.100000000000001" customHeight="1" x14ac:dyDescent="0.15">
      <c r="A8" s="900" t="s">
        <v>282</v>
      </c>
      <c r="B8" s="901"/>
      <c r="C8" s="210">
        <v>87</v>
      </c>
      <c r="D8" s="212">
        <v>23.42</v>
      </c>
      <c r="E8" s="917">
        <v>87</v>
      </c>
      <c r="F8" s="918"/>
      <c r="G8" s="212">
        <v>23.42</v>
      </c>
      <c r="H8" s="211">
        <v>87</v>
      </c>
      <c r="I8" s="213">
        <v>23.42</v>
      </c>
      <c r="J8" s="906">
        <v>87</v>
      </c>
      <c r="K8" s="907"/>
      <c r="L8" s="307">
        <v>23.42</v>
      </c>
      <c r="M8" s="896">
        <v>87</v>
      </c>
      <c r="N8" s="897"/>
      <c r="O8" s="103">
        <v>23.43</v>
      </c>
      <c r="P8" s="46"/>
    </row>
    <row r="9" spans="1:19" ht="17.100000000000001" customHeight="1" x14ac:dyDescent="0.15">
      <c r="A9" s="900" t="s">
        <v>283</v>
      </c>
      <c r="B9" s="901"/>
      <c r="C9" s="211">
        <v>9</v>
      </c>
      <c r="D9" s="214">
        <v>12.1</v>
      </c>
      <c r="E9" s="913">
        <v>9</v>
      </c>
      <c r="F9" s="914"/>
      <c r="G9" s="214">
        <v>12.1</v>
      </c>
      <c r="H9" s="211">
        <v>9</v>
      </c>
      <c r="I9" s="213">
        <v>12.1</v>
      </c>
      <c r="J9" s="908">
        <v>9</v>
      </c>
      <c r="K9" s="909"/>
      <c r="L9" s="307">
        <v>12.1</v>
      </c>
      <c r="M9" s="902">
        <v>9</v>
      </c>
      <c r="N9" s="903"/>
      <c r="O9" s="103">
        <v>12.1</v>
      </c>
      <c r="P9" s="46"/>
    </row>
    <row r="10" spans="1:19" ht="17.100000000000001" customHeight="1" x14ac:dyDescent="0.15">
      <c r="A10" s="900" t="s">
        <v>284</v>
      </c>
      <c r="B10" s="901"/>
      <c r="C10" s="211">
        <v>2</v>
      </c>
      <c r="D10" s="214">
        <v>9.8000000000000007</v>
      </c>
      <c r="E10" s="913">
        <v>2</v>
      </c>
      <c r="F10" s="914"/>
      <c r="G10" s="214">
        <v>9.8000000000000007</v>
      </c>
      <c r="H10" s="211">
        <v>2</v>
      </c>
      <c r="I10" s="213">
        <v>9.8000000000000007</v>
      </c>
      <c r="J10" s="908">
        <v>2</v>
      </c>
      <c r="K10" s="909"/>
      <c r="L10" s="307">
        <v>9.8000000000000007</v>
      </c>
      <c r="M10" s="902">
        <v>2</v>
      </c>
      <c r="N10" s="903"/>
      <c r="O10" s="103">
        <v>9.8000000000000007</v>
      </c>
      <c r="P10" s="46"/>
      <c r="R10" s="28"/>
      <c r="S10" s="28"/>
    </row>
    <row r="11" spans="1:19" ht="17.100000000000001" customHeight="1" x14ac:dyDescent="0.15">
      <c r="A11" s="900" t="s">
        <v>285</v>
      </c>
      <c r="B11" s="901"/>
      <c r="C11" s="211">
        <v>3</v>
      </c>
      <c r="D11" s="214">
        <v>84.59</v>
      </c>
      <c r="E11" s="913">
        <v>3</v>
      </c>
      <c r="F11" s="914"/>
      <c r="G11" s="214">
        <v>84.59</v>
      </c>
      <c r="H11" s="211">
        <v>3</v>
      </c>
      <c r="I11" s="213">
        <v>84.59</v>
      </c>
      <c r="J11" s="908">
        <v>3</v>
      </c>
      <c r="K11" s="909"/>
      <c r="L11" s="307">
        <v>84.59</v>
      </c>
      <c r="M11" s="902">
        <v>3</v>
      </c>
      <c r="N11" s="903"/>
      <c r="O11" s="103">
        <v>84.59</v>
      </c>
      <c r="P11" s="46"/>
      <c r="R11" s="919"/>
      <c r="S11" s="919"/>
    </row>
    <row r="12" spans="1:19" ht="17.100000000000001" customHeight="1" x14ac:dyDescent="0.15">
      <c r="A12" s="900" t="s">
        <v>286</v>
      </c>
      <c r="B12" s="901"/>
      <c r="C12" s="211">
        <v>42</v>
      </c>
      <c r="D12" s="214">
        <v>40.340000000000003</v>
      </c>
      <c r="E12" s="913">
        <v>42</v>
      </c>
      <c r="F12" s="914"/>
      <c r="G12" s="214">
        <v>40.340000000000003</v>
      </c>
      <c r="H12" s="211">
        <v>42</v>
      </c>
      <c r="I12" s="213">
        <v>40.340000000000003</v>
      </c>
      <c r="J12" s="908">
        <v>47</v>
      </c>
      <c r="K12" s="909"/>
      <c r="L12" s="307">
        <v>40.81</v>
      </c>
      <c r="M12" s="902">
        <v>47</v>
      </c>
      <c r="N12" s="903"/>
      <c r="O12" s="103">
        <v>40.840000000000003</v>
      </c>
      <c r="P12" s="46"/>
      <c r="R12" s="28"/>
      <c r="S12" s="28"/>
    </row>
    <row r="13" spans="1:19" ht="17.100000000000001" customHeight="1" thickBot="1" x14ac:dyDescent="0.2">
      <c r="A13" s="900" t="s">
        <v>287</v>
      </c>
      <c r="B13" s="901"/>
      <c r="C13" s="215">
        <v>3</v>
      </c>
      <c r="D13" s="217">
        <v>4.9000000000000004</v>
      </c>
      <c r="E13" s="898">
        <v>3</v>
      </c>
      <c r="F13" s="899"/>
      <c r="G13" s="217">
        <v>4.9000000000000004</v>
      </c>
      <c r="H13" s="215">
        <v>3</v>
      </c>
      <c r="I13" s="216">
        <v>4.9000000000000004</v>
      </c>
      <c r="J13" s="936">
        <v>3</v>
      </c>
      <c r="K13" s="937"/>
      <c r="L13" s="308">
        <v>4.9000000000000004</v>
      </c>
      <c r="M13" s="600">
        <v>3</v>
      </c>
      <c r="N13" s="934"/>
      <c r="O13" s="504">
        <v>4.9000000000000004</v>
      </c>
      <c r="P13" s="46"/>
      <c r="R13" s="28"/>
      <c r="S13" s="28"/>
    </row>
    <row r="14" spans="1:19" ht="17.100000000000001" customHeight="1" x14ac:dyDescent="0.15">
      <c r="A14" s="938" t="s">
        <v>288</v>
      </c>
      <c r="B14" s="938"/>
      <c r="C14" s="938"/>
      <c r="D14" s="164"/>
      <c r="E14" s="164"/>
      <c r="F14" s="164"/>
      <c r="G14" s="164"/>
      <c r="H14" s="218"/>
      <c r="I14" s="164"/>
      <c r="J14" s="191"/>
      <c r="K14" s="191"/>
      <c r="L14" s="173"/>
      <c r="M14" s="173"/>
      <c r="N14" s="173"/>
      <c r="O14" s="173"/>
      <c r="P14" s="46"/>
    </row>
    <row r="15" spans="1:19" ht="17.100000000000001" customHeight="1" x14ac:dyDescent="0.15">
      <c r="A15" s="164"/>
      <c r="B15" s="198"/>
      <c r="C15" s="164"/>
      <c r="D15" s="164"/>
      <c r="E15" s="164"/>
      <c r="F15" s="164"/>
      <c r="G15" s="164"/>
      <c r="H15" s="164"/>
      <c r="I15" s="164"/>
      <c r="J15" s="191"/>
      <c r="K15" s="191"/>
      <c r="L15" s="173"/>
      <c r="M15" s="173"/>
      <c r="N15" s="173"/>
      <c r="O15" s="173"/>
      <c r="P15" s="46"/>
    </row>
    <row r="16" spans="1:19" ht="17.100000000000001" customHeight="1" x14ac:dyDescent="0.15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46"/>
    </row>
    <row r="17" spans="1:21" ht="17.100000000000001" customHeight="1" x14ac:dyDescent="0.15">
      <c r="A17" s="939" t="s">
        <v>626</v>
      </c>
      <c r="B17" s="939"/>
      <c r="C17" s="939"/>
      <c r="D17" s="939"/>
      <c r="E17" s="219"/>
      <c r="F17" s="219"/>
      <c r="G17" s="219"/>
      <c r="H17" s="219"/>
      <c r="I17" s="219"/>
      <c r="J17" s="219"/>
      <c r="K17" s="219"/>
      <c r="L17" s="219"/>
      <c r="M17" s="219"/>
      <c r="N17" s="173"/>
      <c r="O17" s="173"/>
      <c r="P17" s="46"/>
    </row>
    <row r="18" spans="1:21" ht="17.100000000000001" customHeight="1" thickBot="1" x14ac:dyDescent="0.2">
      <c r="A18" s="505"/>
      <c r="B18" s="505"/>
      <c r="C18" s="505"/>
      <c r="D18" s="505"/>
      <c r="E18" s="505"/>
      <c r="F18" s="505"/>
      <c r="G18" s="505"/>
      <c r="H18" s="505"/>
      <c r="I18" s="600" t="s">
        <v>698</v>
      </c>
      <c r="J18" s="935"/>
      <c r="K18" s="935"/>
      <c r="L18" s="935"/>
      <c r="M18" s="935"/>
      <c r="N18" s="935"/>
      <c r="O18" s="935"/>
      <c r="P18" s="46"/>
    </row>
    <row r="19" spans="1:21" ht="17.100000000000001" customHeight="1" x14ac:dyDescent="0.15">
      <c r="A19" s="506" t="s">
        <v>290</v>
      </c>
      <c r="B19" s="506" t="s">
        <v>291</v>
      </c>
      <c r="C19" s="507" t="s">
        <v>292</v>
      </c>
      <c r="D19" s="508" t="s">
        <v>138</v>
      </c>
      <c r="E19" s="509" t="s">
        <v>290</v>
      </c>
      <c r="F19" s="886" t="s">
        <v>291</v>
      </c>
      <c r="G19" s="682"/>
      <c r="H19" s="506" t="s">
        <v>292</v>
      </c>
      <c r="I19" s="509" t="s">
        <v>138</v>
      </c>
      <c r="J19" s="510" t="s">
        <v>290</v>
      </c>
      <c r="K19" s="886" t="s">
        <v>291</v>
      </c>
      <c r="L19" s="887"/>
      <c r="M19" s="887"/>
      <c r="N19" s="507" t="s">
        <v>292</v>
      </c>
      <c r="O19" s="509" t="s">
        <v>138</v>
      </c>
      <c r="P19" s="46"/>
    </row>
    <row r="20" spans="1:21" ht="17.100000000000001" customHeight="1" x14ac:dyDescent="0.15">
      <c r="A20" s="929" t="s">
        <v>285</v>
      </c>
      <c r="B20" s="353" t="s">
        <v>293</v>
      </c>
      <c r="C20" s="279" t="s">
        <v>294</v>
      </c>
      <c r="D20" s="354">
        <v>41.1</v>
      </c>
      <c r="E20" s="942" t="s">
        <v>295</v>
      </c>
      <c r="F20" s="927" t="s">
        <v>329</v>
      </c>
      <c r="G20" s="928"/>
      <c r="H20" s="355" t="s">
        <v>642</v>
      </c>
      <c r="I20" s="280">
        <v>0.46</v>
      </c>
      <c r="J20" s="946" t="s">
        <v>295</v>
      </c>
      <c r="K20" s="927" t="s">
        <v>582</v>
      </c>
      <c r="L20" s="949"/>
      <c r="M20" s="283"/>
      <c r="N20" s="281" t="s">
        <v>643</v>
      </c>
      <c r="O20" s="282">
        <v>0.1</v>
      </c>
      <c r="P20" s="46"/>
    </row>
    <row r="21" spans="1:21" ht="17.100000000000001" customHeight="1" x14ac:dyDescent="0.15">
      <c r="A21" s="930"/>
      <c r="B21" s="356" t="s">
        <v>297</v>
      </c>
      <c r="C21" s="281" t="s">
        <v>298</v>
      </c>
      <c r="D21" s="357">
        <v>11.1</v>
      </c>
      <c r="E21" s="943"/>
      <c r="F21" s="890" t="s">
        <v>333</v>
      </c>
      <c r="G21" s="891"/>
      <c r="H21" s="358" t="s">
        <v>167</v>
      </c>
      <c r="I21" s="282">
        <v>0.13</v>
      </c>
      <c r="J21" s="947"/>
      <c r="K21" s="890" t="s">
        <v>583</v>
      </c>
      <c r="L21" s="940"/>
      <c r="M21" s="283"/>
      <c r="N21" s="281" t="s">
        <v>167</v>
      </c>
      <c r="O21" s="282">
        <v>0.09</v>
      </c>
      <c r="P21" s="46"/>
    </row>
    <row r="22" spans="1:21" ht="17.100000000000001" customHeight="1" x14ac:dyDescent="0.15">
      <c r="A22" s="931"/>
      <c r="B22" s="359" t="s">
        <v>566</v>
      </c>
      <c r="C22" s="285" t="s">
        <v>567</v>
      </c>
      <c r="D22" s="360">
        <v>32.39</v>
      </c>
      <c r="E22" s="943"/>
      <c r="F22" s="890" t="s">
        <v>336</v>
      </c>
      <c r="G22" s="891"/>
      <c r="H22" s="358" t="s">
        <v>167</v>
      </c>
      <c r="I22" s="282">
        <v>0.28999999999999998</v>
      </c>
      <c r="J22" s="947"/>
      <c r="K22" s="890" t="s">
        <v>337</v>
      </c>
      <c r="L22" s="940"/>
      <c r="M22" s="283"/>
      <c r="N22" s="281" t="s">
        <v>298</v>
      </c>
      <c r="O22" s="282">
        <v>2.5</v>
      </c>
      <c r="P22" s="46"/>
    </row>
    <row r="23" spans="1:21" ht="17.100000000000001" customHeight="1" x14ac:dyDescent="0.15">
      <c r="A23" s="922" t="s">
        <v>284</v>
      </c>
      <c r="B23" s="356" t="s">
        <v>301</v>
      </c>
      <c r="C23" s="281" t="s">
        <v>302</v>
      </c>
      <c r="D23" s="357">
        <v>5.8</v>
      </c>
      <c r="E23" s="943"/>
      <c r="F23" s="890" t="s">
        <v>340</v>
      </c>
      <c r="G23" s="891"/>
      <c r="H23" s="358" t="s">
        <v>167</v>
      </c>
      <c r="I23" s="282">
        <v>0.04</v>
      </c>
      <c r="J23" s="947"/>
      <c r="K23" s="890" t="s">
        <v>341</v>
      </c>
      <c r="L23" s="940"/>
      <c r="M23" s="283"/>
      <c r="N23" s="281" t="s">
        <v>167</v>
      </c>
      <c r="O23" s="282">
        <v>3.3</v>
      </c>
      <c r="P23" s="46"/>
    </row>
    <row r="24" spans="1:21" ht="17.100000000000001" customHeight="1" x14ac:dyDescent="0.15">
      <c r="A24" s="922"/>
      <c r="B24" s="356" t="s">
        <v>303</v>
      </c>
      <c r="C24" s="281" t="s">
        <v>304</v>
      </c>
      <c r="D24" s="357">
        <v>4</v>
      </c>
      <c r="E24" s="943"/>
      <c r="F24" s="920" t="s">
        <v>644</v>
      </c>
      <c r="G24" s="921"/>
      <c r="H24" s="888" t="s">
        <v>294</v>
      </c>
      <c r="I24" s="924">
        <v>0.97</v>
      </c>
      <c r="J24" s="947"/>
      <c r="K24" s="890" t="s">
        <v>645</v>
      </c>
      <c r="L24" s="940"/>
      <c r="M24" s="283"/>
      <c r="N24" s="888" t="s">
        <v>167</v>
      </c>
      <c r="O24" s="950">
        <v>0.03</v>
      </c>
      <c r="P24" s="46"/>
    </row>
    <row r="25" spans="1:21" ht="17.100000000000001" customHeight="1" x14ac:dyDescent="0.15">
      <c r="A25" s="923"/>
      <c r="B25" s="362"/>
      <c r="C25" s="285"/>
      <c r="D25" s="360"/>
      <c r="E25" s="943"/>
      <c r="F25" s="920"/>
      <c r="G25" s="921"/>
      <c r="H25" s="888"/>
      <c r="I25" s="924"/>
      <c r="J25" s="947"/>
      <c r="K25" s="890"/>
      <c r="L25" s="940"/>
      <c r="M25" s="283"/>
      <c r="N25" s="888"/>
      <c r="O25" s="950"/>
      <c r="P25" s="46"/>
    </row>
    <row r="26" spans="1:21" ht="17.100000000000001" customHeight="1" x14ac:dyDescent="0.15">
      <c r="A26" s="922" t="s">
        <v>283</v>
      </c>
      <c r="B26" s="356" t="s">
        <v>307</v>
      </c>
      <c r="C26" s="281" t="s">
        <v>294</v>
      </c>
      <c r="D26" s="357">
        <v>1.2</v>
      </c>
      <c r="E26" s="943"/>
      <c r="F26" s="890" t="s">
        <v>312</v>
      </c>
      <c r="G26" s="891"/>
      <c r="H26" s="363" t="s">
        <v>313</v>
      </c>
      <c r="I26" s="357">
        <v>0.02</v>
      </c>
      <c r="J26" s="947"/>
      <c r="K26" s="925" t="s">
        <v>584</v>
      </c>
      <c r="L26" s="951"/>
      <c r="M26" s="283"/>
      <c r="N26" s="281" t="s">
        <v>167</v>
      </c>
      <c r="O26" s="282">
        <v>0.25</v>
      </c>
      <c r="P26" s="46"/>
    </row>
    <row r="27" spans="1:21" ht="17.100000000000001" customHeight="1" x14ac:dyDescent="0.15">
      <c r="A27" s="922"/>
      <c r="B27" s="356" t="s">
        <v>310</v>
      </c>
      <c r="C27" s="281" t="s">
        <v>311</v>
      </c>
      <c r="D27" s="357">
        <v>1.2</v>
      </c>
      <c r="E27" s="943"/>
      <c r="F27" s="920" t="s">
        <v>646</v>
      </c>
      <c r="G27" s="921"/>
      <c r="H27" s="888" t="s">
        <v>317</v>
      </c>
      <c r="I27" s="924">
        <v>0.03</v>
      </c>
      <c r="J27" s="947"/>
      <c r="K27" s="890" t="s">
        <v>323</v>
      </c>
      <c r="L27" s="940"/>
      <c r="M27" s="283"/>
      <c r="N27" s="281" t="s">
        <v>324</v>
      </c>
      <c r="O27" s="284">
        <v>0.02</v>
      </c>
      <c r="P27" s="46"/>
    </row>
    <row r="28" spans="1:21" ht="17.100000000000001" customHeight="1" x14ac:dyDescent="0.15">
      <c r="A28" s="922"/>
      <c r="B28" s="356" t="s">
        <v>316</v>
      </c>
      <c r="C28" s="281" t="s">
        <v>317</v>
      </c>
      <c r="D28" s="357">
        <v>2</v>
      </c>
      <c r="E28" s="943"/>
      <c r="F28" s="920"/>
      <c r="G28" s="921"/>
      <c r="H28" s="888"/>
      <c r="I28" s="924"/>
      <c r="J28" s="947"/>
      <c r="K28" s="890" t="s">
        <v>327</v>
      </c>
      <c r="L28" s="940"/>
      <c r="M28" s="283"/>
      <c r="N28" s="281" t="s">
        <v>167</v>
      </c>
      <c r="O28" s="284">
        <v>0.04</v>
      </c>
      <c r="P28" s="46"/>
    </row>
    <row r="29" spans="1:21" ht="17.100000000000001" customHeight="1" x14ac:dyDescent="0.15">
      <c r="A29" s="922"/>
      <c r="B29" s="356" t="s">
        <v>529</v>
      </c>
      <c r="C29" s="281" t="s">
        <v>167</v>
      </c>
      <c r="D29" s="357">
        <v>1</v>
      </c>
      <c r="E29" s="943"/>
      <c r="F29" s="925" t="s">
        <v>308</v>
      </c>
      <c r="G29" s="926"/>
      <c r="H29" s="358" t="s">
        <v>568</v>
      </c>
      <c r="I29" s="357">
        <v>4.9000000000000004</v>
      </c>
      <c r="J29" s="947"/>
      <c r="K29" s="920" t="s">
        <v>647</v>
      </c>
      <c r="L29" s="952"/>
      <c r="M29" s="283"/>
      <c r="N29" s="888" t="s">
        <v>330</v>
      </c>
      <c r="O29" s="950">
        <v>0.08</v>
      </c>
      <c r="P29" s="46"/>
    </row>
    <row r="30" spans="1:21" ht="17.100000000000001" customHeight="1" x14ac:dyDescent="0.15">
      <c r="A30" s="922"/>
      <c r="B30" s="941" t="s">
        <v>699</v>
      </c>
      <c r="C30" s="888" t="s">
        <v>700</v>
      </c>
      <c r="D30" s="924">
        <v>1.8</v>
      </c>
      <c r="E30" s="943"/>
      <c r="F30" s="890" t="s">
        <v>585</v>
      </c>
      <c r="G30" s="891"/>
      <c r="H30" s="358" t="s">
        <v>565</v>
      </c>
      <c r="I30" s="284">
        <v>0.42</v>
      </c>
      <c r="J30" s="947"/>
      <c r="K30" s="920"/>
      <c r="L30" s="952"/>
      <c r="M30" s="283"/>
      <c r="N30" s="888"/>
      <c r="O30" s="950"/>
      <c r="P30" s="46"/>
    </row>
    <row r="31" spans="1:21" ht="17.100000000000001" customHeight="1" x14ac:dyDescent="0.15">
      <c r="A31" s="922"/>
      <c r="B31" s="941"/>
      <c r="C31" s="888"/>
      <c r="D31" s="924"/>
      <c r="E31" s="943"/>
      <c r="F31" s="890" t="s">
        <v>300</v>
      </c>
      <c r="G31" s="891"/>
      <c r="H31" s="932" t="s">
        <v>648</v>
      </c>
      <c r="I31" s="933">
        <v>2.9</v>
      </c>
      <c r="J31" s="947"/>
      <c r="K31" s="890" t="s">
        <v>587</v>
      </c>
      <c r="L31" s="940"/>
      <c r="M31" s="283"/>
      <c r="N31" s="286" t="s">
        <v>588</v>
      </c>
      <c r="O31" s="287">
        <v>0.01</v>
      </c>
      <c r="P31" s="46"/>
    </row>
    <row r="32" spans="1:21" ht="17.100000000000001" customHeight="1" x14ac:dyDescent="0.15">
      <c r="A32" s="922"/>
      <c r="B32" s="356" t="s">
        <v>325</v>
      </c>
      <c r="C32" s="281" t="s">
        <v>315</v>
      </c>
      <c r="D32" s="357">
        <v>1.5</v>
      </c>
      <c r="E32" s="943"/>
      <c r="F32" s="890"/>
      <c r="G32" s="891"/>
      <c r="H32" s="932"/>
      <c r="I32" s="933"/>
      <c r="J32" s="947"/>
      <c r="K32" s="890" t="s">
        <v>590</v>
      </c>
      <c r="L32" s="940"/>
      <c r="M32" s="283"/>
      <c r="N32" s="281" t="s">
        <v>167</v>
      </c>
      <c r="O32" s="287">
        <v>0.01</v>
      </c>
      <c r="P32" s="46"/>
      <c r="U32" s="112"/>
    </row>
    <row r="33" spans="1:16" ht="17.100000000000001" customHeight="1" x14ac:dyDescent="0.15">
      <c r="A33" s="922"/>
      <c r="B33" s="356" t="s">
        <v>328</v>
      </c>
      <c r="C33" s="281" t="s">
        <v>701</v>
      </c>
      <c r="D33" s="357">
        <v>1.3</v>
      </c>
      <c r="E33" s="943"/>
      <c r="F33" s="890" t="s">
        <v>305</v>
      </c>
      <c r="G33" s="891"/>
      <c r="H33" s="358" t="s">
        <v>306</v>
      </c>
      <c r="I33" s="361">
        <v>0.43</v>
      </c>
      <c r="J33" s="947"/>
      <c r="K33" s="890" t="s">
        <v>591</v>
      </c>
      <c r="L33" s="940"/>
      <c r="M33" s="283"/>
      <c r="N33" s="281" t="s">
        <v>167</v>
      </c>
      <c r="O33" s="287">
        <v>0.03</v>
      </c>
      <c r="P33" s="46"/>
    </row>
    <row r="34" spans="1:16" ht="17.100000000000001" customHeight="1" x14ac:dyDescent="0.15">
      <c r="A34" s="922"/>
      <c r="B34" s="356" t="s">
        <v>331</v>
      </c>
      <c r="C34" s="281" t="s">
        <v>332</v>
      </c>
      <c r="D34" s="357">
        <v>1</v>
      </c>
      <c r="E34" s="943"/>
      <c r="F34" s="890" t="s">
        <v>586</v>
      </c>
      <c r="G34" s="891"/>
      <c r="H34" s="358" t="s">
        <v>167</v>
      </c>
      <c r="I34" s="284">
        <v>0.06</v>
      </c>
      <c r="J34" s="947"/>
      <c r="K34" s="890" t="s">
        <v>593</v>
      </c>
      <c r="L34" s="940"/>
      <c r="M34" s="283"/>
      <c r="N34" s="281" t="s">
        <v>167</v>
      </c>
      <c r="O34" s="287">
        <v>0.01</v>
      </c>
      <c r="P34" s="46"/>
    </row>
    <row r="35" spans="1:16" ht="17.100000000000001" customHeight="1" x14ac:dyDescent="0.15">
      <c r="A35" s="923"/>
      <c r="B35" s="362" t="s">
        <v>334</v>
      </c>
      <c r="C35" s="285" t="s">
        <v>335</v>
      </c>
      <c r="D35" s="360">
        <v>1.1000000000000001</v>
      </c>
      <c r="E35" s="943"/>
      <c r="F35" s="890" t="s">
        <v>589</v>
      </c>
      <c r="G35" s="891"/>
      <c r="H35" s="358" t="s">
        <v>579</v>
      </c>
      <c r="I35" s="284">
        <v>0.09</v>
      </c>
      <c r="J35" s="947"/>
      <c r="K35" s="890" t="s">
        <v>595</v>
      </c>
      <c r="L35" s="940"/>
      <c r="M35" s="283"/>
      <c r="N35" s="281" t="s">
        <v>167</v>
      </c>
      <c r="O35" s="287">
        <v>0.27</v>
      </c>
      <c r="P35" s="46"/>
    </row>
    <row r="36" spans="1:16" ht="17.100000000000001" customHeight="1" x14ac:dyDescent="0.15">
      <c r="A36" s="929" t="s">
        <v>287</v>
      </c>
      <c r="B36" s="353" t="s">
        <v>338</v>
      </c>
      <c r="C36" s="279" t="s">
        <v>339</v>
      </c>
      <c r="D36" s="354">
        <v>2.2999999999999998</v>
      </c>
      <c r="E36" s="943"/>
      <c r="F36" s="920" t="s">
        <v>649</v>
      </c>
      <c r="G36" s="921"/>
      <c r="H36" s="888" t="s">
        <v>299</v>
      </c>
      <c r="I36" s="954">
        <v>0.05</v>
      </c>
      <c r="J36" s="947"/>
      <c r="K36" s="920" t="s">
        <v>650</v>
      </c>
      <c r="L36" s="940"/>
      <c r="M36" s="283"/>
      <c r="N36" s="888" t="s">
        <v>651</v>
      </c>
      <c r="O36" s="953">
        <v>0.01</v>
      </c>
      <c r="P36" s="46"/>
    </row>
    <row r="37" spans="1:16" ht="17.100000000000001" customHeight="1" x14ac:dyDescent="0.15">
      <c r="A37" s="922"/>
      <c r="B37" s="941" t="s">
        <v>569</v>
      </c>
      <c r="C37" s="888" t="s">
        <v>299</v>
      </c>
      <c r="D37" s="924">
        <v>1.6</v>
      </c>
      <c r="E37" s="943"/>
      <c r="F37" s="920"/>
      <c r="G37" s="921"/>
      <c r="H37" s="888"/>
      <c r="I37" s="954"/>
      <c r="J37" s="947"/>
      <c r="K37" s="890"/>
      <c r="L37" s="940"/>
      <c r="M37" s="283"/>
      <c r="N37" s="888"/>
      <c r="O37" s="953"/>
      <c r="P37" s="46"/>
    </row>
    <row r="38" spans="1:16" ht="17.100000000000001" customHeight="1" x14ac:dyDescent="0.15">
      <c r="A38" s="922"/>
      <c r="B38" s="941"/>
      <c r="C38" s="888"/>
      <c r="D38" s="924"/>
      <c r="E38" s="943"/>
      <c r="F38" s="890" t="s">
        <v>594</v>
      </c>
      <c r="G38" s="891"/>
      <c r="H38" s="358" t="s">
        <v>167</v>
      </c>
      <c r="I38" s="361">
        <v>0.02</v>
      </c>
      <c r="J38" s="947"/>
      <c r="K38" s="920" t="s">
        <v>652</v>
      </c>
      <c r="L38" s="940"/>
      <c r="M38" s="283"/>
      <c r="N38" s="888" t="s">
        <v>167</v>
      </c>
      <c r="O38" s="953">
        <v>0.01</v>
      </c>
      <c r="P38" s="46"/>
    </row>
    <row r="39" spans="1:16" ht="17.100000000000001" customHeight="1" x14ac:dyDescent="0.15">
      <c r="A39" s="923"/>
      <c r="B39" s="362" t="s">
        <v>343</v>
      </c>
      <c r="C39" s="285" t="s">
        <v>702</v>
      </c>
      <c r="D39" s="360">
        <v>1</v>
      </c>
      <c r="E39" s="943"/>
      <c r="F39" s="890" t="s">
        <v>314</v>
      </c>
      <c r="G39" s="891"/>
      <c r="H39" s="358" t="s">
        <v>315</v>
      </c>
      <c r="I39" s="284">
        <v>0.22</v>
      </c>
      <c r="J39" s="947"/>
      <c r="K39" s="890"/>
      <c r="L39" s="940"/>
      <c r="M39" s="283"/>
      <c r="N39" s="888"/>
      <c r="O39" s="953"/>
      <c r="P39" s="46"/>
    </row>
    <row r="40" spans="1:16" ht="13.5" customHeight="1" x14ac:dyDescent="0.15">
      <c r="A40" s="942" t="s">
        <v>592</v>
      </c>
      <c r="B40" s="945" t="s">
        <v>703</v>
      </c>
      <c r="C40" s="888" t="s">
        <v>530</v>
      </c>
      <c r="D40" s="960">
        <v>0.93</v>
      </c>
      <c r="E40" s="943"/>
      <c r="F40" s="890" t="s">
        <v>318</v>
      </c>
      <c r="G40" s="891"/>
      <c r="H40" s="358" t="s">
        <v>167</v>
      </c>
      <c r="I40" s="284">
        <v>0.01</v>
      </c>
      <c r="J40" s="947"/>
      <c r="K40" s="920" t="s">
        <v>653</v>
      </c>
      <c r="L40" s="940"/>
      <c r="M40" s="283"/>
      <c r="N40" s="888" t="s">
        <v>167</v>
      </c>
      <c r="O40" s="953">
        <v>0.24</v>
      </c>
      <c r="P40" s="46"/>
    </row>
    <row r="41" spans="1:16" ht="13.5" customHeight="1" x14ac:dyDescent="0.15">
      <c r="A41" s="943"/>
      <c r="B41" s="941"/>
      <c r="C41" s="888"/>
      <c r="D41" s="960"/>
      <c r="E41" s="943"/>
      <c r="F41" s="890" t="s">
        <v>319</v>
      </c>
      <c r="G41" s="891"/>
      <c r="H41" s="351"/>
      <c r="I41" s="364">
        <v>0.19</v>
      </c>
      <c r="J41" s="947"/>
      <c r="K41" s="890"/>
      <c r="L41" s="940"/>
      <c r="M41" s="283"/>
      <c r="N41" s="888"/>
      <c r="O41" s="953"/>
      <c r="P41" s="46"/>
    </row>
    <row r="42" spans="1:16" ht="13.5" customHeight="1" x14ac:dyDescent="0.15">
      <c r="A42" s="943"/>
      <c r="B42" s="356" t="s">
        <v>704</v>
      </c>
      <c r="C42" s="281" t="s">
        <v>579</v>
      </c>
      <c r="D42" s="364">
        <v>0.03</v>
      </c>
      <c r="E42" s="943"/>
      <c r="F42" s="890" t="s">
        <v>321</v>
      </c>
      <c r="G42" s="891"/>
      <c r="H42" s="351"/>
      <c r="I42" s="361">
        <v>0.28000000000000003</v>
      </c>
      <c r="J42" s="947"/>
      <c r="K42" s="920" t="s">
        <v>654</v>
      </c>
      <c r="L42" s="940"/>
      <c r="M42" s="283"/>
      <c r="N42" s="888" t="s">
        <v>167</v>
      </c>
      <c r="O42" s="959">
        <v>0.1</v>
      </c>
      <c r="P42" s="46"/>
    </row>
    <row r="43" spans="1:16" ht="14.25" customHeight="1" x14ac:dyDescent="0.15">
      <c r="A43" s="943"/>
      <c r="B43" s="356" t="s">
        <v>705</v>
      </c>
      <c r="C43" s="281" t="s">
        <v>579</v>
      </c>
      <c r="D43" s="364">
        <v>0.03</v>
      </c>
      <c r="E43" s="943"/>
      <c r="F43" s="890" t="s">
        <v>296</v>
      </c>
      <c r="G43" s="891"/>
      <c r="H43" s="932" t="s">
        <v>655</v>
      </c>
      <c r="I43" s="956">
        <v>18.690000000000001</v>
      </c>
      <c r="J43" s="947"/>
      <c r="K43" s="890"/>
      <c r="L43" s="940"/>
      <c r="M43" s="283"/>
      <c r="N43" s="888"/>
      <c r="O43" s="959"/>
      <c r="P43" s="46"/>
    </row>
    <row r="44" spans="1:16" ht="13.5" customHeight="1" x14ac:dyDescent="0.15">
      <c r="A44" s="943"/>
      <c r="B44" s="350" t="s">
        <v>320</v>
      </c>
      <c r="C44" s="281" t="s">
        <v>700</v>
      </c>
      <c r="D44" s="357">
        <v>1.31</v>
      </c>
      <c r="E44" s="943"/>
      <c r="F44" s="890"/>
      <c r="G44" s="891"/>
      <c r="H44" s="932"/>
      <c r="I44" s="956"/>
      <c r="J44" s="948"/>
      <c r="K44" s="920" t="s">
        <v>656</v>
      </c>
      <c r="L44" s="940"/>
      <c r="M44" s="891"/>
      <c r="N44" s="888" t="s">
        <v>167</v>
      </c>
      <c r="O44" s="950">
        <v>0.08</v>
      </c>
      <c r="P44" s="46"/>
    </row>
    <row r="45" spans="1:16" ht="13.5" customHeight="1" x14ac:dyDescent="0.15">
      <c r="A45" s="943"/>
      <c r="B45" s="350" t="s">
        <v>322</v>
      </c>
      <c r="C45" s="281" t="s">
        <v>167</v>
      </c>
      <c r="D45" s="357">
        <v>0.37</v>
      </c>
      <c r="E45" s="943"/>
      <c r="F45" s="890" t="s">
        <v>580</v>
      </c>
      <c r="G45" s="940"/>
      <c r="H45" s="281" t="s">
        <v>342</v>
      </c>
      <c r="I45" s="365">
        <v>0.1</v>
      </c>
      <c r="J45" s="948"/>
      <c r="K45" s="890"/>
      <c r="L45" s="940"/>
      <c r="M45" s="891"/>
      <c r="N45" s="888"/>
      <c r="O45" s="950"/>
      <c r="P45" s="46"/>
    </row>
    <row r="46" spans="1:16" ht="14.25" customHeight="1" thickBot="1" x14ac:dyDescent="0.2">
      <c r="A46" s="944"/>
      <c r="B46" s="366" t="s">
        <v>326</v>
      </c>
      <c r="C46" s="288" t="s">
        <v>579</v>
      </c>
      <c r="D46" s="367">
        <v>0.62</v>
      </c>
      <c r="E46" s="944"/>
      <c r="F46" s="957" t="s">
        <v>581</v>
      </c>
      <c r="G46" s="958"/>
      <c r="H46" s="288" t="s">
        <v>167</v>
      </c>
      <c r="I46" s="369">
        <v>7.0000000000000007E-2</v>
      </c>
      <c r="J46" s="511"/>
      <c r="K46" s="368"/>
      <c r="L46" s="368"/>
      <c r="M46" s="368"/>
      <c r="N46" s="288"/>
      <c r="O46" s="289"/>
      <c r="P46" s="46"/>
    </row>
    <row r="47" spans="1:16" x14ac:dyDescent="0.15">
      <c r="A47" s="955" t="s">
        <v>617</v>
      </c>
      <c r="B47" s="955"/>
      <c r="C47" s="955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99"/>
      <c r="P47" s="46"/>
    </row>
    <row r="48" spans="1:16" x14ac:dyDescent="0.15">
      <c r="A48" s="99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99"/>
      <c r="P48" s="46"/>
    </row>
    <row r="49" spans="1:15" x14ac:dyDescent="0.15">
      <c r="A49" s="44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44"/>
    </row>
    <row r="50" spans="1:15" x14ac:dyDescent="0.15">
      <c r="A50" s="44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44"/>
    </row>
    <row r="51" spans="1:15" x14ac:dyDescent="0.15">
      <c r="A51" s="44"/>
      <c r="B51" s="44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4"/>
    </row>
    <row r="52" spans="1:15" x14ac:dyDescent="0.15">
      <c r="A52" s="44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44"/>
    </row>
    <row r="53" spans="1:15" x14ac:dyDescent="0.15">
      <c r="A53" s="44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44"/>
    </row>
    <row r="54" spans="1:15" x14ac:dyDescent="0.15">
      <c r="A54" s="4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4"/>
    </row>
    <row r="55" spans="1:15" x14ac:dyDescent="0.15">
      <c r="A55" s="44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4"/>
    </row>
    <row r="56" spans="1:15" x14ac:dyDescent="0.15">
      <c r="A56" s="44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4"/>
    </row>
    <row r="57" spans="1:15" x14ac:dyDescent="0.15">
      <c r="A57" s="44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44"/>
    </row>
    <row r="58" spans="1:15" x14ac:dyDescent="0.15">
      <c r="A58" s="28"/>
      <c r="O58" s="28"/>
    </row>
    <row r="59" spans="1:15" x14ac:dyDescent="0.15">
      <c r="A59" s="28"/>
      <c r="O59" s="28"/>
    </row>
    <row r="60" spans="1:15" x14ac:dyDescent="0.15">
      <c r="A60" s="28"/>
      <c r="O60" s="28"/>
    </row>
    <row r="61" spans="1:15" x14ac:dyDescent="0.15">
      <c r="A61" s="28"/>
      <c r="O61" s="28"/>
    </row>
    <row r="62" spans="1:15" x14ac:dyDescent="0.15">
      <c r="A62" s="28"/>
    </row>
    <row r="63" spans="1:15" x14ac:dyDescent="0.15">
      <c r="A63" s="28"/>
    </row>
    <row r="64" spans="1:15" x14ac:dyDescent="0.15">
      <c r="A64" s="28"/>
    </row>
    <row r="65" spans="1:1" x14ac:dyDescent="0.15">
      <c r="A65" s="28"/>
    </row>
    <row r="66" spans="1:1" x14ac:dyDescent="0.15">
      <c r="A66" s="28"/>
    </row>
    <row r="67" spans="1:1" x14ac:dyDescent="0.15">
      <c r="A67" s="28"/>
    </row>
    <row r="68" spans="1:1" x14ac:dyDescent="0.15">
      <c r="A68" s="28"/>
    </row>
    <row r="69" spans="1:1" x14ac:dyDescent="0.15">
      <c r="A69" s="28"/>
    </row>
    <row r="70" spans="1:1" x14ac:dyDescent="0.15">
      <c r="A70" s="28"/>
    </row>
    <row r="71" spans="1:1" x14ac:dyDescent="0.15">
      <c r="A71" s="28"/>
    </row>
    <row r="72" spans="1:1" x14ac:dyDescent="0.15">
      <c r="A72" s="28"/>
    </row>
    <row r="73" spans="1:1" x14ac:dyDescent="0.15">
      <c r="A73" s="28"/>
    </row>
    <row r="74" spans="1:1" x14ac:dyDescent="0.15">
      <c r="A74" s="28"/>
    </row>
    <row r="75" spans="1:1" x14ac:dyDescent="0.15">
      <c r="A75" s="28"/>
    </row>
    <row r="76" spans="1:1" x14ac:dyDescent="0.15">
      <c r="A76" s="28"/>
    </row>
    <row r="77" spans="1:1" x14ac:dyDescent="0.15">
      <c r="A77" s="28"/>
    </row>
    <row r="78" spans="1:1" x14ac:dyDescent="0.15">
      <c r="A78" s="28"/>
    </row>
    <row r="79" spans="1:1" x14ac:dyDescent="0.15">
      <c r="A79" s="28"/>
    </row>
  </sheetData>
  <mergeCells count="128">
    <mergeCell ref="I36:I37"/>
    <mergeCell ref="K36:L37"/>
    <mergeCell ref="A47:C47"/>
    <mergeCell ref="I43:I44"/>
    <mergeCell ref="K44:M45"/>
    <mergeCell ref="N44:N45"/>
    <mergeCell ref="O44:O45"/>
    <mergeCell ref="F45:G45"/>
    <mergeCell ref="F46:G46"/>
    <mergeCell ref="A40:A46"/>
    <mergeCell ref="F40:G40"/>
    <mergeCell ref="K40:L41"/>
    <mergeCell ref="N40:N41"/>
    <mergeCell ref="O40:O41"/>
    <mergeCell ref="K42:L43"/>
    <mergeCell ref="N42:N43"/>
    <mergeCell ref="O42:O43"/>
    <mergeCell ref="F43:G44"/>
    <mergeCell ref="H43:H44"/>
    <mergeCell ref="F41:G41"/>
    <mergeCell ref="F42:G42"/>
    <mergeCell ref="D40:D41"/>
    <mergeCell ref="K31:L31"/>
    <mergeCell ref="K32:L32"/>
    <mergeCell ref="K33:L33"/>
    <mergeCell ref="J20:J45"/>
    <mergeCell ref="K20:L20"/>
    <mergeCell ref="K21:L21"/>
    <mergeCell ref="K22:L22"/>
    <mergeCell ref="K23:L23"/>
    <mergeCell ref="O24:O25"/>
    <mergeCell ref="K26:L26"/>
    <mergeCell ref="K27:L27"/>
    <mergeCell ref="K28:L28"/>
    <mergeCell ref="K29:L30"/>
    <mergeCell ref="N29:N30"/>
    <mergeCell ref="O29:O30"/>
    <mergeCell ref="N36:N37"/>
    <mergeCell ref="O36:O37"/>
    <mergeCell ref="K38:L39"/>
    <mergeCell ref="N38:N39"/>
    <mergeCell ref="O38:O39"/>
    <mergeCell ref="K34:L34"/>
    <mergeCell ref="K35:L35"/>
    <mergeCell ref="F30:G30"/>
    <mergeCell ref="F26:G26"/>
    <mergeCell ref="H27:H28"/>
    <mergeCell ref="A36:A39"/>
    <mergeCell ref="F22:G22"/>
    <mergeCell ref="B37:B38"/>
    <mergeCell ref="C37:C38"/>
    <mergeCell ref="D37:D38"/>
    <mergeCell ref="E20:E46"/>
    <mergeCell ref="F33:G33"/>
    <mergeCell ref="D30:D31"/>
    <mergeCell ref="B40:B41"/>
    <mergeCell ref="C40:C41"/>
    <mergeCell ref="B30:B31"/>
    <mergeCell ref="C30:C31"/>
    <mergeCell ref="F21:G21"/>
    <mergeCell ref="F39:G39"/>
    <mergeCell ref="F38:G38"/>
    <mergeCell ref="F34:G34"/>
    <mergeCell ref="F35:G35"/>
    <mergeCell ref="F36:G37"/>
    <mergeCell ref="H36:H37"/>
    <mergeCell ref="R11:S11"/>
    <mergeCell ref="A12:B12"/>
    <mergeCell ref="E12:F12"/>
    <mergeCell ref="J11:K11"/>
    <mergeCell ref="J12:K12"/>
    <mergeCell ref="F27:G28"/>
    <mergeCell ref="A26:A35"/>
    <mergeCell ref="I27:I28"/>
    <mergeCell ref="F29:G29"/>
    <mergeCell ref="A23:A25"/>
    <mergeCell ref="F20:G20"/>
    <mergeCell ref="F19:G19"/>
    <mergeCell ref="A20:A22"/>
    <mergeCell ref="F31:G32"/>
    <mergeCell ref="H31:H32"/>
    <mergeCell ref="I31:I32"/>
    <mergeCell ref="A13:B13"/>
    <mergeCell ref="M13:N13"/>
    <mergeCell ref="I18:O18"/>
    <mergeCell ref="J13:K13"/>
    <mergeCell ref="A14:C14"/>
    <mergeCell ref="M11:N11"/>
    <mergeCell ref="M12:N12"/>
    <mergeCell ref="A17:D17"/>
    <mergeCell ref="A11:B11"/>
    <mergeCell ref="M9:N9"/>
    <mergeCell ref="J7:K7"/>
    <mergeCell ref="J8:K8"/>
    <mergeCell ref="J9:K9"/>
    <mergeCell ref="J10:K10"/>
    <mergeCell ref="M10:N10"/>
    <mergeCell ref="A1:O1"/>
    <mergeCell ref="A3:L3"/>
    <mergeCell ref="H4:O4"/>
    <mergeCell ref="A5:B6"/>
    <mergeCell ref="C5:D5"/>
    <mergeCell ref="E5:G5"/>
    <mergeCell ref="J5:L5"/>
    <mergeCell ref="E11:F11"/>
    <mergeCell ref="A7:B7"/>
    <mergeCell ref="E7:F7"/>
    <mergeCell ref="A8:B8"/>
    <mergeCell ref="E8:F8"/>
    <mergeCell ref="A10:B10"/>
    <mergeCell ref="E10:F10"/>
    <mergeCell ref="A9:B9"/>
    <mergeCell ref="E9:F9"/>
    <mergeCell ref="K19:M19"/>
    <mergeCell ref="N24:N25"/>
    <mergeCell ref="H5:I5"/>
    <mergeCell ref="J6:K6"/>
    <mergeCell ref="E6:F6"/>
    <mergeCell ref="F23:G23"/>
    <mergeCell ref="M5:O5"/>
    <mergeCell ref="M6:N6"/>
    <mergeCell ref="M7:N7"/>
    <mergeCell ref="M8:N8"/>
    <mergeCell ref="E13:F13"/>
    <mergeCell ref="F24:G25"/>
    <mergeCell ref="H24:H25"/>
    <mergeCell ref="I24:I25"/>
    <mergeCell ref="K24:L2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N50"/>
  <sheetViews>
    <sheetView tabSelected="1" zoomScale="84" zoomScaleNormal="84" workbookViewId="0">
      <selection activeCell="H7" sqref="H7"/>
    </sheetView>
  </sheetViews>
  <sheetFormatPr defaultRowHeight="13.5" x14ac:dyDescent="0.15"/>
  <cols>
    <col min="1" max="1" width="4.125" style="24" customWidth="1"/>
    <col min="2" max="2" width="11.375" style="24" customWidth="1"/>
    <col min="3" max="4" width="6.625" style="24" customWidth="1"/>
    <col min="5" max="5" width="4.125" style="24" customWidth="1"/>
    <col min="6" max="6" width="11.375" style="24" customWidth="1"/>
    <col min="7" max="8" width="6.625" style="24" customWidth="1"/>
    <col min="9" max="9" width="4.125" style="24" customWidth="1"/>
    <col min="10" max="10" width="11.375" style="24" customWidth="1"/>
    <col min="11" max="12" width="6.625" style="24" customWidth="1"/>
    <col min="13" max="16384" width="9" style="24"/>
  </cols>
  <sheetData>
    <row r="1" spans="1:14" ht="17.25" customHeight="1" x14ac:dyDescent="0.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7.100000000000001" customHeight="1" thickBot="1" x14ac:dyDescent="0.2">
      <c r="A2" s="61" t="s">
        <v>625</v>
      </c>
      <c r="B2" s="61"/>
      <c r="C2" s="61"/>
      <c r="D2" s="61"/>
      <c r="E2" s="38"/>
      <c r="F2" s="38"/>
      <c r="G2" s="964" t="s">
        <v>673</v>
      </c>
      <c r="H2" s="965"/>
      <c r="I2" s="965"/>
      <c r="J2" s="965"/>
      <c r="K2" s="965"/>
      <c r="L2" s="965"/>
      <c r="M2" s="49"/>
      <c r="N2" s="49"/>
    </row>
    <row r="3" spans="1:14" ht="17.100000000000001" customHeight="1" x14ac:dyDescent="0.15">
      <c r="A3" s="41" t="s">
        <v>290</v>
      </c>
      <c r="B3" s="108" t="s">
        <v>291</v>
      </c>
      <c r="C3" s="42" t="s">
        <v>292</v>
      </c>
      <c r="D3" s="109" t="s">
        <v>138</v>
      </c>
      <c r="E3" s="43" t="s">
        <v>290</v>
      </c>
      <c r="F3" s="108" t="s">
        <v>291</v>
      </c>
      <c r="G3" s="42" t="s">
        <v>292</v>
      </c>
      <c r="H3" s="109" t="s">
        <v>138</v>
      </c>
      <c r="I3" s="43" t="s">
        <v>290</v>
      </c>
      <c r="J3" s="108" t="s">
        <v>291</v>
      </c>
      <c r="K3" s="42" t="s">
        <v>292</v>
      </c>
      <c r="L3" s="42" t="s">
        <v>138</v>
      </c>
      <c r="M3" s="49"/>
      <c r="N3" s="49"/>
    </row>
    <row r="4" spans="1:14" ht="17.100000000000001" customHeight="1" x14ac:dyDescent="0.15">
      <c r="A4" s="968" t="s">
        <v>344</v>
      </c>
      <c r="B4" s="290" t="s">
        <v>427</v>
      </c>
      <c r="C4" s="291" t="s">
        <v>428</v>
      </c>
      <c r="D4" s="292">
        <v>0.09</v>
      </c>
      <c r="E4" s="966" t="s">
        <v>344</v>
      </c>
      <c r="F4" s="290" t="s">
        <v>414</v>
      </c>
      <c r="G4" s="291" t="s">
        <v>596</v>
      </c>
      <c r="H4" s="292">
        <v>0.16</v>
      </c>
      <c r="I4" s="966" t="s">
        <v>344</v>
      </c>
      <c r="J4" s="290" t="s">
        <v>373</v>
      </c>
      <c r="K4" s="291" t="s">
        <v>597</v>
      </c>
      <c r="L4" s="293">
        <v>0.12</v>
      </c>
      <c r="M4" s="49"/>
      <c r="N4" s="49"/>
    </row>
    <row r="5" spans="1:14" ht="17.100000000000001" customHeight="1" x14ac:dyDescent="0.15">
      <c r="A5" s="968"/>
      <c r="B5" s="290" t="s">
        <v>431</v>
      </c>
      <c r="C5" s="291" t="s">
        <v>167</v>
      </c>
      <c r="D5" s="292">
        <v>0.17</v>
      </c>
      <c r="E5" s="967"/>
      <c r="F5" s="290" t="s">
        <v>417</v>
      </c>
      <c r="G5" s="291" t="s">
        <v>418</v>
      </c>
      <c r="H5" s="292">
        <v>0.16</v>
      </c>
      <c r="I5" s="967"/>
      <c r="J5" s="290" t="s">
        <v>376</v>
      </c>
      <c r="K5" s="291" t="s">
        <v>167</v>
      </c>
      <c r="L5" s="293">
        <v>0.06</v>
      </c>
      <c r="M5" s="49"/>
      <c r="N5" s="49"/>
    </row>
    <row r="6" spans="1:14" ht="17.100000000000001" customHeight="1" x14ac:dyDescent="0.15">
      <c r="A6" s="968"/>
      <c r="B6" s="290" t="s">
        <v>393</v>
      </c>
      <c r="C6" s="291" t="s">
        <v>311</v>
      </c>
      <c r="D6" s="294">
        <v>0.36</v>
      </c>
      <c r="E6" s="967"/>
      <c r="F6" s="290" t="s">
        <v>421</v>
      </c>
      <c r="G6" s="291" t="s">
        <v>167</v>
      </c>
      <c r="H6" s="292">
        <v>0.23</v>
      </c>
      <c r="I6" s="967"/>
      <c r="J6" s="290" t="s">
        <v>374</v>
      </c>
      <c r="K6" s="291" t="s">
        <v>342</v>
      </c>
      <c r="L6" s="295">
        <v>0.35</v>
      </c>
      <c r="M6" s="49"/>
      <c r="N6" s="49"/>
    </row>
    <row r="7" spans="1:14" ht="17.100000000000001" customHeight="1" x14ac:dyDescent="0.15">
      <c r="A7" s="968"/>
      <c r="B7" s="290" t="s">
        <v>441</v>
      </c>
      <c r="C7" s="291" t="s">
        <v>579</v>
      </c>
      <c r="D7" s="292">
        <v>0.25</v>
      </c>
      <c r="E7" s="967"/>
      <c r="F7" s="290" t="s">
        <v>397</v>
      </c>
      <c r="G7" s="291" t="s">
        <v>398</v>
      </c>
      <c r="H7" s="294">
        <v>0.23</v>
      </c>
      <c r="I7" s="967"/>
      <c r="J7" s="290" t="s">
        <v>377</v>
      </c>
      <c r="K7" s="291" t="s">
        <v>167</v>
      </c>
      <c r="L7" s="295">
        <v>0.39</v>
      </c>
      <c r="M7" s="49"/>
      <c r="N7" s="49"/>
    </row>
    <row r="8" spans="1:14" ht="17.100000000000001" customHeight="1" x14ac:dyDescent="0.15">
      <c r="A8" s="968"/>
      <c r="B8" s="290" t="s">
        <v>424</v>
      </c>
      <c r="C8" s="291" t="s">
        <v>294</v>
      </c>
      <c r="D8" s="292">
        <v>0.25</v>
      </c>
      <c r="E8" s="967"/>
      <c r="F8" s="290" t="s">
        <v>401</v>
      </c>
      <c r="G8" s="291" t="s">
        <v>167</v>
      </c>
      <c r="H8" s="294">
        <v>0.27</v>
      </c>
      <c r="I8" s="967"/>
      <c r="J8" s="290" t="s">
        <v>380</v>
      </c>
      <c r="K8" s="291" t="s">
        <v>167</v>
      </c>
      <c r="L8" s="295">
        <v>0.44</v>
      </c>
      <c r="M8" s="49"/>
      <c r="N8" s="49"/>
    </row>
    <row r="9" spans="1:14" ht="17.100000000000001" customHeight="1" x14ac:dyDescent="0.15">
      <c r="A9" s="968"/>
      <c r="B9" s="290" t="s">
        <v>434</v>
      </c>
      <c r="C9" s="291" t="s">
        <v>435</v>
      </c>
      <c r="D9" s="292">
        <v>0.46</v>
      </c>
      <c r="E9" s="967"/>
      <c r="F9" s="290" t="s">
        <v>405</v>
      </c>
      <c r="G9" s="291" t="s">
        <v>167</v>
      </c>
      <c r="H9" s="294">
        <v>0.37</v>
      </c>
      <c r="I9" s="967"/>
      <c r="J9" s="290" t="s">
        <v>383</v>
      </c>
      <c r="K9" s="291" t="s">
        <v>167</v>
      </c>
      <c r="L9" s="295">
        <v>0.25</v>
      </c>
      <c r="M9" s="49"/>
      <c r="N9" s="49"/>
    </row>
    <row r="10" spans="1:14" ht="17.100000000000001" customHeight="1" x14ac:dyDescent="0.15">
      <c r="A10" s="968"/>
      <c r="B10" s="290" t="s">
        <v>438</v>
      </c>
      <c r="C10" s="296" t="s">
        <v>167</v>
      </c>
      <c r="D10" s="292">
        <v>0.09</v>
      </c>
      <c r="E10" s="967"/>
      <c r="F10" s="290" t="s">
        <v>408</v>
      </c>
      <c r="G10" s="291" t="s">
        <v>167</v>
      </c>
      <c r="H10" s="294">
        <v>0.14000000000000001</v>
      </c>
      <c r="I10" s="967"/>
      <c r="J10" s="290" t="s">
        <v>386</v>
      </c>
      <c r="K10" s="291" t="s">
        <v>167</v>
      </c>
      <c r="L10" s="295">
        <v>0.34</v>
      </c>
      <c r="M10" s="49"/>
      <c r="N10" s="49"/>
    </row>
    <row r="11" spans="1:14" ht="17.100000000000001" customHeight="1" x14ac:dyDescent="0.15">
      <c r="A11" s="968"/>
      <c r="B11" s="290" t="s">
        <v>358</v>
      </c>
      <c r="C11" s="291" t="s">
        <v>313</v>
      </c>
      <c r="D11" s="292">
        <v>0.1</v>
      </c>
      <c r="E11" s="967"/>
      <c r="F11" s="290" t="s">
        <v>360</v>
      </c>
      <c r="G11" s="291" t="s">
        <v>361</v>
      </c>
      <c r="H11" s="292">
        <v>0.42</v>
      </c>
      <c r="I11" s="967"/>
      <c r="J11" s="290" t="s">
        <v>413</v>
      </c>
      <c r="K11" s="291" t="s">
        <v>298</v>
      </c>
      <c r="L11" s="293">
        <v>0.25</v>
      </c>
      <c r="M11" s="49"/>
      <c r="N11" s="49"/>
    </row>
    <row r="12" spans="1:14" ht="17.100000000000001" customHeight="1" x14ac:dyDescent="0.15">
      <c r="A12" s="968"/>
      <c r="B12" s="290" t="s">
        <v>362</v>
      </c>
      <c r="C12" s="291" t="s">
        <v>167</v>
      </c>
      <c r="D12" s="292">
        <v>0.03</v>
      </c>
      <c r="E12" s="967"/>
      <c r="F12" s="290" t="s">
        <v>364</v>
      </c>
      <c r="G12" s="291" t="s">
        <v>167</v>
      </c>
      <c r="H12" s="292">
        <v>0.2</v>
      </c>
      <c r="I12" s="967"/>
      <c r="J12" s="290" t="s">
        <v>416</v>
      </c>
      <c r="K12" s="291" t="s">
        <v>167</v>
      </c>
      <c r="L12" s="293">
        <v>0.26</v>
      </c>
      <c r="M12" s="49"/>
      <c r="N12" s="49"/>
    </row>
    <row r="13" spans="1:14" ht="17.100000000000001" customHeight="1" x14ac:dyDescent="0.15">
      <c r="A13" s="968"/>
      <c r="B13" s="290" t="s">
        <v>365</v>
      </c>
      <c r="C13" s="291" t="s">
        <v>167</v>
      </c>
      <c r="D13" s="292">
        <v>0.54</v>
      </c>
      <c r="E13" s="967"/>
      <c r="F13" s="290" t="s">
        <v>367</v>
      </c>
      <c r="G13" s="291" t="s">
        <v>368</v>
      </c>
      <c r="H13" s="292">
        <v>0.34</v>
      </c>
      <c r="I13" s="967"/>
      <c r="J13" s="290" t="s">
        <v>420</v>
      </c>
      <c r="K13" s="291" t="s">
        <v>167</v>
      </c>
      <c r="L13" s="295">
        <v>1.1000000000000001</v>
      </c>
      <c r="M13" s="49"/>
      <c r="N13" s="49"/>
    </row>
    <row r="14" spans="1:14" ht="17.100000000000001" customHeight="1" x14ac:dyDescent="0.15">
      <c r="A14" s="968"/>
      <c r="B14" s="290" t="s">
        <v>369</v>
      </c>
      <c r="C14" s="291" t="s">
        <v>167</v>
      </c>
      <c r="D14" s="292">
        <v>0.2</v>
      </c>
      <c r="E14" s="967"/>
      <c r="F14" s="290" t="s">
        <v>371</v>
      </c>
      <c r="G14" s="291" t="s">
        <v>167</v>
      </c>
      <c r="H14" s="292">
        <v>0.24</v>
      </c>
      <c r="I14" s="967"/>
      <c r="J14" s="290" t="s">
        <v>423</v>
      </c>
      <c r="K14" s="291" t="s">
        <v>167</v>
      </c>
      <c r="L14" s="293">
        <v>0.08</v>
      </c>
      <c r="M14" s="49"/>
      <c r="N14" s="49"/>
    </row>
    <row r="15" spans="1:14" ht="17.100000000000001" customHeight="1" x14ac:dyDescent="0.15">
      <c r="A15" s="968"/>
      <c r="B15" s="290" t="s">
        <v>372</v>
      </c>
      <c r="C15" s="291" t="s">
        <v>167</v>
      </c>
      <c r="D15" s="292">
        <v>0.26</v>
      </c>
      <c r="E15" s="967"/>
      <c r="F15" s="290" t="s">
        <v>412</v>
      </c>
      <c r="G15" s="291" t="s">
        <v>302</v>
      </c>
      <c r="H15" s="294">
        <v>0.24</v>
      </c>
      <c r="I15" s="967"/>
      <c r="J15" s="290" t="s">
        <v>426</v>
      </c>
      <c r="K15" s="291" t="s">
        <v>167</v>
      </c>
      <c r="L15" s="293">
        <v>0.26</v>
      </c>
      <c r="M15" s="49"/>
      <c r="N15" s="49"/>
    </row>
    <row r="16" spans="1:14" ht="17.100000000000001" customHeight="1" x14ac:dyDescent="0.15">
      <c r="A16" s="968"/>
      <c r="B16" s="290" t="s">
        <v>375</v>
      </c>
      <c r="C16" s="291" t="s">
        <v>167</v>
      </c>
      <c r="D16" s="292">
        <v>0.04</v>
      </c>
      <c r="E16" s="967"/>
      <c r="F16" s="290" t="s">
        <v>415</v>
      </c>
      <c r="G16" s="291" t="s">
        <v>167</v>
      </c>
      <c r="H16" s="294">
        <v>0.35</v>
      </c>
      <c r="I16" s="967"/>
      <c r="J16" s="290" t="s">
        <v>430</v>
      </c>
      <c r="K16" s="291" t="s">
        <v>167</v>
      </c>
      <c r="L16" s="293">
        <v>0.26</v>
      </c>
      <c r="M16" s="49"/>
      <c r="N16" s="49"/>
    </row>
    <row r="17" spans="1:14" ht="17.100000000000001" customHeight="1" x14ac:dyDescent="0.15">
      <c r="A17" s="968"/>
      <c r="B17" s="290" t="s">
        <v>378</v>
      </c>
      <c r="C17" s="291" t="s">
        <v>304</v>
      </c>
      <c r="D17" s="294">
        <v>0.18</v>
      </c>
      <c r="E17" s="967"/>
      <c r="F17" s="290" t="s">
        <v>419</v>
      </c>
      <c r="G17" s="291" t="s">
        <v>167</v>
      </c>
      <c r="H17" s="294">
        <v>0.13</v>
      </c>
      <c r="I17" s="967"/>
      <c r="J17" s="290" t="s">
        <v>433</v>
      </c>
      <c r="K17" s="291" t="s">
        <v>167</v>
      </c>
      <c r="L17" s="293">
        <v>0.23</v>
      </c>
      <c r="M17" s="49"/>
      <c r="N17" s="49"/>
    </row>
    <row r="18" spans="1:14" ht="17.100000000000001" customHeight="1" x14ac:dyDescent="0.15">
      <c r="A18" s="968"/>
      <c r="B18" s="290" t="s">
        <v>381</v>
      </c>
      <c r="C18" s="291" t="s">
        <v>317</v>
      </c>
      <c r="D18" s="292">
        <v>0.12</v>
      </c>
      <c r="E18" s="967"/>
      <c r="F18" s="290" t="s">
        <v>350</v>
      </c>
      <c r="G18" s="291" t="s">
        <v>351</v>
      </c>
      <c r="H18" s="293">
        <v>0.33</v>
      </c>
      <c r="I18" s="967"/>
      <c r="J18" s="290" t="s">
        <v>437</v>
      </c>
      <c r="K18" s="291" t="s">
        <v>167</v>
      </c>
      <c r="L18" s="293">
        <v>0.25</v>
      </c>
      <c r="M18" s="49"/>
      <c r="N18" s="49"/>
    </row>
    <row r="19" spans="1:14" ht="17.100000000000001" customHeight="1" x14ac:dyDescent="0.15">
      <c r="A19" s="968"/>
      <c r="B19" s="290" t="s">
        <v>384</v>
      </c>
      <c r="C19" s="291" t="s">
        <v>167</v>
      </c>
      <c r="D19" s="294">
        <v>0.25</v>
      </c>
      <c r="E19" s="967"/>
      <c r="F19" s="290" t="s">
        <v>389</v>
      </c>
      <c r="G19" s="291" t="s">
        <v>274</v>
      </c>
      <c r="H19" s="292">
        <v>0.3</v>
      </c>
      <c r="I19" s="967"/>
      <c r="J19" s="290" t="s">
        <v>440</v>
      </c>
      <c r="K19" s="291" t="s">
        <v>167</v>
      </c>
      <c r="L19" s="293">
        <v>0.26</v>
      </c>
      <c r="M19" s="49"/>
      <c r="N19" s="49"/>
    </row>
    <row r="20" spans="1:14" ht="17.100000000000001" customHeight="1" x14ac:dyDescent="0.15">
      <c r="A20" s="968"/>
      <c r="B20" s="290" t="s">
        <v>387</v>
      </c>
      <c r="C20" s="291" t="s">
        <v>167</v>
      </c>
      <c r="D20" s="294">
        <v>0.25</v>
      </c>
      <c r="E20" s="967"/>
      <c r="F20" s="290" t="s">
        <v>392</v>
      </c>
      <c r="G20" s="291" t="s">
        <v>167</v>
      </c>
      <c r="H20" s="292">
        <v>0.03</v>
      </c>
      <c r="I20" s="967"/>
      <c r="J20" s="290" t="s">
        <v>598</v>
      </c>
      <c r="K20" s="291" t="s">
        <v>579</v>
      </c>
      <c r="L20" s="293">
        <v>0.14000000000000001</v>
      </c>
      <c r="M20" s="49"/>
      <c r="N20" s="49"/>
    </row>
    <row r="21" spans="1:14" ht="17.100000000000001" customHeight="1" x14ac:dyDescent="0.15">
      <c r="A21" s="968"/>
      <c r="B21" s="290" t="s">
        <v>390</v>
      </c>
      <c r="C21" s="291" t="s">
        <v>167</v>
      </c>
      <c r="D21" s="294">
        <v>0.25</v>
      </c>
      <c r="E21" s="967"/>
      <c r="F21" s="290" t="s">
        <v>422</v>
      </c>
      <c r="G21" s="291" t="s">
        <v>306</v>
      </c>
      <c r="H21" s="294">
        <v>0.63</v>
      </c>
      <c r="I21" s="967"/>
      <c r="J21" s="290" t="s">
        <v>379</v>
      </c>
      <c r="K21" s="291" t="s">
        <v>324</v>
      </c>
      <c r="L21" s="293">
        <v>0.98</v>
      </c>
      <c r="M21" s="49"/>
      <c r="N21" s="49"/>
    </row>
    <row r="22" spans="1:14" ht="17.100000000000001" customHeight="1" x14ac:dyDescent="0.15">
      <c r="A22" s="968"/>
      <c r="B22" s="970" t="s">
        <v>347</v>
      </c>
      <c r="C22" s="962" t="s">
        <v>531</v>
      </c>
      <c r="D22" s="963">
        <v>0.57999999999999996</v>
      </c>
      <c r="E22" s="967"/>
      <c r="F22" s="290" t="s">
        <v>425</v>
      </c>
      <c r="G22" s="291" t="s">
        <v>167</v>
      </c>
      <c r="H22" s="292">
        <v>0.2</v>
      </c>
      <c r="I22" s="967"/>
      <c r="J22" s="290" t="s">
        <v>382</v>
      </c>
      <c r="K22" s="291" t="s">
        <v>167</v>
      </c>
      <c r="L22" s="293">
        <v>0.05</v>
      </c>
      <c r="M22" s="49"/>
      <c r="N22" s="49"/>
    </row>
    <row r="23" spans="1:14" ht="17.100000000000001" customHeight="1" x14ac:dyDescent="0.15">
      <c r="A23" s="968"/>
      <c r="B23" s="970"/>
      <c r="C23" s="962"/>
      <c r="D23" s="963"/>
      <c r="E23" s="967"/>
      <c r="F23" s="290" t="s">
        <v>429</v>
      </c>
      <c r="G23" s="291" t="s">
        <v>167</v>
      </c>
      <c r="H23" s="294">
        <v>0.35</v>
      </c>
      <c r="I23" s="967"/>
      <c r="J23" s="290" t="s">
        <v>385</v>
      </c>
      <c r="K23" s="291" t="s">
        <v>167</v>
      </c>
      <c r="L23" s="295">
        <v>0.1</v>
      </c>
      <c r="M23" s="49"/>
      <c r="N23" s="49"/>
    </row>
    <row r="24" spans="1:14" ht="17.100000000000001" customHeight="1" x14ac:dyDescent="0.15">
      <c r="A24" s="968"/>
      <c r="B24" s="290" t="s">
        <v>345</v>
      </c>
      <c r="C24" s="291" t="s">
        <v>346</v>
      </c>
      <c r="D24" s="292">
        <v>0.41</v>
      </c>
      <c r="E24" s="967"/>
      <c r="F24" s="290" t="s">
        <v>432</v>
      </c>
      <c r="G24" s="291" t="s">
        <v>167</v>
      </c>
      <c r="H24" s="294">
        <v>0.39</v>
      </c>
      <c r="I24" s="967"/>
      <c r="J24" s="290" t="s">
        <v>388</v>
      </c>
      <c r="K24" s="291" t="s">
        <v>167</v>
      </c>
      <c r="L24" s="293">
        <v>0.54</v>
      </c>
      <c r="M24" s="49"/>
      <c r="N24" s="49"/>
    </row>
    <row r="25" spans="1:14" ht="17.100000000000001" customHeight="1" x14ac:dyDescent="0.15">
      <c r="A25" s="968"/>
      <c r="B25" s="290" t="s">
        <v>349</v>
      </c>
      <c r="C25" s="291" t="s">
        <v>167</v>
      </c>
      <c r="D25" s="292">
        <v>0.27</v>
      </c>
      <c r="E25" s="967"/>
      <c r="F25" s="290" t="s">
        <v>436</v>
      </c>
      <c r="G25" s="291" t="s">
        <v>167</v>
      </c>
      <c r="H25" s="292">
        <v>0.2</v>
      </c>
      <c r="I25" s="967"/>
      <c r="J25" s="290" t="s">
        <v>391</v>
      </c>
      <c r="K25" s="291" t="s">
        <v>167</v>
      </c>
      <c r="L25" s="293">
        <v>0.14000000000000001</v>
      </c>
      <c r="M25" s="49"/>
      <c r="N25" s="49"/>
    </row>
    <row r="26" spans="1:14" ht="17.100000000000001" customHeight="1" x14ac:dyDescent="0.15">
      <c r="A26" s="968"/>
      <c r="B26" s="290" t="s">
        <v>354</v>
      </c>
      <c r="C26" s="291" t="s">
        <v>355</v>
      </c>
      <c r="D26" s="292">
        <v>0.27</v>
      </c>
      <c r="E26" s="967"/>
      <c r="F26" s="290" t="s">
        <v>439</v>
      </c>
      <c r="G26" s="291" t="s">
        <v>167</v>
      </c>
      <c r="H26" s="294">
        <v>0.15</v>
      </c>
      <c r="I26" s="967"/>
      <c r="J26" s="290" t="s">
        <v>409</v>
      </c>
      <c r="K26" s="291" t="s">
        <v>410</v>
      </c>
      <c r="L26" s="293">
        <v>0.15</v>
      </c>
      <c r="M26" s="49"/>
      <c r="N26" s="49"/>
    </row>
    <row r="27" spans="1:14" ht="17.100000000000001" customHeight="1" x14ac:dyDescent="0.15">
      <c r="A27" s="968"/>
      <c r="B27" s="290" t="s">
        <v>396</v>
      </c>
      <c r="C27" s="291" t="s">
        <v>309</v>
      </c>
      <c r="D27" s="292">
        <v>0.48</v>
      </c>
      <c r="E27" s="967"/>
      <c r="F27" s="290" t="s">
        <v>442</v>
      </c>
      <c r="G27" s="291" t="s">
        <v>167</v>
      </c>
      <c r="H27" s="292">
        <v>0.2</v>
      </c>
      <c r="I27" s="967"/>
      <c r="J27" s="290" t="s">
        <v>394</v>
      </c>
      <c r="K27" s="291" t="s">
        <v>395</v>
      </c>
      <c r="L27" s="293">
        <v>0.17</v>
      </c>
      <c r="M27" s="49"/>
      <c r="N27" s="49"/>
    </row>
    <row r="28" spans="1:14" ht="17.100000000000001" customHeight="1" x14ac:dyDescent="0.15">
      <c r="A28" s="968"/>
      <c r="B28" s="290" t="s">
        <v>400</v>
      </c>
      <c r="C28" s="291" t="s">
        <v>167</v>
      </c>
      <c r="D28" s="292">
        <v>0.25</v>
      </c>
      <c r="E28" s="967"/>
      <c r="F28" s="290" t="s">
        <v>348</v>
      </c>
      <c r="G28" s="291" t="s">
        <v>167</v>
      </c>
      <c r="H28" s="294">
        <v>0.25</v>
      </c>
      <c r="I28" s="967"/>
      <c r="J28" s="290" t="s">
        <v>399</v>
      </c>
      <c r="K28" s="291" t="s">
        <v>167</v>
      </c>
      <c r="L28" s="293">
        <v>0.38</v>
      </c>
      <c r="M28" s="49"/>
      <c r="N28" s="49"/>
    </row>
    <row r="29" spans="1:14" ht="17.100000000000001" customHeight="1" x14ac:dyDescent="0.15">
      <c r="A29" s="968"/>
      <c r="B29" s="290" t="s">
        <v>352</v>
      </c>
      <c r="C29" s="291" t="s">
        <v>353</v>
      </c>
      <c r="D29" s="292">
        <v>0.5</v>
      </c>
      <c r="E29" s="967"/>
      <c r="F29" s="290" t="s">
        <v>356</v>
      </c>
      <c r="G29" s="291" t="s">
        <v>299</v>
      </c>
      <c r="H29" s="293">
        <v>0.34</v>
      </c>
      <c r="I29" s="967"/>
      <c r="J29" s="290" t="s">
        <v>402</v>
      </c>
      <c r="K29" s="291" t="s">
        <v>167</v>
      </c>
      <c r="L29" s="293">
        <v>0.16</v>
      </c>
      <c r="M29" s="49"/>
      <c r="N29" s="49"/>
    </row>
    <row r="30" spans="1:14" ht="17.100000000000001" customHeight="1" x14ac:dyDescent="0.15">
      <c r="A30" s="968"/>
      <c r="B30" s="290" t="s">
        <v>357</v>
      </c>
      <c r="C30" s="291" t="s">
        <v>167</v>
      </c>
      <c r="D30" s="292">
        <v>0.27</v>
      </c>
      <c r="E30" s="967"/>
      <c r="F30" s="290" t="s">
        <v>359</v>
      </c>
      <c r="G30" s="291" t="s">
        <v>167</v>
      </c>
      <c r="H30" s="293">
        <v>0.04</v>
      </c>
      <c r="I30" s="967"/>
      <c r="J30" s="290" t="s">
        <v>406</v>
      </c>
      <c r="K30" s="291" t="s">
        <v>332</v>
      </c>
      <c r="L30" s="293">
        <v>0.25</v>
      </c>
      <c r="M30" s="49"/>
      <c r="N30" s="49"/>
    </row>
    <row r="31" spans="1:14" ht="17.100000000000001" customHeight="1" x14ac:dyDescent="0.15">
      <c r="A31" s="968"/>
      <c r="B31" s="290" t="s">
        <v>403</v>
      </c>
      <c r="C31" s="291" t="s">
        <v>404</v>
      </c>
      <c r="D31" s="292">
        <v>0.23</v>
      </c>
      <c r="E31" s="967"/>
      <c r="F31" s="290" t="s">
        <v>363</v>
      </c>
      <c r="G31" s="291" t="s">
        <v>167</v>
      </c>
      <c r="H31" s="295">
        <v>0.1</v>
      </c>
      <c r="I31" s="967"/>
      <c r="J31" s="290" t="s">
        <v>599</v>
      </c>
      <c r="K31" s="297" t="s">
        <v>588</v>
      </c>
      <c r="L31" s="293">
        <v>0.74</v>
      </c>
      <c r="M31" s="49"/>
      <c r="N31" s="49"/>
    </row>
    <row r="32" spans="1:14" ht="17.100000000000001" customHeight="1" x14ac:dyDescent="0.15">
      <c r="A32" s="969"/>
      <c r="B32" s="290" t="s">
        <v>407</v>
      </c>
      <c r="C32" s="291" t="s">
        <v>167</v>
      </c>
      <c r="D32" s="292">
        <v>0.27</v>
      </c>
      <c r="E32" s="967"/>
      <c r="F32" s="290" t="s">
        <v>366</v>
      </c>
      <c r="G32" s="291" t="s">
        <v>167</v>
      </c>
      <c r="H32" s="293">
        <v>0.08</v>
      </c>
      <c r="I32" s="967"/>
      <c r="J32" s="290"/>
      <c r="K32" s="291"/>
      <c r="L32" s="293"/>
      <c r="M32" s="49"/>
      <c r="N32" s="49"/>
    </row>
    <row r="33" spans="1:14" ht="17.100000000000001" customHeight="1" thickBot="1" x14ac:dyDescent="0.2">
      <c r="A33" s="110"/>
      <c r="B33" s="298" t="s">
        <v>411</v>
      </c>
      <c r="C33" s="299" t="s">
        <v>167</v>
      </c>
      <c r="D33" s="300">
        <v>0.14000000000000001</v>
      </c>
      <c r="E33" s="110"/>
      <c r="F33" s="298" t="s">
        <v>370</v>
      </c>
      <c r="G33" s="299" t="s">
        <v>315</v>
      </c>
      <c r="H33" s="301">
        <v>0.1</v>
      </c>
      <c r="I33" s="111"/>
      <c r="J33" s="298"/>
      <c r="K33" s="302"/>
      <c r="L33" s="303"/>
      <c r="M33" s="49"/>
      <c r="N33" s="49"/>
    </row>
    <row r="34" spans="1:14" x14ac:dyDescent="0.15">
      <c r="A34" s="961" t="s">
        <v>617</v>
      </c>
      <c r="B34" s="961"/>
      <c r="C34" s="961"/>
      <c r="D34" s="49"/>
      <c r="E34" s="49"/>
      <c r="F34" s="49"/>
      <c r="G34" s="49"/>
      <c r="H34" s="49"/>
      <c r="I34" s="49"/>
      <c r="J34" s="49"/>
      <c r="K34" s="49"/>
      <c r="L34" s="48"/>
      <c r="M34" s="49"/>
      <c r="N34" s="49"/>
    </row>
    <row r="35" spans="1:14" x14ac:dyDescent="0.1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8"/>
      <c r="M35" s="49"/>
      <c r="N35" s="49"/>
    </row>
    <row r="36" spans="1:14" x14ac:dyDescent="0.1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8"/>
      <c r="M36" s="49"/>
      <c r="N36" s="49"/>
    </row>
    <row r="37" spans="1:14" x14ac:dyDescent="0.15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8"/>
      <c r="M37" s="49"/>
      <c r="N37" s="49"/>
    </row>
    <row r="38" spans="1:14" x14ac:dyDescent="0.15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8"/>
      <c r="M38" s="49"/>
      <c r="N38" s="49"/>
    </row>
    <row r="39" spans="1:14" x14ac:dyDescent="0.15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</row>
    <row r="40" spans="1:14" x14ac:dyDescent="0.15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</row>
    <row r="41" spans="1:14" x14ac:dyDescent="0.1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</row>
    <row r="42" spans="1:14" x14ac:dyDescent="0.15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</row>
    <row r="43" spans="1:14" x14ac:dyDescent="0.15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1:14" x14ac:dyDescent="0.1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4" x14ac:dyDescent="0.1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14" x14ac:dyDescent="0.15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4" x14ac:dyDescent="0.15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4" x14ac:dyDescent="0.15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</row>
    <row r="49" spans="1:14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</row>
  </sheetData>
  <mergeCells count="8">
    <mergeCell ref="A34:C34"/>
    <mergeCell ref="C22:C23"/>
    <mergeCell ref="D22:D23"/>
    <mergeCell ref="G2:L2"/>
    <mergeCell ref="I4:I32"/>
    <mergeCell ref="A4:A32"/>
    <mergeCell ref="E4:E32"/>
    <mergeCell ref="B22:B2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AA45"/>
  <sheetViews>
    <sheetView view="pageBreakPreview" topLeftCell="K19" zoomScale="90" zoomScaleNormal="85" zoomScaleSheetLayoutView="90" workbookViewId="0">
      <selection activeCell="Y42" sqref="Y42"/>
    </sheetView>
  </sheetViews>
  <sheetFormatPr defaultRowHeight="13.5" x14ac:dyDescent="0.15"/>
  <cols>
    <col min="1" max="8" width="9" style="4"/>
    <col min="9" max="9" width="12.5" style="4" customWidth="1"/>
    <col min="10" max="10" width="18" style="4" customWidth="1"/>
    <col min="11" max="11" width="7.625" style="4" bestFit="1" customWidth="1"/>
    <col min="12" max="12" width="8.5" style="4" customWidth="1"/>
    <col min="13" max="13" width="8.125" style="4" customWidth="1"/>
    <col min="14" max="16" width="6.75" style="4" bestFit="1" customWidth="1"/>
    <col min="17" max="17" width="5" style="4" customWidth="1"/>
    <col min="18" max="18" width="7.25" style="4" bestFit="1" customWidth="1"/>
    <col min="19" max="24" width="9" style="4"/>
    <col min="25" max="25" width="11.25" style="4" bestFit="1" customWidth="1"/>
    <col min="26" max="16384" width="9" style="4"/>
  </cols>
  <sheetData>
    <row r="1" spans="1:25" ht="70.5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25" ht="17.25" customHeight="1" x14ac:dyDescent="0.15">
      <c r="A2" s="971" t="s">
        <v>471</v>
      </c>
      <c r="B2" s="971"/>
      <c r="C2" s="971"/>
      <c r="D2" s="971"/>
      <c r="E2" s="971"/>
      <c r="F2" s="971"/>
      <c r="G2" s="971"/>
      <c r="H2" s="971"/>
      <c r="I2" s="971"/>
      <c r="J2" s="971"/>
      <c r="K2" s="30"/>
      <c r="L2" s="29"/>
    </row>
    <row r="3" spans="1:25" ht="17.25" customHeight="1" x14ac:dyDescent="0.3">
      <c r="A3" s="971"/>
      <c r="B3" s="971"/>
      <c r="C3" s="971"/>
      <c r="D3" s="971"/>
      <c r="E3" s="971"/>
      <c r="F3" s="971"/>
      <c r="G3" s="971"/>
      <c r="H3" s="971"/>
      <c r="I3" s="971"/>
      <c r="J3" s="971"/>
      <c r="K3" s="30"/>
      <c r="L3" s="31"/>
      <c r="M3" s="10"/>
      <c r="R3" s="4" t="s">
        <v>30</v>
      </c>
    </row>
    <row r="4" spans="1:25" ht="13.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10"/>
      <c r="R4" s="11" t="s">
        <v>446</v>
      </c>
      <c r="S4" s="12" t="s">
        <v>7</v>
      </c>
      <c r="T4" s="12" t="s">
        <v>444</v>
      </c>
      <c r="U4" s="12" t="s">
        <v>445</v>
      </c>
      <c r="V4" s="12" t="s">
        <v>447</v>
      </c>
      <c r="W4" s="12" t="s">
        <v>448</v>
      </c>
      <c r="X4" s="12" t="s">
        <v>449</v>
      </c>
    </row>
    <row r="5" spans="1:25" ht="13.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10"/>
      <c r="R5" s="13" t="s">
        <v>480</v>
      </c>
      <c r="S5" s="14">
        <v>17156</v>
      </c>
      <c r="T5" s="14">
        <v>1121</v>
      </c>
      <c r="U5" s="14">
        <v>7914</v>
      </c>
      <c r="V5" s="14">
        <v>736</v>
      </c>
      <c r="W5" s="14">
        <v>408</v>
      </c>
      <c r="X5" s="1">
        <f>SUM(S5:W5)</f>
        <v>27335</v>
      </c>
    </row>
    <row r="6" spans="1:25" x14ac:dyDescent="0.15">
      <c r="H6" s="1"/>
      <c r="R6" s="13" t="s">
        <v>631</v>
      </c>
      <c r="S6" s="14">
        <v>18019</v>
      </c>
      <c r="T6" s="14">
        <v>1099</v>
      </c>
      <c r="U6" s="14">
        <v>8428</v>
      </c>
      <c r="V6" s="14">
        <v>574</v>
      </c>
      <c r="W6" s="14">
        <v>338</v>
      </c>
      <c r="X6" s="1">
        <f>SUM(S6:W6)</f>
        <v>28458</v>
      </c>
      <c r="Y6" s="1"/>
    </row>
    <row r="7" spans="1:25" ht="17.25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15"/>
      <c r="L7" s="15"/>
      <c r="M7" s="15"/>
    </row>
    <row r="8" spans="1:25" ht="13.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R8" s="34" t="s">
        <v>576</v>
      </c>
      <c r="S8" s="12"/>
      <c r="T8" s="12"/>
      <c r="U8" s="12"/>
      <c r="V8" s="12"/>
      <c r="W8" s="12"/>
      <c r="X8" s="12"/>
    </row>
    <row r="9" spans="1:25" ht="13.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R9" s="13"/>
      <c r="S9" s="16"/>
      <c r="T9" s="16"/>
      <c r="U9" s="16"/>
      <c r="V9" s="16"/>
      <c r="W9" s="16"/>
      <c r="X9" s="16"/>
    </row>
    <row r="10" spans="1:25" ht="13.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R10" s="13"/>
      <c r="S10" s="16"/>
      <c r="T10" s="16"/>
      <c r="U10" s="16"/>
      <c r="V10" s="16"/>
      <c r="W10" s="16"/>
      <c r="X10" s="16"/>
    </row>
    <row r="11" spans="1:25" x14ac:dyDescent="0.15">
      <c r="L11" s="5"/>
      <c r="M11" s="6"/>
      <c r="N11" s="6"/>
    </row>
    <row r="16" spans="1:25" x14ac:dyDescent="0.15">
      <c r="K16" s="17" t="s">
        <v>479</v>
      </c>
      <c r="L16" s="17" t="s">
        <v>479</v>
      </c>
      <c r="M16" s="17" t="s">
        <v>479</v>
      </c>
    </row>
    <row r="17" spans="1:27" x14ac:dyDescent="0.15">
      <c r="J17" s="4" t="s">
        <v>479</v>
      </c>
      <c r="K17" s="17" t="s">
        <v>479</v>
      </c>
      <c r="L17" s="17" t="s">
        <v>479</v>
      </c>
      <c r="M17" s="17" t="s">
        <v>479</v>
      </c>
    </row>
    <row r="18" spans="1:27" x14ac:dyDescent="0.15">
      <c r="J18" s="4" t="s">
        <v>479</v>
      </c>
      <c r="K18" s="17" t="s">
        <v>479</v>
      </c>
      <c r="L18" s="17" t="s">
        <v>479</v>
      </c>
      <c r="M18" s="17" t="s">
        <v>479</v>
      </c>
    </row>
    <row r="19" spans="1:27" x14ac:dyDescent="0.15">
      <c r="J19" s="8"/>
      <c r="K19" s="8"/>
      <c r="L19" s="8"/>
      <c r="M19" s="8"/>
      <c r="N19" s="8"/>
      <c r="O19" s="8"/>
      <c r="P19" s="8"/>
      <c r="Q19" s="8"/>
      <c r="R19" s="8"/>
    </row>
    <row r="20" spans="1:27" ht="144" customHeight="1" x14ac:dyDescent="0.15"/>
    <row r="21" spans="1:27" s="20" customFormat="1" ht="17.25" x14ac:dyDescent="0.2">
      <c r="A21" s="515"/>
      <c r="B21" s="515"/>
      <c r="C21" s="515"/>
      <c r="D21" s="515"/>
      <c r="E21" s="515"/>
      <c r="F21" s="515"/>
      <c r="G21" s="515"/>
      <c r="H21" s="515"/>
      <c r="I21" s="515"/>
      <c r="J21" s="515"/>
      <c r="K21" s="18"/>
      <c r="L21" s="18"/>
      <c r="M21" s="18"/>
      <c r="N21" s="19"/>
      <c r="O21" s="19"/>
      <c r="P21" s="19"/>
      <c r="Q21" s="19"/>
      <c r="R21" s="19" t="s">
        <v>31</v>
      </c>
    </row>
    <row r="22" spans="1:27" x14ac:dyDescent="0.15">
      <c r="R22" s="21" t="s">
        <v>446</v>
      </c>
      <c r="S22" s="21" t="s">
        <v>472</v>
      </c>
      <c r="T22" s="21" t="s">
        <v>473</v>
      </c>
      <c r="U22" s="21" t="s">
        <v>474</v>
      </c>
      <c r="V22" s="21" t="s">
        <v>475</v>
      </c>
      <c r="W22" s="21" t="s">
        <v>476</v>
      </c>
      <c r="X22" s="21" t="s">
        <v>477</v>
      </c>
      <c r="Y22" s="21" t="s">
        <v>478</v>
      </c>
      <c r="Z22" s="21" t="s">
        <v>83</v>
      </c>
    </row>
    <row r="23" spans="1:27" x14ac:dyDescent="0.15">
      <c r="R23" s="19" t="s">
        <v>480</v>
      </c>
      <c r="S23" s="222">
        <v>7661</v>
      </c>
      <c r="T23" s="222">
        <v>8517</v>
      </c>
      <c r="U23" s="222">
        <v>5467</v>
      </c>
      <c r="V23" s="222">
        <v>4234</v>
      </c>
      <c r="W23" s="222">
        <v>1239</v>
      </c>
      <c r="X23" s="222">
        <v>311</v>
      </c>
      <c r="Y23" s="222">
        <v>117</v>
      </c>
      <c r="Z23" s="222">
        <f>SUM(S23:Y23)</f>
        <v>27546</v>
      </c>
    </row>
    <row r="24" spans="1:27" x14ac:dyDescent="0.15">
      <c r="R24" s="19" t="s">
        <v>631</v>
      </c>
      <c r="S24" s="222">
        <v>8768</v>
      </c>
      <c r="T24" s="222">
        <v>9096</v>
      </c>
      <c r="U24" s="222">
        <v>5421</v>
      </c>
      <c r="V24" s="222">
        <v>3833</v>
      </c>
      <c r="W24" s="222">
        <v>1267</v>
      </c>
      <c r="X24" s="222">
        <v>260</v>
      </c>
      <c r="Y24" s="222">
        <v>107</v>
      </c>
      <c r="Z24" s="33">
        <f>SUM(S24:Y24)</f>
        <v>28752</v>
      </c>
    </row>
    <row r="25" spans="1:27" x14ac:dyDescent="0.15">
      <c r="R25" s="19"/>
      <c r="S25" s="22"/>
      <c r="T25" s="22"/>
      <c r="U25" s="22"/>
      <c r="V25" s="22"/>
      <c r="W25" s="22"/>
      <c r="X25" s="22"/>
      <c r="Y25" s="22"/>
      <c r="Z25" s="19"/>
    </row>
    <row r="26" spans="1:27" x14ac:dyDescent="0.15">
      <c r="R26" s="34" t="s">
        <v>576</v>
      </c>
      <c r="S26" s="21"/>
      <c r="T26" s="21"/>
      <c r="U26" s="21"/>
      <c r="V26" s="21"/>
      <c r="W26" s="21"/>
      <c r="X26" s="21"/>
      <c r="Y26" s="21"/>
      <c r="Z26" s="21"/>
      <c r="AA26" s="21"/>
    </row>
    <row r="27" spans="1:27" x14ac:dyDescent="0.15">
      <c r="R27" s="19"/>
      <c r="S27" s="23"/>
      <c r="T27" s="23"/>
      <c r="U27" s="23"/>
      <c r="V27" s="23"/>
      <c r="W27" s="23"/>
      <c r="X27" s="23"/>
      <c r="Y27" s="23"/>
      <c r="AA27" s="23"/>
    </row>
    <row r="28" spans="1:27" x14ac:dyDescent="0.15">
      <c r="R28" s="19"/>
      <c r="S28" s="23"/>
      <c r="T28" s="23"/>
      <c r="U28" s="23"/>
      <c r="V28" s="23"/>
      <c r="W28" s="23"/>
      <c r="X28" s="23"/>
      <c r="Y28" s="23"/>
      <c r="AA28" s="23"/>
    </row>
    <row r="45" ht="13.5" customHeight="1" x14ac:dyDescent="0.15"/>
  </sheetData>
  <mergeCells count="2">
    <mergeCell ref="A2:J3"/>
    <mergeCell ref="A21:J21"/>
  </mergeCells>
  <phoneticPr fontId="2"/>
  <pageMargins left="0.15748031496062992" right="0.15748031496062992" top="0.19685039370078741" bottom="0.23622047244094491" header="0.15748031496062992" footer="0.15748031496062992"/>
  <pageSetup paperSize="9" scale="53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47"/>
  <sheetViews>
    <sheetView view="pageBreakPreview" topLeftCell="A16" zoomScale="85" zoomScaleNormal="100" zoomScaleSheetLayoutView="85" workbookViewId="0">
      <selection activeCell="J15" sqref="J15"/>
    </sheetView>
  </sheetViews>
  <sheetFormatPr defaultRowHeight="13.5" x14ac:dyDescent="0.15"/>
  <cols>
    <col min="1" max="1" width="2" style="24" customWidth="1"/>
    <col min="2" max="2" width="1.5" style="24" customWidth="1"/>
    <col min="3" max="3" width="6.375" style="24" customWidth="1"/>
    <col min="4" max="10" width="10.625" style="24" customWidth="1"/>
    <col min="11" max="16384" width="9" style="24"/>
  </cols>
  <sheetData>
    <row r="1" spans="1:12" ht="17.25" x14ac:dyDescent="0.15">
      <c r="A1" s="532" t="s">
        <v>32</v>
      </c>
      <c r="B1" s="532"/>
      <c r="C1" s="532"/>
      <c r="D1" s="532"/>
      <c r="E1" s="532"/>
      <c r="F1" s="532"/>
      <c r="G1" s="532"/>
      <c r="H1" s="532"/>
      <c r="I1" s="532"/>
      <c r="J1" s="532"/>
      <c r="K1" s="49"/>
      <c r="L1" s="49"/>
    </row>
    <row r="2" spans="1:12" ht="17.100000000000001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37"/>
      <c r="K2" s="49"/>
      <c r="L2" s="49"/>
    </row>
    <row r="3" spans="1:12" ht="17.100000000000001" customHeight="1" x14ac:dyDescent="0.15">
      <c r="A3" s="51" t="s">
        <v>483</v>
      </c>
      <c r="B3" s="51"/>
      <c r="C3" s="51"/>
      <c r="D3" s="51"/>
      <c r="E3" s="37"/>
      <c r="F3" s="37"/>
      <c r="G3" s="37"/>
      <c r="H3" s="37"/>
      <c r="I3" s="37"/>
      <c r="J3" s="37"/>
      <c r="K3" s="49"/>
      <c r="L3" s="49"/>
    </row>
    <row r="4" spans="1:12" ht="17.100000000000001" customHeight="1" thickBot="1" x14ac:dyDescent="0.2">
      <c r="A4" s="52"/>
      <c r="B4" s="52"/>
      <c r="C4" s="52"/>
      <c r="D4" s="37"/>
      <c r="E4" s="37"/>
      <c r="F4" s="37"/>
      <c r="G4" s="37"/>
      <c r="H4" s="535" t="s">
        <v>1</v>
      </c>
      <c r="I4" s="535"/>
      <c r="J4" s="37"/>
      <c r="K4" s="49"/>
      <c r="L4" s="49"/>
    </row>
    <row r="5" spans="1:12" ht="17.100000000000001" customHeight="1" x14ac:dyDescent="0.15">
      <c r="A5" s="519" t="s">
        <v>708</v>
      </c>
      <c r="B5" s="519"/>
      <c r="C5" s="520"/>
      <c r="D5" s="533" t="s">
        <v>33</v>
      </c>
      <c r="E5" s="533" t="s">
        <v>34</v>
      </c>
      <c r="F5" s="533" t="s">
        <v>35</v>
      </c>
      <c r="G5" s="519"/>
      <c r="H5" s="519"/>
      <c r="I5" s="519"/>
      <c r="J5" s="114"/>
      <c r="K5" s="49"/>
      <c r="L5" s="49"/>
    </row>
    <row r="6" spans="1:12" ht="17.100000000000001" customHeight="1" x14ac:dyDescent="0.15">
      <c r="A6" s="521"/>
      <c r="B6" s="521"/>
      <c r="C6" s="522"/>
      <c r="D6" s="534"/>
      <c r="E6" s="534"/>
      <c r="F6" s="115" t="s">
        <v>36</v>
      </c>
      <c r="G6" s="115" t="s">
        <v>37</v>
      </c>
      <c r="H6" s="115" t="s">
        <v>38</v>
      </c>
      <c r="I6" s="116" t="s">
        <v>536</v>
      </c>
      <c r="J6" s="114"/>
      <c r="K6" s="49"/>
      <c r="L6" s="49"/>
    </row>
    <row r="7" spans="1:12" ht="17.100000000000001" customHeight="1" x14ac:dyDescent="0.15">
      <c r="A7" s="524" t="s">
        <v>636</v>
      </c>
      <c r="B7" s="524"/>
      <c r="C7" s="525"/>
      <c r="D7" s="117" t="s">
        <v>3</v>
      </c>
      <c r="E7" s="118">
        <v>1162</v>
      </c>
      <c r="F7" s="119">
        <v>243</v>
      </c>
      <c r="G7" s="120">
        <v>172</v>
      </c>
      <c r="H7" s="120">
        <v>729</v>
      </c>
      <c r="I7" s="121">
        <v>18</v>
      </c>
      <c r="J7" s="114"/>
      <c r="K7" s="49"/>
      <c r="L7" s="49"/>
    </row>
    <row r="8" spans="1:12" ht="17.100000000000001" customHeight="1" x14ac:dyDescent="0.15">
      <c r="A8" s="524">
        <v>28</v>
      </c>
      <c r="B8" s="524"/>
      <c r="C8" s="525"/>
      <c r="D8" s="117" t="s">
        <v>3</v>
      </c>
      <c r="E8" s="118">
        <v>1162</v>
      </c>
      <c r="F8" s="119">
        <v>243</v>
      </c>
      <c r="G8" s="120">
        <v>172</v>
      </c>
      <c r="H8" s="120">
        <v>729</v>
      </c>
      <c r="I8" s="121">
        <v>18</v>
      </c>
      <c r="J8" s="114"/>
      <c r="K8" s="49"/>
      <c r="L8" s="49"/>
    </row>
    <row r="9" spans="1:12" ht="17.100000000000001" customHeight="1" x14ac:dyDescent="0.15">
      <c r="A9" s="524">
        <v>29</v>
      </c>
      <c r="B9" s="524"/>
      <c r="C9" s="525"/>
      <c r="D9" s="117" t="s">
        <v>3</v>
      </c>
      <c r="E9" s="118">
        <v>1162</v>
      </c>
      <c r="F9" s="119">
        <v>243</v>
      </c>
      <c r="G9" s="120">
        <v>172</v>
      </c>
      <c r="H9" s="120">
        <v>729</v>
      </c>
      <c r="I9" s="121">
        <v>18</v>
      </c>
      <c r="J9" s="114"/>
      <c r="K9" s="49"/>
      <c r="L9" s="49"/>
    </row>
    <row r="10" spans="1:12" ht="17.100000000000001" customHeight="1" x14ac:dyDescent="0.15">
      <c r="A10" s="530">
        <v>30</v>
      </c>
      <c r="B10" s="530"/>
      <c r="C10" s="531"/>
      <c r="D10" s="402" t="s">
        <v>667</v>
      </c>
      <c r="E10" s="403">
        <v>1162</v>
      </c>
      <c r="F10" s="404">
        <v>243</v>
      </c>
      <c r="G10" s="330">
        <v>172</v>
      </c>
      <c r="H10" s="330">
        <v>729</v>
      </c>
      <c r="I10" s="331">
        <v>18</v>
      </c>
      <c r="J10" s="114"/>
      <c r="K10" s="49"/>
      <c r="L10" s="49"/>
    </row>
    <row r="11" spans="1:12" ht="17.100000000000001" customHeight="1" thickBot="1" x14ac:dyDescent="0.2">
      <c r="A11" s="516" t="s">
        <v>668</v>
      </c>
      <c r="B11" s="516"/>
      <c r="C11" s="517"/>
      <c r="D11" s="326" t="s">
        <v>667</v>
      </c>
      <c r="E11" s="327">
        <v>1162</v>
      </c>
      <c r="F11" s="328">
        <v>243</v>
      </c>
      <c r="G11" s="329">
        <v>172</v>
      </c>
      <c r="H11" s="330">
        <v>729</v>
      </c>
      <c r="I11" s="331">
        <v>18</v>
      </c>
      <c r="J11" s="37"/>
      <c r="K11" s="49"/>
      <c r="L11" s="49"/>
    </row>
    <row r="12" spans="1:12" ht="17.100000000000001" customHeight="1" x14ac:dyDescent="0.15">
      <c r="A12" s="123" t="s">
        <v>470</v>
      </c>
      <c r="B12" s="123"/>
      <c r="C12" s="123"/>
      <c r="D12" s="123"/>
      <c r="E12" s="114"/>
      <c r="F12" s="114"/>
      <c r="G12" s="114"/>
      <c r="H12" s="538" t="s">
        <v>39</v>
      </c>
      <c r="I12" s="538"/>
      <c r="J12" s="114"/>
      <c r="K12" s="49"/>
      <c r="L12" s="49"/>
    </row>
    <row r="13" spans="1:12" ht="17.100000000000001" customHeight="1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49"/>
      <c r="L13" s="49"/>
    </row>
    <row r="14" spans="1:12" ht="17.100000000000001" customHeight="1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49"/>
      <c r="L14" s="49"/>
    </row>
    <row r="15" spans="1:12" ht="17.100000000000001" customHeight="1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49"/>
      <c r="L15" s="49"/>
    </row>
    <row r="16" spans="1:12" ht="17.100000000000001" customHeight="1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49"/>
      <c r="L16" s="49"/>
    </row>
    <row r="17" spans="1:13" ht="17.100000000000001" customHeight="1" x14ac:dyDescent="0.15">
      <c r="A17" s="124" t="s">
        <v>489</v>
      </c>
      <c r="B17" s="124"/>
      <c r="C17" s="124"/>
      <c r="D17" s="124"/>
      <c r="E17" s="114"/>
      <c r="F17" s="114"/>
      <c r="G17" s="114"/>
      <c r="H17" s="114"/>
      <c r="I17" s="114"/>
      <c r="J17" s="114"/>
      <c r="K17" s="49"/>
      <c r="L17" s="49"/>
    </row>
    <row r="18" spans="1:13" ht="17.100000000000001" customHeight="1" thickBot="1" x14ac:dyDescent="0.2">
      <c r="A18" s="125"/>
      <c r="B18" s="125"/>
      <c r="C18" s="125"/>
      <c r="D18" s="114"/>
      <c r="E18" s="114"/>
      <c r="F18" s="114"/>
      <c r="G18" s="114"/>
      <c r="H18" s="126"/>
      <c r="I18" s="536" t="s">
        <v>228</v>
      </c>
      <c r="J18" s="536"/>
      <c r="K18" s="49"/>
      <c r="L18" s="49"/>
    </row>
    <row r="19" spans="1:13" ht="17.100000000000001" customHeight="1" x14ac:dyDescent="0.15">
      <c r="A19" s="541" t="s">
        <v>40</v>
      </c>
      <c r="B19" s="541"/>
      <c r="C19" s="541"/>
      <c r="D19" s="541"/>
      <c r="E19" s="541"/>
      <c r="F19" s="127" t="s">
        <v>636</v>
      </c>
      <c r="G19" s="127">
        <v>28</v>
      </c>
      <c r="H19" s="127">
        <v>29</v>
      </c>
      <c r="I19" s="127">
        <v>30</v>
      </c>
      <c r="J19" s="332" t="s">
        <v>677</v>
      </c>
      <c r="K19" s="49"/>
      <c r="L19" s="49"/>
    </row>
    <row r="20" spans="1:13" ht="17.100000000000001" customHeight="1" x14ac:dyDescent="0.15">
      <c r="A20" s="526" t="s">
        <v>41</v>
      </c>
      <c r="B20" s="526"/>
      <c r="C20" s="527"/>
      <c r="D20" s="116" t="s">
        <v>42</v>
      </c>
      <c r="E20" s="115" t="s">
        <v>43</v>
      </c>
      <c r="F20" s="128" t="s">
        <v>29</v>
      </c>
      <c r="G20" s="128" t="s">
        <v>29</v>
      </c>
      <c r="H20" s="128" t="s">
        <v>29</v>
      </c>
      <c r="I20" s="128" t="s">
        <v>29</v>
      </c>
      <c r="J20" s="333" t="s">
        <v>618</v>
      </c>
      <c r="K20" s="49"/>
      <c r="L20" s="49"/>
    </row>
    <row r="21" spans="1:13" ht="17.100000000000001" customHeight="1" thickBot="1" x14ac:dyDescent="0.2">
      <c r="A21" s="528"/>
      <c r="B21" s="528"/>
      <c r="C21" s="529"/>
      <c r="D21" s="129" t="s">
        <v>44</v>
      </c>
      <c r="E21" s="122" t="s">
        <v>45</v>
      </c>
      <c r="F21" s="380" t="s">
        <v>29</v>
      </c>
      <c r="G21" s="380" t="s">
        <v>29</v>
      </c>
      <c r="H21" s="380" t="s">
        <v>29</v>
      </c>
      <c r="I21" s="380" t="s">
        <v>29</v>
      </c>
      <c r="J21" s="329" t="s">
        <v>618</v>
      </c>
      <c r="K21" s="49"/>
      <c r="L21" s="49"/>
    </row>
    <row r="22" spans="1:13" ht="17.100000000000001" customHeight="1" x14ac:dyDescent="0.15">
      <c r="A22" s="518" t="s">
        <v>2</v>
      </c>
      <c r="B22" s="518"/>
      <c r="C22" s="518"/>
      <c r="D22" s="518"/>
      <c r="E22" s="114"/>
      <c r="F22" s="114"/>
      <c r="G22" s="114"/>
      <c r="H22" s="114"/>
      <c r="I22" s="538" t="s">
        <v>39</v>
      </c>
      <c r="J22" s="538"/>
      <c r="K22" s="49"/>
      <c r="L22" s="49"/>
    </row>
    <row r="23" spans="1:13" ht="17.100000000000001" customHeight="1" x14ac:dyDescent="0.15">
      <c r="A23" s="114"/>
      <c r="B23" s="114"/>
      <c r="C23" s="114"/>
      <c r="D23" s="114"/>
      <c r="E23" s="114"/>
      <c r="F23" s="114"/>
      <c r="G23" s="114"/>
      <c r="H23" s="114"/>
      <c r="I23" s="120"/>
      <c r="J23" s="120"/>
      <c r="K23" s="49"/>
      <c r="L23" s="49"/>
    </row>
    <row r="24" spans="1:13" ht="17.100000000000001" customHeight="1" x14ac:dyDescent="0.15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49"/>
      <c r="L24" s="49"/>
    </row>
    <row r="25" spans="1:13" ht="17.100000000000001" customHeight="1" x14ac:dyDescent="0.1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49"/>
      <c r="L25" s="49"/>
    </row>
    <row r="26" spans="1:13" ht="17.100000000000001" customHeight="1" x14ac:dyDescent="0.15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49"/>
      <c r="L26" s="49"/>
    </row>
    <row r="27" spans="1:13" ht="17.100000000000001" customHeight="1" x14ac:dyDescent="0.15">
      <c r="A27" s="405" t="s">
        <v>507</v>
      </c>
      <c r="B27" s="405"/>
      <c r="C27" s="405"/>
      <c r="D27" s="405"/>
      <c r="E27" s="405"/>
      <c r="F27" s="372"/>
      <c r="G27" s="372"/>
      <c r="H27" s="372"/>
      <c r="I27" s="372"/>
      <c r="J27" s="372"/>
      <c r="K27" s="49"/>
      <c r="L27" s="49"/>
    </row>
    <row r="28" spans="1:13" ht="17.100000000000001" customHeight="1" thickBot="1" x14ac:dyDescent="0.2">
      <c r="A28" s="373"/>
      <c r="B28" s="373"/>
      <c r="C28" s="373"/>
      <c r="D28" s="374"/>
      <c r="E28" s="374"/>
      <c r="F28" s="523" t="s">
        <v>661</v>
      </c>
      <c r="G28" s="523"/>
      <c r="H28" s="523"/>
      <c r="I28" s="523"/>
      <c r="J28" s="523"/>
      <c r="K28" s="49"/>
      <c r="L28" s="49"/>
    </row>
    <row r="29" spans="1:13" ht="28.5" customHeight="1" x14ac:dyDescent="0.15">
      <c r="A29" s="542" t="s">
        <v>40</v>
      </c>
      <c r="B29" s="542"/>
      <c r="C29" s="542"/>
      <c r="D29" s="543"/>
      <c r="E29" s="548" t="s">
        <v>6</v>
      </c>
      <c r="F29" s="549"/>
      <c r="G29" s="548" t="s">
        <v>5</v>
      </c>
      <c r="H29" s="549"/>
      <c r="I29" s="548" t="s">
        <v>48</v>
      </c>
      <c r="J29" s="542"/>
      <c r="K29" s="49"/>
      <c r="L29" s="49"/>
    </row>
    <row r="30" spans="1:13" ht="17.25" customHeight="1" x14ac:dyDescent="0.15">
      <c r="A30" s="544"/>
      <c r="B30" s="544"/>
      <c r="C30" s="544"/>
      <c r="D30" s="545"/>
      <c r="E30" s="550"/>
      <c r="F30" s="551"/>
      <c r="G30" s="550"/>
      <c r="H30" s="551"/>
      <c r="I30" s="550"/>
      <c r="J30" s="552"/>
      <c r="K30" s="49"/>
      <c r="L30" s="49"/>
    </row>
    <row r="31" spans="1:13" ht="17.100000000000001" customHeight="1" x14ac:dyDescent="0.15">
      <c r="A31" s="546" t="s">
        <v>546</v>
      </c>
      <c r="B31" s="546"/>
      <c r="C31" s="546"/>
      <c r="D31" s="547"/>
      <c r="E31" s="224"/>
      <c r="F31" s="370">
        <v>28458</v>
      </c>
      <c r="G31" s="370"/>
      <c r="H31" s="370">
        <v>66744</v>
      </c>
      <c r="I31" s="370"/>
      <c r="J31" s="334">
        <v>2.35</v>
      </c>
      <c r="K31" s="55"/>
      <c r="L31" s="55"/>
      <c r="M31" s="3"/>
    </row>
    <row r="32" spans="1:13" ht="17.100000000000001" customHeight="1" x14ac:dyDescent="0.15">
      <c r="A32" s="375"/>
      <c r="B32" s="375" t="s">
        <v>47</v>
      </c>
      <c r="C32" s="375"/>
      <c r="D32" s="131"/>
      <c r="E32" s="225"/>
      <c r="F32" s="370">
        <v>28120</v>
      </c>
      <c r="G32" s="370"/>
      <c r="H32" s="370">
        <v>66061</v>
      </c>
      <c r="I32" s="370"/>
      <c r="J32" s="335">
        <v>2.35</v>
      </c>
      <c r="K32" s="55"/>
      <c r="L32" s="55"/>
      <c r="M32" s="3"/>
    </row>
    <row r="33" spans="1:13" ht="17.100000000000001" customHeight="1" x14ac:dyDescent="0.15">
      <c r="A33" s="375"/>
      <c r="B33" s="375"/>
      <c r="C33" s="553" t="s">
        <v>543</v>
      </c>
      <c r="D33" s="554"/>
      <c r="E33" s="225"/>
      <c r="F33" s="370">
        <v>18019</v>
      </c>
      <c r="G33" s="370"/>
      <c r="H33" s="370">
        <v>47743</v>
      </c>
      <c r="I33" s="370"/>
      <c r="J33" s="335">
        <v>2.65</v>
      </c>
      <c r="K33" s="55"/>
      <c r="L33" s="55"/>
      <c r="M33" s="3"/>
    </row>
    <row r="34" spans="1:13" ht="17.25" customHeight="1" x14ac:dyDescent="0.15">
      <c r="A34" s="376"/>
      <c r="B34" s="376"/>
      <c r="C34" s="555" t="s">
        <v>554</v>
      </c>
      <c r="D34" s="556"/>
      <c r="E34" s="226"/>
      <c r="F34" s="370">
        <v>1099</v>
      </c>
      <c r="G34" s="370"/>
      <c r="H34" s="370">
        <v>2185</v>
      </c>
      <c r="I34" s="370"/>
      <c r="J34" s="335">
        <v>1.99</v>
      </c>
      <c r="K34" s="55"/>
      <c r="L34" s="55"/>
      <c r="M34" s="3"/>
    </row>
    <row r="35" spans="1:13" ht="17.100000000000001" customHeight="1" x14ac:dyDescent="0.15">
      <c r="A35" s="375"/>
      <c r="B35" s="375"/>
      <c r="C35" s="553" t="s">
        <v>544</v>
      </c>
      <c r="D35" s="554"/>
      <c r="E35" s="225"/>
      <c r="F35" s="370">
        <v>8428</v>
      </c>
      <c r="G35" s="370"/>
      <c r="H35" s="370">
        <v>14940</v>
      </c>
      <c r="I35" s="370"/>
      <c r="J35" s="335">
        <v>1.77</v>
      </c>
      <c r="K35" s="55"/>
      <c r="L35" s="55"/>
      <c r="M35" s="3"/>
    </row>
    <row r="36" spans="1:13" ht="17.100000000000001" customHeight="1" x14ac:dyDescent="0.15">
      <c r="A36" s="375"/>
      <c r="B36" s="375"/>
      <c r="C36" s="553" t="s">
        <v>545</v>
      </c>
      <c r="D36" s="554"/>
      <c r="E36" s="225"/>
      <c r="F36" s="370">
        <v>574</v>
      </c>
      <c r="G36" s="370"/>
      <c r="H36" s="370">
        <v>1193</v>
      </c>
      <c r="I36" s="370"/>
      <c r="J36" s="335">
        <v>2.08</v>
      </c>
      <c r="K36" s="55"/>
      <c r="L36" s="55"/>
      <c r="M36" s="3"/>
    </row>
    <row r="37" spans="1:13" ht="17.100000000000001" customHeight="1" x14ac:dyDescent="0.15">
      <c r="A37" s="375"/>
      <c r="B37" s="375" t="s">
        <v>46</v>
      </c>
      <c r="C37" s="375"/>
      <c r="D37" s="131"/>
      <c r="E37" s="225"/>
      <c r="F37" s="370">
        <v>338</v>
      </c>
      <c r="G37" s="370"/>
      <c r="H37" s="370">
        <v>683</v>
      </c>
      <c r="I37" s="370"/>
      <c r="J37" s="335">
        <v>2.02</v>
      </c>
      <c r="K37" s="55"/>
      <c r="L37" s="55"/>
      <c r="M37" s="3"/>
    </row>
    <row r="38" spans="1:13" ht="17.100000000000001" customHeight="1" thickBot="1" x14ac:dyDescent="0.2">
      <c r="A38" s="539" t="s">
        <v>547</v>
      </c>
      <c r="B38" s="539"/>
      <c r="C38" s="539"/>
      <c r="D38" s="540"/>
      <c r="E38" s="224"/>
      <c r="F38" s="370">
        <v>294</v>
      </c>
      <c r="G38" s="370"/>
      <c r="H38" s="371">
        <v>479</v>
      </c>
      <c r="I38" s="371"/>
      <c r="J38" s="336">
        <v>1.63</v>
      </c>
      <c r="K38" s="55"/>
      <c r="L38" s="55"/>
      <c r="M38" s="3"/>
    </row>
    <row r="39" spans="1:13" ht="17.100000000000001" customHeight="1" x14ac:dyDescent="0.15">
      <c r="A39" s="227" t="s">
        <v>628</v>
      </c>
      <c r="B39" s="54"/>
      <c r="C39" s="54"/>
      <c r="D39" s="54"/>
      <c r="E39" s="54"/>
      <c r="F39" s="54"/>
      <c r="G39" s="54"/>
      <c r="H39" s="377"/>
      <c r="I39" s="537" t="s">
        <v>514</v>
      </c>
      <c r="J39" s="537"/>
      <c r="K39" s="49"/>
      <c r="L39" s="49"/>
    </row>
    <row r="40" spans="1:13" ht="17.100000000000001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3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3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3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3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3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3" x14ac:dyDescent="0.1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</sheetData>
  <mergeCells count="29">
    <mergeCell ref="I39:J39"/>
    <mergeCell ref="H12:I12"/>
    <mergeCell ref="A38:D38"/>
    <mergeCell ref="A19:E19"/>
    <mergeCell ref="A29:D30"/>
    <mergeCell ref="A31:D31"/>
    <mergeCell ref="E29:F30"/>
    <mergeCell ref="I22:J22"/>
    <mergeCell ref="I29:J30"/>
    <mergeCell ref="G29:H30"/>
    <mergeCell ref="C36:D36"/>
    <mergeCell ref="C35:D35"/>
    <mergeCell ref="C34:D34"/>
    <mergeCell ref="C33:D33"/>
    <mergeCell ref="A1:J1"/>
    <mergeCell ref="D5:D6"/>
    <mergeCell ref="E5:E6"/>
    <mergeCell ref="F5:I5"/>
    <mergeCell ref="H4:I4"/>
    <mergeCell ref="A11:C11"/>
    <mergeCell ref="A22:D22"/>
    <mergeCell ref="A5:C6"/>
    <mergeCell ref="F28:J28"/>
    <mergeCell ref="A9:C9"/>
    <mergeCell ref="A8:C8"/>
    <mergeCell ref="A7:C7"/>
    <mergeCell ref="A20:C21"/>
    <mergeCell ref="A10:C10"/>
    <mergeCell ref="I18:J18"/>
  </mergeCells>
  <phoneticPr fontId="2"/>
  <pageMargins left="0.75" right="0.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N46"/>
  <sheetViews>
    <sheetView view="pageBreakPreview" topLeftCell="A25" zoomScaleNormal="100" zoomScaleSheetLayoutView="100" workbookViewId="0">
      <selection activeCell="C30" sqref="C30"/>
    </sheetView>
  </sheetViews>
  <sheetFormatPr defaultRowHeight="13.5" x14ac:dyDescent="0.15"/>
  <cols>
    <col min="1" max="1" width="13" style="24" customWidth="1"/>
    <col min="2" max="2" width="9.875" style="24" customWidth="1"/>
    <col min="3" max="3" width="8" style="24" customWidth="1"/>
    <col min="4" max="4" width="7.75" style="24" customWidth="1"/>
    <col min="5" max="5" width="8" style="24" bestFit="1" customWidth="1"/>
    <col min="6" max="6" width="7.875" style="24" customWidth="1"/>
    <col min="7" max="7" width="7.25" style="24" customWidth="1"/>
    <col min="8" max="8" width="8.25" style="24" customWidth="1"/>
    <col min="9" max="9" width="7" style="24" customWidth="1"/>
    <col min="10" max="10" width="8.125" style="24" customWidth="1"/>
    <col min="11" max="11" width="6.875" style="24" customWidth="1"/>
    <col min="12" max="12" width="7.625" style="24" customWidth="1"/>
    <col min="13" max="13" width="7.875" style="24" customWidth="1"/>
    <col min="14" max="16384" width="9" style="24"/>
  </cols>
  <sheetData>
    <row r="1" spans="1:14" ht="17.100000000000001" customHeight="1" x14ac:dyDescent="0.15">
      <c r="A1" s="51" t="s">
        <v>508</v>
      </c>
      <c r="B1" s="51"/>
      <c r="C1" s="51"/>
      <c r="D1" s="51"/>
      <c r="E1" s="51"/>
      <c r="F1" s="51"/>
      <c r="G1" s="51"/>
      <c r="H1" s="51"/>
      <c r="I1" s="49"/>
      <c r="J1" s="49"/>
      <c r="K1" s="49"/>
      <c r="L1" s="49"/>
      <c r="M1" s="49"/>
      <c r="N1" s="49"/>
    </row>
    <row r="2" spans="1:14" ht="17.100000000000001" customHeight="1" thickBot="1" x14ac:dyDescent="0.2">
      <c r="A2" s="39"/>
      <c r="B2" s="39"/>
      <c r="C2" s="39"/>
      <c r="D2" s="378"/>
      <c r="E2" s="378"/>
      <c r="F2" s="378"/>
      <c r="G2" s="378"/>
      <c r="H2" s="378"/>
      <c r="I2" s="378"/>
      <c r="J2" s="559" t="s">
        <v>662</v>
      </c>
      <c r="K2" s="559"/>
      <c r="L2" s="559"/>
      <c r="M2" s="49"/>
      <c r="N2" s="49"/>
    </row>
    <row r="3" spans="1:14" ht="47.25" customHeight="1" x14ac:dyDescent="0.15">
      <c r="A3" s="572" t="s">
        <v>534</v>
      </c>
      <c r="B3" s="584"/>
      <c r="C3" s="585"/>
      <c r="D3" s="570" t="s">
        <v>663</v>
      </c>
      <c r="E3" s="572"/>
      <c r="F3" s="571"/>
      <c r="G3" s="570" t="s">
        <v>664</v>
      </c>
      <c r="H3" s="572"/>
      <c r="I3" s="571"/>
      <c r="J3" s="570" t="s">
        <v>665</v>
      </c>
      <c r="K3" s="572"/>
      <c r="L3" s="572"/>
      <c r="M3" s="49"/>
      <c r="N3" s="49"/>
    </row>
    <row r="4" spans="1:14" ht="17.100000000000001" customHeight="1" x14ac:dyDescent="0.15">
      <c r="A4" s="566" t="s">
        <v>0</v>
      </c>
      <c r="B4" s="567"/>
      <c r="C4" s="568"/>
      <c r="D4" s="592">
        <v>28458</v>
      </c>
      <c r="E4" s="564"/>
      <c r="F4" s="564"/>
      <c r="G4" s="564">
        <v>66744</v>
      </c>
      <c r="H4" s="564"/>
      <c r="I4" s="564"/>
      <c r="J4" s="560">
        <f>G4/D4</f>
        <v>2.3453510436432636</v>
      </c>
      <c r="K4" s="560"/>
      <c r="L4" s="560"/>
      <c r="M4" s="49"/>
      <c r="N4" s="49"/>
    </row>
    <row r="5" spans="1:14" ht="17.100000000000001" customHeight="1" x14ac:dyDescent="0.15">
      <c r="A5" s="581" t="s">
        <v>9</v>
      </c>
      <c r="B5" s="582"/>
      <c r="C5" s="583"/>
      <c r="D5" s="593">
        <v>18631</v>
      </c>
      <c r="E5" s="557"/>
      <c r="F5" s="557"/>
      <c r="G5" s="557">
        <v>49533</v>
      </c>
      <c r="H5" s="557"/>
      <c r="I5" s="557"/>
      <c r="J5" s="561">
        <f t="shared" ref="J5:J12" si="0">G5/D5</f>
        <v>2.6586334603617625</v>
      </c>
      <c r="K5" s="561"/>
      <c r="L5" s="561"/>
      <c r="M5" s="49"/>
      <c r="N5" s="49"/>
    </row>
    <row r="6" spans="1:14" ht="17.100000000000001" customHeight="1" x14ac:dyDescent="0.15">
      <c r="A6" s="566" t="s">
        <v>10</v>
      </c>
      <c r="B6" s="567"/>
      <c r="C6" s="568"/>
      <c r="D6" s="565">
        <v>578</v>
      </c>
      <c r="E6" s="558"/>
      <c r="F6" s="558"/>
      <c r="G6" s="558">
        <v>1139</v>
      </c>
      <c r="H6" s="558"/>
      <c r="I6" s="558"/>
      <c r="J6" s="562">
        <f t="shared" si="0"/>
        <v>1.9705882352941178</v>
      </c>
      <c r="K6" s="562"/>
      <c r="L6" s="562"/>
      <c r="M6" s="49"/>
      <c r="N6" s="49"/>
    </row>
    <row r="7" spans="1:14" ht="17.100000000000001" customHeight="1" x14ac:dyDescent="0.15">
      <c r="A7" s="566" t="s">
        <v>11</v>
      </c>
      <c r="B7" s="567"/>
      <c r="C7" s="568"/>
      <c r="D7" s="565">
        <v>9217</v>
      </c>
      <c r="E7" s="558"/>
      <c r="F7" s="558"/>
      <c r="G7" s="558">
        <v>16003</v>
      </c>
      <c r="H7" s="558"/>
      <c r="I7" s="558"/>
      <c r="J7" s="562">
        <f t="shared" si="0"/>
        <v>1.7362482369534555</v>
      </c>
      <c r="K7" s="562"/>
      <c r="L7" s="562"/>
      <c r="M7" s="49"/>
      <c r="N7" s="49"/>
    </row>
    <row r="8" spans="1:14" ht="17.100000000000001" customHeight="1" x14ac:dyDescent="0.15">
      <c r="A8" s="566" t="s">
        <v>538</v>
      </c>
      <c r="B8" s="567"/>
      <c r="C8" s="568"/>
      <c r="D8" s="565">
        <v>5298</v>
      </c>
      <c r="E8" s="558"/>
      <c r="F8" s="558"/>
      <c r="G8" s="558">
        <v>9011</v>
      </c>
      <c r="H8" s="558"/>
      <c r="I8" s="558"/>
      <c r="J8" s="562">
        <f t="shared" si="0"/>
        <v>1.7008305020762551</v>
      </c>
      <c r="K8" s="562"/>
      <c r="L8" s="562"/>
      <c r="M8" s="49"/>
      <c r="N8" s="49"/>
    </row>
    <row r="9" spans="1:14" ht="17.100000000000001" customHeight="1" x14ac:dyDescent="0.15">
      <c r="A9" s="566" t="s">
        <v>537</v>
      </c>
      <c r="B9" s="567"/>
      <c r="C9" s="568"/>
      <c r="D9" s="565">
        <v>3392</v>
      </c>
      <c r="E9" s="558"/>
      <c r="F9" s="558"/>
      <c r="G9" s="558">
        <v>5956</v>
      </c>
      <c r="H9" s="558"/>
      <c r="I9" s="558"/>
      <c r="J9" s="562">
        <f t="shared" si="0"/>
        <v>1.7558962264150944</v>
      </c>
      <c r="K9" s="562"/>
      <c r="L9" s="562"/>
      <c r="M9" s="49"/>
      <c r="N9" s="49"/>
    </row>
    <row r="10" spans="1:14" ht="17.100000000000001" customHeight="1" x14ac:dyDescent="0.15">
      <c r="A10" s="566" t="s">
        <v>539</v>
      </c>
      <c r="B10" s="567"/>
      <c r="C10" s="568"/>
      <c r="D10" s="565">
        <v>458</v>
      </c>
      <c r="E10" s="558"/>
      <c r="F10" s="558"/>
      <c r="G10" s="558">
        <v>900</v>
      </c>
      <c r="H10" s="558"/>
      <c r="I10" s="558"/>
      <c r="J10" s="562">
        <f t="shared" si="0"/>
        <v>1.965065502183406</v>
      </c>
      <c r="K10" s="562"/>
      <c r="L10" s="562"/>
      <c r="M10" s="49"/>
      <c r="N10" s="49"/>
    </row>
    <row r="11" spans="1:14" ht="17.100000000000001" customHeight="1" x14ac:dyDescent="0.15">
      <c r="A11" s="566" t="s">
        <v>49</v>
      </c>
      <c r="B11" s="567"/>
      <c r="C11" s="568"/>
      <c r="D11" s="565">
        <v>69</v>
      </c>
      <c r="E11" s="558"/>
      <c r="F11" s="558"/>
      <c r="G11" s="558">
        <v>136</v>
      </c>
      <c r="H11" s="558"/>
      <c r="I11" s="558"/>
      <c r="J11" s="562">
        <f t="shared" si="0"/>
        <v>1.9710144927536233</v>
      </c>
      <c r="K11" s="562"/>
      <c r="L11" s="562"/>
      <c r="M11" s="49"/>
      <c r="N11" s="49"/>
    </row>
    <row r="12" spans="1:14" ht="17.100000000000001" customHeight="1" thickBot="1" x14ac:dyDescent="0.2">
      <c r="A12" s="586" t="s">
        <v>12</v>
      </c>
      <c r="B12" s="587"/>
      <c r="C12" s="588"/>
      <c r="D12" s="575">
        <v>32</v>
      </c>
      <c r="E12" s="559"/>
      <c r="F12" s="559"/>
      <c r="G12" s="559">
        <v>69</v>
      </c>
      <c r="H12" s="559"/>
      <c r="I12" s="559"/>
      <c r="J12" s="563">
        <f t="shared" si="0"/>
        <v>2.15625</v>
      </c>
      <c r="K12" s="563"/>
      <c r="L12" s="563"/>
      <c r="M12" s="49"/>
      <c r="N12" s="49"/>
    </row>
    <row r="13" spans="1:14" ht="17.100000000000001" customHeight="1" x14ac:dyDescent="0.15">
      <c r="A13" s="227" t="s">
        <v>628</v>
      </c>
      <c r="B13" s="54"/>
      <c r="C13" s="54"/>
      <c r="D13" s="54"/>
      <c r="E13" s="54"/>
      <c r="F13" s="37"/>
      <c r="G13" s="49"/>
      <c r="H13" s="49"/>
      <c r="I13" s="49"/>
      <c r="J13" s="537" t="s">
        <v>514</v>
      </c>
      <c r="K13" s="537"/>
      <c r="L13" s="537"/>
      <c r="M13" s="49"/>
      <c r="N13" s="49"/>
    </row>
    <row r="14" spans="1:14" ht="17.100000000000001" customHeight="1" x14ac:dyDescent="0.15">
      <c r="A14" s="40"/>
      <c r="B14" s="40"/>
      <c r="C14" s="40"/>
      <c r="D14" s="40"/>
      <c r="E14" s="40"/>
      <c r="F14" s="37"/>
      <c r="G14" s="49"/>
      <c r="H14" s="49"/>
      <c r="I14" s="49"/>
      <c r="J14" s="53"/>
      <c r="K14" s="53"/>
      <c r="L14" s="53"/>
      <c r="M14" s="49"/>
      <c r="N14" s="49"/>
    </row>
    <row r="15" spans="1:14" ht="17.100000000000001" customHeight="1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7.100000000000001" customHeight="1" x14ac:dyDescent="0.15">
      <c r="A16" s="51" t="s">
        <v>509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49"/>
      <c r="M16" s="49"/>
      <c r="N16" s="49"/>
    </row>
    <row r="17" spans="1:14" ht="17.100000000000001" customHeight="1" thickBot="1" x14ac:dyDescent="0.2">
      <c r="A17" s="61"/>
      <c r="B17" s="39"/>
      <c r="C17" s="39"/>
      <c r="D17" s="37"/>
      <c r="E17" s="378"/>
      <c r="F17" s="378"/>
      <c r="G17" s="378"/>
      <c r="H17" s="590" t="s">
        <v>666</v>
      </c>
      <c r="I17" s="590"/>
      <c r="J17" s="590"/>
      <c r="K17" s="590"/>
      <c r="L17" s="49"/>
      <c r="M17" s="49"/>
      <c r="N17" s="49"/>
    </row>
    <row r="18" spans="1:14" ht="42" customHeight="1" x14ac:dyDescent="0.15">
      <c r="A18" s="572" t="s">
        <v>534</v>
      </c>
      <c r="B18" s="573"/>
      <c r="C18" s="574"/>
      <c r="D18" s="570" t="s">
        <v>6</v>
      </c>
      <c r="E18" s="571"/>
      <c r="F18" s="570" t="s">
        <v>5</v>
      </c>
      <c r="G18" s="571"/>
      <c r="H18" s="570" t="s">
        <v>50</v>
      </c>
      <c r="I18" s="571"/>
      <c r="J18" s="570" t="s">
        <v>48</v>
      </c>
      <c r="K18" s="572"/>
      <c r="L18" s="49"/>
      <c r="M18" s="49"/>
      <c r="N18" s="49"/>
    </row>
    <row r="19" spans="1:14" ht="17.100000000000001" customHeight="1" x14ac:dyDescent="0.15">
      <c r="A19" s="569" t="s">
        <v>13</v>
      </c>
      <c r="B19" s="567"/>
      <c r="C19" s="568"/>
      <c r="D19" s="224"/>
      <c r="E19" s="337">
        <v>10988</v>
      </c>
      <c r="F19" s="557">
        <v>23999</v>
      </c>
      <c r="G19" s="557"/>
      <c r="H19" s="557">
        <v>16259</v>
      </c>
      <c r="I19" s="557"/>
      <c r="J19" s="337"/>
      <c r="K19" s="228">
        <f>F19/E19</f>
        <v>2.1841099381143065</v>
      </c>
      <c r="L19" s="49"/>
      <c r="M19" s="49"/>
      <c r="N19" s="49"/>
    </row>
    <row r="20" spans="1:14" ht="17.100000000000001" customHeight="1" x14ac:dyDescent="0.15">
      <c r="A20" s="569" t="s">
        <v>51</v>
      </c>
      <c r="B20" s="567"/>
      <c r="C20" s="568"/>
      <c r="D20" s="224"/>
      <c r="E20" s="337">
        <v>10944</v>
      </c>
      <c r="F20" s="558">
        <v>23930</v>
      </c>
      <c r="G20" s="558"/>
      <c r="H20" s="558">
        <v>16200</v>
      </c>
      <c r="I20" s="558"/>
      <c r="J20" s="337"/>
      <c r="K20" s="228">
        <f>F20/E20</f>
        <v>2.1865862573099415</v>
      </c>
      <c r="L20" s="49"/>
      <c r="M20" s="49"/>
      <c r="N20" s="49"/>
    </row>
    <row r="21" spans="1:14" ht="17.100000000000001" customHeight="1" x14ac:dyDescent="0.15">
      <c r="A21" s="569" t="s">
        <v>484</v>
      </c>
      <c r="B21" s="567"/>
      <c r="C21" s="568"/>
      <c r="D21" s="224"/>
      <c r="E21" s="337">
        <v>10825</v>
      </c>
      <c r="F21" s="558">
        <v>23740</v>
      </c>
      <c r="G21" s="558"/>
      <c r="H21" s="558">
        <v>16050</v>
      </c>
      <c r="I21" s="558"/>
      <c r="J21" s="337"/>
      <c r="K21" s="228">
        <f>F21/E21</f>
        <v>2.1930715935334875</v>
      </c>
      <c r="L21" s="49"/>
      <c r="M21" s="49"/>
      <c r="N21" s="49"/>
    </row>
    <row r="22" spans="1:14" ht="17.100000000000001" customHeight="1" x14ac:dyDescent="0.15">
      <c r="A22" s="569" t="s">
        <v>548</v>
      </c>
      <c r="B22" s="567"/>
      <c r="C22" s="568"/>
      <c r="D22" s="224"/>
      <c r="E22" s="337">
        <v>9178</v>
      </c>
      <c r="F22" s="558">
        <v>20995</v>
      </c>
      <c r="G22" s="558"/>
      <c r="H22" s="558">
        <v>13983</v>
      </c>
      <c r="I22" s="558"/>
      <c r="J22" s="337"/>
      <c r="K22" s="228">
        <f>F22/E22</f>
        <v>2.2875354107648724</v>
      </c>
      <c r="L22" s="49"/>
      <c r="M22" s="49"/>
      <c r="N22" s="49"/>
    </row>
    <row r="23" spans="1:14" ht="17.100000000000001" customHeight="1" x14ac:dyDescent="0.15">
      <c r="A23" s="569" t="s">
        <v>549</v>
      </c>
      <c r="B23" s="567"/>
      <c r="C23" s="568"/>
      <c r="D23" s="224"/>
      <c r="E23" s="337">
        <v>592</v>
      </c>
      <c r="F23" s="370"/>
      <c r="G23" s="370">
        <v>922</v>
      </c>
      <c r="H23" s="370"/>
      <c r="I23" s="370">
        <v>752</v>
      </c>
      <c r="J23" s="337"/>
      <c r="K23" s="228">
        <f>G23/E23</f>
        <v>1.5574324324324325</v>
      </c>
      <c r="L23" s="49"/>
      <c r="M23" s="49"/>
      <c r="N23" s="49"/>
    </row>
    <row r="24" spans="1:14" ht="17.100000000000001" customHeight="1" x14ac:dyDescent="0.15">
      <c r="A24" s="569" t="s">
        <v>550</v>
      </c>
      <c r="B24" s="567"/>
      <c r="C24" s="568"/>
      <c r="D24" s="224"/>
      <c r="E24" s="337">
        <v>1033</v>
      </c>
      <c r="F24" s="370"/>
      <c r="G24" s="370">
        <v>1775</v>
      </c>
      <c r="H24" s="370"/>
      <c r="I24" s="370">
        <v>1287</v>
      </c>
      <c r="J24" s="337"/>
      <c r="K24" s="228">
        <f>G24/E24</f>
        <v>1.7182962245885769</v>
      </c>
      <c r="L24" s="49"/>
      <c r="M24" s="49"/>
      <c r="N24" s="49"/>
    </row>
    <row r="25" spans="1:14" ht="17.100000000000001" customHeight="1" x14ac:dyDescent="0.15">
      <c r="A25" s="569" t="s">
        <v>551</v>
      </c>
      <c r="B25" s="567"/>
      <c r="C25" s="568"/>
      <c r="D25" s="224"/>
      <c r="E25" s="337">
        <v>22</v>
      </c>
      <c r="F25" s="370"/>
      <c r="G25" s="370">
        <v>48</v>
      </c>
      <c r="H25" s="370"/>
      <c r="I25" s="370">
        <v>28</v>
      </c>
      <c r="J25" s="337"/>
      <c r="K25" s="228">
        <f>G25/E25</f>
        <v>2.1818181818181817</v>
      </c>
      <c r="L25" s="49"/>
      <c r="M25" s="49"/>
      <c r="N25" s="49"/>
    </row>
    <row r="26" spans="1:14" ht="17.100000000000001" customHeight="1" x14ac:dyDescent="0.15">
      <c r="A26" s="569" t="s">
        <v>555</v>
      </c>
      <c r="B26" s="567"/>
      <c r="C26" s="568"/>
      <c r="D26" s="224"/>
      <c r="E26" s="337">
        <v>119</v>
      </c>
      <c r="F26" s="370"/>
      <c r="G26" s="370">
        <v>190</v>
      </c>
      <c r="H26" s="370"/>
      <c r="I26" s="370">
        <v>150</v>
      </c>
      <c r="J26" s="337"/>
      <c r="K26" s="228">
        <f>G26/E26</f>
        <v>1.596638655462185</v>
      </c>
      <c r="L26" s="49"/>
      <c r="M26" s="49"/>
      <c r="N26" s="49"/>
    </row>
    <row r="27" spans="1:14" ht="17.100000000000001" customHeight="1" thickBot="1" x14ac:dyDescent="0.2">
      <c r="A27" s="589" t="s">
        <v>52</v>
      </c>
      <c r="B27" s="587"/>
      <c r="C27" s="588"/>
      <c r="D27" s="224"/>
      <c r="E27" s="337">
        <v>44</v>
      </c>
      <c r="F27" s="371"/>
      <c r="G27" s="371">
        <v>69</v>
      </c>
      <c r="H27" s="371"/>
      <c r="I27" s="371">
        <v>59</v>
      </c>
      <c r="J27" s="379"/>
      <c r="K27" s="229">
        <f>G27/E27</f>
        <v>1.5681818181818181</v>
      </c>
      <c r="L27" s="49"/>
      <c r="M27" s="49"/>
      <c r="N27" s="49"/>
    </row>
    <row r="28" spans="1:14" ht="17.100000000000001" customHeight="1" x14ac:dyDescent="0.15">
      <c r="A28" s="227" t="s">
        <v>629</v>
      </c>
      <c r="B28" s="54"/>
      <c r="C28" s="54"/>
      <c r="D28" s="54"/>
      <c r="E28" s="54"/>
      <c r="F28" s="54"/>
      <c r="G28" s="54"/>
      <c r="H28" s="49"/>
      <c r="I28" s="537" t="s">
        <v>514</v>
      </c>
      <c r="J28" s="537"/>
      <c r="K28" s="537"/>
      <c r="L28" s="49"/>
      <c r="M28" s="49"/>
      <c r="N28" s="49"/>
    </row>
    <row r="29" spans="1:14" ht="17.100000000000001" customHeight="1" x14ac:dyDescent="0.15">
      <c r="A29" s="40"/>
      <c r="B29" s="40"/>
      <c r="C29" s="40"/>
      <c r="D29" s="40"/>
      <c r="E29" s="40"/>
      <c r="F29" s="40"/>
      <c r="G29" s="40"/>
      <c r="H29" s="49"/>
      <c r="I29" s="53"/>
      <c r="J29" s="53"/>
      <c r="K29" s="53"/>
      <c r="L29" s="49"/>
      <c r="M29" s="49"/>
      <c r="N29" s="49"/>
    </row>
    <row r="30" spans="1:14" ht="17.100000000000001" customHeight="1" x14ac:dyDescent="0.15">
      <c r="A30" s="40"/>
      <c r="B30" s="40"/>
      <c r="C30" s="40"/>
      <c r="D30" s="40"/>
      <c r="E30" s="40"/>
      <c r="F30" s="40"/>
      <c r="G30" s="40"/>
      <c r="H30" s="49"/>
      <c r="I30" s="49"/>
      <c r="J30" s="49"/>
      <c r="K30" s="49"/>
      <c r="L30" s="49"/>
      <c r="M30" s="49"/>
      <c r="N30" s="49"/>
    </row>
    <row r="31" spans="1:14" ht="17.100000000000001" customHeight="1" x14ac:dyDescent="0.15">
      <c r="A31" s="51" t="s">
        <v>510</v>
      </c>
      <c r="B31" s="40"/>
      <c r="C31" s="40"/>
      <c r="D31" s="40"/>
      <c r="E31" s="40"/>
      <c r="F31" s="40"/>
      <c r="G31" s="40"/>
      <c r="H31" s="49"/>
      <c r="I31" s="49"/>
      <c r="J31" s="49"/>
      <c r="K31" s="49"/>
      <c r="L31" s="49"/>
      <c r="M31" s="49"/>
      <c r="N31" s="49"/>
    </row>
    <row r="32" spans="1:14" ht="17.100000000000001" customHeight="1" thickBot="1" x14ac:dyDescent="0.2">
      <c r="A32" s="60"/>
      <c r="B32" s="60"/>
      <c r="C32" s="60"/>
      <c r="D32" s="60"/>
      <c r="E32" s="60"/>
      <c r="F32" s="60"/>
      <c r="G32" s="60"/>
      <c r="H32" s="60"/>
      <c r="I32" s="60"/>
      <c r="J32" s="535" t="s">
        <v>666</v>
      </c>
      <c r="K32" s="535"/>
      <c r="L32" s="535"/>
      <c r="M32" s="48"/>
      <c r="N32" s="49"/>
    </row>
    <row r="33" spans="1:14" ht="17.100000000000001" customHeight="1" x14ac:dyDescent="0.15">
      <c r="A33" s="578" t="s">
        <v>533</v>
      </c>
      <c r="B33" s="579"/>
      <c r="C33" s="576" t="s">
        <v>490</v>
      </c>
      <c r="D33" s="577"/>
      <c r="E33" s="576" t="s">
        <v>502</v>
      </c>
      <c r="F33" s="577"/>
      <c r="G33" s="576" t="s">
        <v>491</v>
      </c>
      <c r="H33" s="577"/>
      <c r="I33" s="576" t="s">
        <v>492</v>
      </c>
      <c r="J33" s="591"/>
      <c r="K33" s="577" t="s">
        <v>493</v>
      </c>
      <c r="L33" s="576"/>
      <c r="M33" s="48"/>
      <c r="N33" s="49"/>
    </row>
    <row r="34" spans="1:14" ht="17.100000000000001" customHeight="1" x14ac:dyDescent="0.15">
      <c r="A34" s="580"/>
      <c r="B34" s="577"/>
      <c r="C34" s="62" t="s">
        <v>494</v>
      </c>
      <c r="D34" s="62" t="s">
        <v>495</v>
      </c>
      <c r="E34" s="62" t="s">
        <v>494</v>
      </c>
      <c r="F34" s="62" t="s">
        <v>495</v>
      </c>
      <c r="G34" s="62" t="s">
        <v>494</v>
      </c>
      <c r="H34" s="62" t="s">
        <v>495</v>
      </c>
      <c r="I34" s="62" t="s">
        <v>494</v>
      </c>
      <c r="J34" s="63" t="s">
        <v>495</v>
      </c>
      <c r="K34" s="64" t="s">
        <v>494</v>
      </c>
      <c r="L34" s="65" t="s">
        <v>495</v>
      </c>
      <c r="M34" s="49"/>
      <c r="N34" s="49"/>
    </row>
    <row r="35" spans="1:14" ht="17.100000000000001" customHeight="1" x14ac:dyDescent="0.15">
      <c r="A35" s="66" t="s">
        <v>496</v>
      </c>
      <c r="B35" s="66"/>
      <c r="C35" s="338">
        <v>28752</v>
      </c>
      <c r="D35" s="339">
        <v>67223</v>
      </c>
      <c r="E35" s="340">
        <v>18092</v>
      </c>
      <c r="F35" s="339">
        <v>51147</v>
      </c>
      <c r="G35" s="341">
        <v>1636</v>
      </c>
      <c r="H35" s="339">
        <v>6660</v>
      </c>
      <c r="I35" s="338">
        <v>8768</v>
      </c>
      <c r="J35" s="342">
        <v>8768</v>
      </c>
      <c r="K35" s="341">
        <v>1034</v>
      </c>
      <c r="L35" s="341">
        <v>4861</v>
      </c>
      <c r="M35" s="49"/>
      <c r="N35" s="49"/>
    </row>
    <row r="36" spans="1:14" ht="17.100000000000001" customHeight="1" x14ac:dyDescent="0.15">
      <c r="A36" s="67" t="s">
        <v>51</v>
      </c>
      <c r="B36" s="68"/>
      <c r="C36" s="343">
        <v>28458</v>
      </c>
      <c r="D36" s="344">
        <v>66744</v>
      </c>
      <c r="E36" s="340">
        <v>18006</v>
      </c>
      <c r="F36" s="344">
        <v>50886</v>
      </c>
      <c r="G36" s="340">
        <v>1631</v>
      </c>
      <c r="H36" s="344">
        <v>6645</v>
      </c>
      <c r="I36" s="343">
        <v>8565</v>
      </c>
      <c r="J36" s="345">
        <v>8565</v>
      </c>
      <c r="K36" s="340">
        <v>1032</v>
      </c>
      <c r="L36" s="340">
        <v>4854</v>
      </c>
      <c r="M36" s="49"/>
      <c r="N36" s="49"/>
    </row>
    <row r="37" spans="1:14" ht="17.100000000000001" customHeight="1" x14ac:dyDescent="0.15">
      <c r="A37" s="69" t="s">
        <v>497</v>
      </c>
      <c r="B37" s="69"/>
      <c r="C37" s="343">
        <v>28120</v>
      </c>
      <c r="D37" s="344">
        <v>66061</v>
      </c>
      <c r="E37" s="340">
        <v>17849</v>
      </c>
      <c r="F37" s="344">
        <v>50426</v>
      </c>
      <c r="G37" s="340">
        <v>1622</v>
      </c>
      <c r="H37" s="344">
        <v>6606</v>
      </c>
      <c r="I37" s="343">
        <v>8399</v>
      </c>
      <c r="J37" s="345">
        <v>8399</v>
      </c>
      <c r="K37" s="340">
        <v>1025</v>
      </c>
      <c r="L37" s="340">
        <v>4817</v>
      </c>
      <c r="M37" s="49"/>
      <c r="N37" s="49"/>
    </row>
    <row r="38" spans="1:14" ht="17.100000000000001" customHeight="1" x14ac:dyDescent="0.15">
      <c r="A38" s="69" t="s">
        <v>498</v>
      </c>
      <c r="B38" s="69"/>
      <c r="C38" s="343">
        <v>18019</v>
      </c>
      <c r="D38" s="344">
        <v>47743</v>
      </c>
      <c r="E38" s="340">
        <v>13691</v>
      </c>
      <c r="F38" s="344">
        <v>38691</v>
      </c>
      <c r="G38" s="340">
        <v>1450</v>
      </c>
      <c r="H38" s="344">
        <v>6013</v>
      </c>
      <c r="I38" s="343">
        <v>2804</v>
      </c>
      <c r="J38" s="345">
        <v>2804</v>
      </c>
      <c r="K38" s="340">
        <v>946</v>
      </c>
      <c r="L38" s="340">
        <v>4479</v>
      </c>
      <c r="M38" s="49"/>
      <c r="N38" s="49"/>
    </row>
    <row r="39" spans="1:14" ht="17.100000000000001" customHeight="1" x14ac:dyDescent="0.15">
      <c r="A39" s="69" t="s">
        <v>709</v>
      </c>
      <c r="B39" s="69"/>
      <c r="C39" s="343">
        <v>1099</v>
      </c>
      <c r="D39" s="344">
        <v>2185</v>
      </c>
      <c r="E39" s="340">
        <v>624</v>
      </c>
      <c r="F39" s="344">
        <v>1646</v>
      </c>
      <c r="G39" s="340">
        <v>22</v>
      </c>
      <c r="H39" s="344">
        <v>80</v>
      </c>
      <c r="I39" s="343">
        <v>447</v>
      </c>
      <c r="J39" s="345">
        <v>447</v>
      </c>
      <c r="K39" s="340">
        <v>12</v>
      </c>
      <c r="L39" s="340">
        <v>53</v>
      </c>
      <c r="M39" s="49"/>
      <c r="N39" s="49"/>
    </row>
    <row r="40" spans="1:14" ht="17.100000000000001" customHeight="1" x14ac:dyDescent="0.15">
      <c r="A40" s="69" t="s">
        <v>499</v>
      </c>
      <c r="B40" s="69"/>
      <c r="C40" s="343">
        <v>8428</v>
      </c>
      <c r="D40" s="344">
        <v>14940</v>
      </c>
      <c r="E40" s="340">
        <v>3261</v>
      </c>
      <c r="F40" s="344">
        <v>9226</v>
      </c>
      <c r="G40" s="340">
        <v>144</v>
      </c>
      <c r="H40" s="344">
        <v>483</v>
      </c>
      <c r="I40" s="343">
        <v>4858</v>
      </c>
      <c r="J40" s="345">
        <v>4858</v>
      </c>
      <c r="K40" s="340">
        <v>62</v>
      </c>
      <c r="L40" s="340">
        <v>259</v>
      </c>
      <c r="M40" s="49"/>
      <c r="N40" s="49"/>
    </row>
    <row r="41" spans="1:14" ht="17.100000000000001" customHeight="1" x14ac:dyDescent="0.15">
      <c r="A41" s="69" t="s">
        <v>500</v>
      </c>
      <c r="B41" s="69"/>
      <c r="C41" s="343">
        <v>574</v>
      </c>
      <c r="D41" s="344">
        <v>1193</v>
      </c>
      <c r="E41" s="340">
        <v>273</v>
      </c>
      <c r="F41" s="344">
        <v>863</v>
      </c>
      <c r="G41" s="340">
        <v>6</v>
      </c>
      <c r="H41" s="344">
        <v>30</v>
      </c>
      <c r="I41" s="343">
        <v>290</v>
      </c>
      <c r="J41" s="345">
        <v>290</v>
      </c>
      <c r="K41" s="340">
        <v>5</v>
      </c>
      <c r="L41" s="340">
        <v>26</v>
      </c>
      <c r="M41" s="49"/>
      <c r="N41" s="49"/>
    </row>
    <row r="42" spans="1:14" ht="17.100000000000001" customHeight="1" thickBot="1" x14ac:dyDescent="0.2">
      <c r="A42" s="70" t="s">
        <v>501</v>
      </c>
      <c r="B42" s="70"/>
      <c r="C42" s="346">
        <v>338</v>
      </c>
      <c r="D42" s="347">
        <v>683</v>
      </c>
      <c r="E42" s="348">
        <v>157</v>
      </c>
      <c r="F42" s="347">
        <v>460</v>
      </c>
      <c r="G42" s="348">
        <v>9</v>
      </c>
      <c r="H42" s="347">
        <v>39</v>
      </c>
      <c r="I42" s="346">
        <v>166</v>
      </c>
      <c r="J42" s="349">
        <v>166</v>
      </c>
      <c r="K42" s="348">
        <v>7</v>
      </c>
      <c r="L42" s="348">
        <v>37</v>
      </c>
      <c r="M42" s="49"/>
      <c r="N42" s="49"/>
    </row>
    <row r="43" spans="1:14" ht="17.100000000000001" customHeight="1" x14ac:dyDescent="0.15">
      <c r="A43" s="227" t="s">
        <v>630</v>
      </c>
      <c r="B43" s="49"/>
      <c r="C43" s="49"/>
      <c r="D43" s="49"/>
      <c r="E43" s="49"/>
      <c r="F43" s="49"/>
      <c r="G43" s="49"/>
      <c r="H43" s="49"/>
      <c r="I43" s="49"/>
      <c r="J43" s="537" t="s">
        <v>514</v>
      </c>
      <c r="K43" s="537"/>
      <c r="L43" s="537"/>
      <c r="M43" s="49"/>
      <c r="N43" s="49"/>
    </row>
    <row r="44" spans="1:14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4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14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</sheetData>
  <mergeCells count="74">
    <mergeCell ref="I28:K28"/>
    <mergeCell ref="J32:L32"/>
    <mergeCell ref="J43:L43"/>
    <mergeCell ref="J2:L2"/>
    <mergeCell ref="J13:L13"/>
    <mergeCell ref="H17:K17"/>
    <mergeCell ref="I33:J33"/>
    <mergeCell ref="K33:L33"/>
    <mergeCell ref="J3:L3"/>
    <mergeCell ref="G11:I11"/>
    <mergeCell ref="F18:G18"/>
    <mergeCell ref="H18:I18"/>
    <mergeCell ref="J18:K18"/>
    <mergeCell ref="D4:F4"/>
    <mergeCell ref="D5:F5"/>
    <mergeCell ref="D6:F6"/>
    <mergeCell ref="C33:D33"/>
    <mergeCell ref="E33:F33"/>
    <mergeCell ref="G33:H33"/>
    <mergeCell ref="A33:B34"/>
    <mergeCell ref="D3:F3"/>
    <mergeCell ref="G3:I3"/>
    <mergeCell ref="A8:C8"/>
    <mergeCell ref="A7:C7"/>
    <mergeCell ref="A6:C6"/>
    <mergeCell ref="A4:C4"/>
    <mergeCell ref="A5:C5"/>
    <mergeCell ref="A3:C3"/>
    <mergeCell ref="A12:C12"/>
    <mergeCell ref="A27:C27"/>
    <mergeCell ref="A11:C11"/>
    <mergeCell ref="A10:C10"/>
    <mergeCell ref="A9:C9"/>
    <mergeCell ref="A26:C26"/>
    <mergeCell ref="A25:C25"/>
    <mergeCell ref="A24:C24"/>
    <mergeCell ref="D18:E18"/>
    <mergeCell ref="A19:C19"/>
    <mergeCell ref="A23:C23"/>
    <mergeCell ref="A22:C22"/>
    <mergeCell ref="A21:C21"/>
    <mergeCell ref="A20:C20"/>
    <mergeCell ref="A18:C18"/>
    <mergeCell ref="D12:F12"/>
    <mergeCell ref="F19:G19"/>
    <mergeCell ref="F20:G20"/>
    <mergeCell ref="F21:G21"/>
    <mergeCell ref="F22:G22"/>
    <mergeCell ref="D7:F7"/>
    <mergeCell ref="D8:F8"/>
    <mergeCell ref="D9:F9"/>
    <mergeCell ref="D10:F10"/>
    <mergeCell ref="D11:F11"/>
    <mergeCell ref="J9:L9"/>
    <mergeCell ref="J10:L10"/>
    <mergeCell ref="J11:L11"/>
    <mergeCell ref="J12:L12"/>
    <mergeCell ref="G4:I4"/>
    <mergeCell ref="G5:I5"/>
    <mergeCell ref="G6:I6"/>
    <mergeCell ref="G7:I7"/>
    <mergeCell ref="G8:I8"/>
    <mergeCell ref="J4:L4"/>
    <mergeCell ref="J5:L5"/>
    <mergeCell ref="J6:L6"/>
    <mergeCell ref="J7:L7"/>
    <mergeCell ref="J8:L8"/>
    <mergeCell ref="H19:I19"/>
    <mergeCell ref="H20:I20"/>
    <mergeCell ref="H21:I21"/>
    <mergeCell ref="H22:I22"/>
    <mergeCell ref="G9:I9"/>
    <mergeCell ref="G10:I10"/>
    <mergeCell ref="G12:I12"/>
  </mergeCells>
  <phoneticPr fontId="2"/>
  <pageMargins left="0.44" right="0.16" top="1" bottom="0.43" header="0.51200000000000001" footer="0.38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53"/>
  <sheetViews>
    <sheetView zoomScale="85" zoomScaleNormal="85" workbookViewId="0">
      <selection activeCell="K29" sqref="K29"/>
    </sheetView>
  </sheetViews>
  <sheetFormatPr defaultRowHeight="13.5" x14ac:dyDescent="0.15"/>
  <cols>
    <col min="1" max="1" width="10.25" style="24" customWidth="1"/>
    <col min="2" max="2" width="9.75" style="24" customWidth="1"/>
    <col min="3" max="3" width="11.25" style="24" customWidth="1"/>
    <col min="4" max="4" width="10.125" style="24" customWidth="1"/>
    <col min="5" max="5" width="10.375" style="24" customWidth="1"/>
    <col min="6" max="6" width="9.625" style="24" customWidth="1"/>
    <col min="7" max="7" width="11.375" style="24" customWidth="1"/>
    <col min="8" max="8" width="9.5" style="24" customWidth="1"/>
    <col min="9" max="16384" width="9" style="24"/>
  </cols>
  <sheetData>
    <row r="1" spans="1:8" ht="17.100000000000001" customHeight="1" x14ac:dyDescent="0.15">
      <c r="A1" s="71" t="s">
        <v>515</v>
      </c>
      <c r="B1" s="71"/>
      <c r="C1" s="71"/>
      <c r="D1" s="71"/>
      <c r="E1" s="71"/>
      <c r="F1" s="71"/>
      <c r="G1" s="71"/>
      <c r="H1" s="71"/>
    </row>
    <row r="2" spans="1:8" ht="17.100000000000001" customHeight="1" thickBot="1" x14ac:dyDescent="0.2">
      <c r="A2" s="72"/>
      <c r="B2" s="73"/>
      <c r="C2" s="73"/>
      <c r="D2" s="73"/>
      <c r="E2" s="73"/>
      <c r="F2" s="600" t="s">
        <v>532</v>
      </c>
      <c r="G2" s="600"/>
      <c r="H2" s="600"/>
    </row>
    <row r="3" spans="1:8" ht="17.100000000000001" customHeight="1" x14ac:dyDescent="0.15">
      <c r="A3" s="604" t="s">
        <v>552</v>
      </c>
      <c r="B3" s="606" t="s">
        <v>14</v>
      </c>
      <c r="C3" s="601" t="s">
        <v>4</v>
      </c>
      <c r="D3" s="601"/>
      <c r="E3" s="601"/>
      <c r="F3" s="601"/>
      <c r="G3" s="601"/>
      <c r="H3" s="602" t="s">
        <v>53</v>
      </c>
    </row>
    <row r="4" spans="1:8" ht="32.25" customHeight="1" x14ac:dyDescent="0.15">
      <c r="A4" s="605"/>
      <c r="B4" s="607"/>
      <c r="C4" s="74" t="s">
        <v>540</v>
      </c>
      <c r="D4" s="74" t="s">
        <v>7</v>
      </c>
      <c r="E4" s="74" t="s">
        <v>54</v>
      </c>
      <c r="F4" s="74" t="s">
        <v>55</v>
      </c>
      <c r="G4" s="74" t="s">
        <v>8</v>
      </c>
      <c r="H4" s="603"/>
    </row>
    <row r="5" spans="1:8" ht="17.100000000000001" customHeight="1" x14ac:dyDescent="0.15">
      <c r="A5" s="75"/>
      <c r="B5" s="76">
        <f>C5+H5</f>
        <v>9158</v>
      </c>
      <c r="C5" s="77">
        <f>D5+E5+F5+G5</f>
        <v>9063</v>
      </c>
      <c r="D5" s="76">
        <v>7736</v>
      </c>
      <c r="E5" s="76">
        <v>497</v>
      </c>
      <c r="F5" s="76">
        <v>802</v>
      </c>
      <c r="G5" s="76">
        <v>28</v>
      </c>
      <c r="H5" s="78">
        <v>95</v>
      </c>
    </row>
    <row r="6" spans="1:8" ht="17.100000000000001" customHeight="1" x14ac:dyDescent="0.15">
      <c r="A6" s="75" t="s">
        <v>15</v>
      </c>
      <c r="B6" s="76">
        <f t="shared" ref="B6:B14" si="0">C6+H6</f>
        <v>53</v>
      </c>
      <c r="C6" s="79">
        <v>46</v>
      </c>
      <c r="D6" s="76">
        <v>4</v>
      </c>
      <c r="E6" s="78" t="s">
        <v>618</v>
      </c>
      <c r="F6" s="76">
        <v>42</v>
      </c>
      <c r="G6" s="78" t="s">
        <v>618</v>
      </c>
      <c r="H6" s="78">
        <v>7</v>
      </c>
    </row>
    <row r="7" spans="1:8" ht="17.100000000000001" customHeight="1" x14ac:dyDescent="0.15">
      <c r="A7" s="75" t="s">
        <v>16</v>
      </c>
      <c r="B7" s="76">
        <f t="shared" si="0"/>
        <v>135</v>
      </c>
      <c r="C7" s="79">
        <f>D7+E7+F7+G7</f>
        <v>125</v>
      </c>
      <c r="D7" s="76">
        <v>40</v>
      </c>
      <c r="E7" s="76">
        <v>10</v>
      </c>
      <c r="F7" s="76">
        <v>73</v>
      </c>
      <c r="G7" s="76">
        <v>2</v>
      </c>
      <c r="H7" s="78">
        <v>10</v>
      </c>
    </row>
    <row r="8" spans="1:8" ht="17.100000000000001" customHeight="1" x14ac:dyDescent="0.15">
      <c r="A8" s="75" t="s">
        <v>17</v>
      </c>
      <c r="B8" s="76">
        <f t="shared" si="0"/>
        <v>290</v>
      </c>
      <c r="C8" s="79">
        <v>277</v>
      </c>
      <c r="D8" s="76">
        <v>84</v>
      </c>
      <c r="E8" s="76">
        <v>62</v>
      </c>
      <c r="F8" s="76">
        <v>131</v>
      </c>
      <c r="G8" s="78" t="s">
        <v>618</v>
      </c>
      <c r="H8" s="78">
        <v>13</v>
      </c>
    </row>
    <row r="9" spans="1:8" ht="17.100000000000001" customHeight="1" x14ac:dyDescent="0.15">
      <c r="A9" s="75" t="s">
        <v>18</v>
      </c>
      <c r="B9" s="76">
        <f t="shared" si="0"/>
        <v>540</v>
      </c>
      <c r="C9" s="79">
        <f>D9+E9+F9+G9</f>
        <v>531</v>
      </c>
      <c r="D9" s="76">
        <v>191</v>
      </c>
      <c r="E9" s="76">
        <v>186</v>
      </c>
      <c r="F9" s="76">
        <v>148</v>
      </c>
      <c r="G9" s="76">
        <v>6</v>
      </c>
      <c r="H9" s="78">
        <v>9</v>
      </c>
    </row>
    <row r="10" spans="1:8" ht="17.100000000000001" customHeight="1" x14ac:dyDescent="0.15">
      <c r="A10" s="75" t="s">
        <v>19</v>
      </c>
      <c r="B10" s="76">
        <f t="shared" si="0"/>
        <v>371</v>
      </c>
      <c r="C10" s="79">
        <f>D10+E10+F10+G10</f>
        <v>356</v>
      </c>
      <c r="D10" s="76">
        <v>195</v>
      </c>
      <c r="E10" s="76">
        <v>49</v>
      </c>
      <c r="F10" s="76">
        <v>108</v>
      </c>
      <c r="G10" s="76">
        <v>4</v>
      </c>
      <c r="H10" s="78">
        <v>15</v>
      </c>
    </row>
    <row r="11" spans="1:8" ht="17.100000000000001" customHeight="1" x14ac:dyDescent="0.15">
      <c r="A11" s="75" t="s">
        <v>20</v>
      </c>
      <c r="B11" s="76">
        <f t="shared" si="0"/>
        <v>504</v>
      </c>
      <c r="C11" s="79">
        <f>D11+E11+F11+G11</f>
        <v>491</v>
      </c>
      <c r="D11" s="76">
        <v>288</v>
      </c>
      <c r="E11" s="76">
        <v>124</v>
      </c>
      <c r="F11" s="76">
        <v>75</v>
      </c>
      <c r="G11" s="76">
        <v>4</v>
      </c>
      <c r="H11" s="78">
        <v>13</v>
      </c>
    </row>
    <row r="12" spans="1:8" ht="17.100000000000001" customHeight="1" x14ac:dyDescent="0.15">
      <c r="A12" s="75" t="s">
        <v>21</v>
      </c>
      <c r="B12" s="76">
        <f t="shared" si="0"/>
        <v>599</v>
      </c>
      <c r="C12" s="79">
        <f>D12+E12+F12+G12</f>
        <v>591</v>
      </c>
      <c r="D12" s="76">
        <v>459</v>
      </c>
      <c r="E12" s="76">
        <v>58</v>
      </c>
      <c r="F12" s="76">
        <v>72</v>
      </c>
      <c r="G12" s="76">
        <v>2</v>
      </c>
      <c r="H12" s="78">
        <v>8</v>
      </c>
    </row>
    <row r="13" spans="1:8" ht="17.100000000000001" customHeight="1" x14ac:dyDescent="0.15">
      <c r="A13" s="75" t="s">
        <v>22</v>
      </c>
      <c r="B13" s="76">
        <f t="shared" si="0"/>
        <v>584</v>
      </c>
      <c r="C13" s="79">
        <v>571</v>
      </c>
      <c r="D13" s="76">
        <v>539</v>
      </c>
      <c r="E13" s="76">
        <v>2</v>
      </c>
      <c r="F13" s="76">
        <v>30</v>
      </c>
      <c r="G13" s="78" t="s">
        <v>618</v>
      </c>
      <c r="H13" s="78">
        <v>13</v>
      </c>
    </row>
    <row r="14" spans="1:8" ht="17.100000000000001" customHeight="1" x14ac:dyDescent="0.15">
      <c r="A14" s="75" t="s">
        <v>23</v>
      </c>
      <c r="B14" s="76">
        <f t="shared" si="0"/>
        <v>965</v>
      </c>
      <c r="C14" s="79">
        <f>D14+E14+F14+G14</f>
        <v>958</v>
      </c>
      <c r="D14" s="76">
        <v>912</v>
      </c>
      <c r="E14" s="76">
        <v>5</v>
      </c>
      <c r="F14" s="76">
        <v>38</v>
      </c>
      <c r="G14" s="76">
        <v>3</v>
      </c>
      <c r="H14" s="78">
        <v>7</v>
      </c>
    </row>
    <row r="15" spans="1:8" ht="17.100000000000001" customHeight="1" x14ac:dyDescent="0.15">
      <c r="A15" s="75" t="s">
        <v>24</v>
      </c>
      <c r="B15" s="76">
        <v>1841</v>
      </c>
      <c r="C15" s="79">
        <v>1841</v>
      </c>
      <c r="D15" s="76">
        <v>1797</v>
      </c>
      <c r="E15" s="76">
        <v>1</v>
      </c>
      <c r="F15" s="76">
        <v>43</v>
      </c>
      <c r="G15" s="78" t="s">
        <v>618</v>
      </c>
      <c r="H15" s="78" t="s">
        <v>618</v>
      </c>
    </row>
    <row r="16" spans="1:8" ht="17.100000000000001" customHeight="1" x14ac:dyDescent="0.15">
      <c r="A16" s="75" t="s">
        <v>25</v>
      </c>
      <c r="B16" s="76">
        <v>1866</v>
      </c>
      <c r="C16" s="79">
        <v>1866</v>
      </c>
      <c r="D16" s="76">
        <v>1851</v>
      </c>
      <c r="E16" s="78" t="s">
        <v>618</v>
      </c>
      <c r="F16" s="76">
        <v>33</v>
      </c>
      <c r="G16" s="78">
        <v>2</v>
      </c>
      <c r="H16" s="78" t="s">
        <v>618</v>
      </c>
    </row>
    <row r="17" spans="1:8" ht="17.100000000000001" customHeight="1" x14ac:dyDescent="0.15">
      <c r="A17" s="75" t="s">
        <v>26</v>
      </c>
      <c r="B17" s="76">
        <v>984</v>
      </c>
      <c r="C17" s="79">
        <v>984</v>
      </c>
      <c r="D17" s="76">
        <v>975</v>
      </c>
      <c r="E17" s="78" t="s">
        <v>618</v>
      </c>
      <c r="F17" s="76">
        <v>6</v>
      </c>
      <c r="G17" s="78">
        <v>3</v>
      </c>
      <c r="H17" s="78" t="s">
        <v>618</v>
      </c>
    </row>
    <row r="18" spans="1:8" ht="17.100000000000001" customHeight="1" x14ac:dyDescent="0.15">
      <c r="A18" s="75" t="s">
        <v>27</v>
      </c>
      <c r="B18" s="76">
        <v>243</v>
      </c>
      <c r="C18" s="79">
        <v>243</v>
      </c>
      <c r="D18" s="76">
        <v>240</v>
      </c>
      <c r="E18" s="78" t="s">
        <v>618</v>
      </c>
      <c r="F18" s="76">
        <v>3</v>
      </c>
      <c r="G18" s="78" t="s">
        <v>618</v>
      </c>
      <c r="H18" s="78" t="s">
        <v>618</v>
      </c>
    </row>
    <row r="19" spans="1:8" ht="17.100000000000001" customHeight="1" thickBot="1" x14ac:dyDescent="0.2">
      <c r="A19" s="80" t="s">
        <v>28</v>
      </c>
      <c r="B19" s="76">
        <v>163</v>
      </c>
      <c r="C19" s="79">
        <v>163</v>
      </c>
      <c r="D19" s="76">
        <v>161</v>
      </c>
      <c r="E19" s="78" t="s">
        <v>618</v>
      </c>
      <c r="F19" s="81" t="s">
        <v>618</v>
      </c>
      <c r="G19" s="81">
        <v>2</v>
      </c>
      <c r="H19" s="81" t="s">
        <v>618</v>
      </c>
    </row>
    <row r="20" spans="1:8" ht="17.100000000000001" customHeight="1" x14ac:dyDescent="0.15">
      <c r="A20" s="609" t="s">
        <v>601</v>
      </c>
      <c r="B20" s="609"/>
      <c r="C20" s="609"/>
      <c r="D20" s="609"/>
      <c r="E20" s="609"/>
      <c r="F20" s="609"/>
      <c r="G20" s="608" t="s">
        <v>39</v>
      </c>
      <c r="H20" s="608"/>
    </row>
    <row r="21" spans="1:8" ht="17.100000000000001" customHeight="1" x14ac:dyDescent="0.15">
      <c r="A21" s="304" t="s">
        <v>633</v>
      </c>
      <c r="B21" s="45"/>
      <c r="C21" s="45"/>
      <c r="D21" s="45"/>
      <c r="E21" s="45"/>
      <c r="F21" s="45"/>
      <c r="G21" s="45"/>
      <c r="H21" s="45"/>
    </row>
    <row r="22" spans="1:8" ht="17.100000000000001" customHeight="1" x14ac:dyDescent="0.15">
      <c r="A22" s="45"/>
      <c r="B22" s="45"/>
      <c r="C22" s="45"/>
      <c r="D22" s="45"/>
      <c r="E22" s="45"/>
      <c r="F22" s="45"/>
      <c r="G22" s="45"/>
      <c r="H22" s="45"/>
    </row>
    <row r="23" spans="1:8" ht="17.100000000000001" customHeight="1" x14ac:dyDescent="0.15">
      <c r="A23" s="45"/>
      <c r="B23" s="45"/>
      <c r="C23" s="45"/>
      <c r="D23" s="45"/>
      <c r="E23" s="45"/>
      <c r="F23" s="45"/>
      <c r="G23" s="45"/>
      <c r="H23" s="45"/>
    </row>
    <row r="24" spans="1:8" ht="17.100000000000001" customHeight="1" x14ac:dyDescent="0.15">
      <c r="A24" s="71" t="s">
        <v>503</v>
      </c>
      <c r="B24" s="71"/>
      <c r="C24" s="82"/>
      <c r="D24" s="73"/>
      <c r="E24" s="73"/>
      <c r="F24" s="76"/>
      <c r="G24" s="73"/>
      <c r="H24" s="45"/>
    </row>
    <row r="25" spans="1:8" ht="17.100000000000001" customHeight="1" thickBot="1" x14ac:dyDescent="0.2">
      <c r="A25" s="132"/>
      <c r="B25" s="132"/>
      <c r="C25" s="132"/>
      <c r="D25" s="132"/>
      <c r="E25" s="132"/>
      <c r="F25" s="599" t="s">
        <v>517</v>
      </c>
      <c r="G25" s="599"/>
      <c r="H25" s="133"/>
    </row>
    <row r="26" spans="1:8" ht="17.100000000000001" customHeight="1" x14ac:dyDescent="0.15">
      <c r="A26" s="636" t="s">
        <v>710</v>
      </c>
      <c r="B26" s="595" t="s">
        <v>669</v>
      </c>
      <c r="C26" s="596"/>
      <c r="D26" s="595" t="s">
        <v>57</v>
      </c>
      <c r="E26" s="596"/>
      <c r="F26" s="595" t="s">
        <v>58</v>
      </c>
      <c r="G26" s="598"/>
      <c r="H26" s="133"/>
    </row>
    <row r="27" spans="1:8" ht="17.100000000000001" customHeight="1" x14ac:dyDescent="0.15">
      <c r="A27" s="972"/>
      <c r="B27" s="395" t="s">
        <v>59</v>
      </c>
      <c r="C27" s="395" t="s">
        <v>60</v>
      </c>
      <c r="D27" s="395" t="s">
        <v>59</v>
      </c>
      <c r="E27" s="395" t="s">
        <v>60</v>
      </c>
      <c r="F27" s="395" t="s">
        <v>59</v>
      </c>
      <c r="G27" s="385" t="s">
        <v>60</v>
      </c>
      <c r="H27" s="133"/>
    </row>
    <row r="28" spans="1:8" ht="17.100000000000001" customHeight="1" x14ac:dyDescent="0.15">
      <c r="A28" s="135" t="s">
        <v>670</v>
      </c>
      <c r="B28" s="406">
        <v>35477</v>
      </c>
      <c r="C28" s="407">
        <v>4594208</v>
      </c>
      <c r="D28" s="408">
        <v>34503</v>
      </c>
      <c r="E28" s="408">
        <v>4564703</v>
      </c>
      <c r="F28" s="406">
        <v>974</v>
      </c>
      <c r="G28" s="408">
        <v>29505</v>
      </c>
      <c r="H28" s="133"/>
    </row>
    <row r="29" spans="1:8" ht="17.100000000000001" customHeight="1" x14ac:dyDescent="0.15">
      <c r="A29" s="137">
        <v>28</v>
      </c>
      <c r="B29" s="408">
        <v>35698</v>
      </c>
      <c r="C29" s="407">
        <v>4657552</v>
      </c>
      <c r="D29" s="408">
        <v>34717</v>
      </c>
      <c r="E29" s="408">
        <v>4628146</v>
      </c>
      <c r="F29" s="406">
        <v>981</v>
      </c>
      <c r="G29" s="408">
        <v>29406</v>
      </c>
      <c r="H29" s="133"/>
    </row>
    <row r="30" spans="1:8" ht="17.100000000000001" customHeight="1" x14ac:dyDescent="0.15">
      <c r="A30" s="137">
        <v>29</v>
      </c>
      <c r="B30" s="406">
        <v>35749</v>
      </c>
      <c r="C30" s="407">
        <v>4720810</v>
      </c>
      <c r="D30" s="406">
        <v>34783</v>
      </c>
      <c r="E30" s="408">
        <v>4692306</v>
      </c>
      <c r="F30" s="406">
        <v>966</v>
      </c>
      <c r="G30" s="408">
        <v>28504</v>
      </c>
      <c r="H30" s="133"/>
    </row>
    <row r="31" spans="1:8" ht="17.100000000000001" customHeight="1" x14ac:dyDescent="0.15">
      <c r="A31" s="409">
        <v>30</v>
      </c>
      <c r="B31" s="408">
        <v>35814</v>
      </c>
      <c r="C31" s="408">
        <v>4791112</v>
      </c>
      <c r="D31" s="406">
        <v>34860</v>
      </c>
      <c r="E31" s="408">
        <v>4763779</v>
      </c>
      <c r="F31" s="406">
        <v>954</v>
      </c>
      <c r="G31" s="408">
        <v>27333</v>
      </c>
      <c r="H31" s="133"/>
    </row>
    <row r="32" spans="1:8" ht="17.100000000000001" customHeight="1" thickBot="1" x14ac:dyDescent="0.2">
      <c r="A32" s="309">
        <v>31</v>
      </c>
      <c r="B32" s="310">
        <v>35920</v>
      </c>
      <c r="C32" s="311">
        <v>4831069</v>
      </c>
      <c r="D32" s="310">
        <v>34992</v>
      </c>
      <c r="E32" s="312">
        <v>4805069</v>
      </c>
      <c r="F32" s="310">
        <v>928</v>
      </c>
      <c r="G32" s="312">
        <v>26000</v>
      </c>
      <c r="H32" s="45"/>
    </row>
    <row r="33" spans="1:8" ht="17.100000000000001" customHeight="1" x14ac:dyDescent="0.15">
      <c r="A33" s="132"/>
      <c r="B33" s="132"/>
      <c r="C33" s="132"/>
      <c r="D33" s="132"/>
      <c r="E33" s="132"/>
      <c r="F33" s="132"/>
      <c r="G33" s="139"/>
      <c r="H33" s="133"/>
    </row>
    <row r="34" spans="1:8" ht="17.100000000000001" customHeight="1" thickBot="1" x14ac:dyDescent="0.2">
      <c r="A34" s="597" t="s">
        <v>516</v>
      </c>
      <c r="B34" s="597"/>
      <c r="C34" s="140"/>
      <c r="D34" s="141"/>
      <c r="E34" s="141"/>
      <c r="F34" s="142"/>
      <c r="G34" s="141"/>
      <c r="H34" s="133"/>
    </row>
    <row r="35" spans="1:8" ht="17.100000000000001" customHeight="1" x14ac:dyDescent="0.15">
      <c r="A35" s="636" t="s">
        <v>710</v>
      </c>
      <c r="B35" s="595" t="s">
        <v>56</v>
      </c>
      <c r="C35" s="596"/>
      <c r="D35" s="595" t="s">
        <v>61</v>
      </c>
      <c r="E35" s="596"/>
      <c r="F35" s="595" t="s">
        <v>62</v>
      </c>
      <c r="G35" s="598"/>
      <c r="H35" s="133"/>
    </row>
    <row r="36" spans="1:8" ht="17.100000000000001" customHeight="1" x14ac:dyDescent="0.15">
      <c r="A36" s="972"/>
      <c r="B36" s="395" t="s">
        <v>59</v>
      </c>
      <c r="C36" s="395" t="s">
        <v>60</v>
      </c>
      <c r="D36" s="395" t="s">
        <v>59</v>
      </c>
      <c r="E36" s="395" t="s">
        <v>60</v>
      </c>
      <c r="F36" s="395" t="s">
        <v>59</v>
      </c>
      <c r="G36" s="385" t="s">
        <v>60</v>
      </c>
      <c r="H36" s="133"/>
    </row>
    <row r="37" spans="1:8" ht="17.100000000000001" customHeight="1" x14ac:dyDescent="0.15">
      <c r="A37" s="135" t="s">
        <v>670</v>
      </c>
      <c r="B37" s="143">
        <v>34503</v>
      </c>
      <c r="C37" s="144">
        <v>4564703</v>
      </c>
      <c r="D37" s="145">
        <v>20512</v>
      </c>
      <c r="E37" s="145">
        <v>2506959</v>
      </c>
      <c r="F37" s="143">
        <v>13991</v>
      </c>
      <c r="G37" s="145">
        <v>2057744</v>
      </c>
      <c r="H37" s="133"/>
    </row>
    <row r="38" spans="1:8" ht="17.100000000000001" customHeight="1" x14ac:dyDescent="0.15">
      <c r="A38" s="137">
        <v>28</v>
      </c>
      <c r="B38" s="145">
        <v>34717</v>
      </c>
      <c r="C38" s="144">
        <v>4628146</v>
      </c>
      <c r="D38" s="145">
        <v>20689</v>
      </c>
      <c r="E38" s="145">
        <v>2536350</v>
      </c>
      <c r="F38" s="143">
        <v>14028</v>
      </c>
      <c r="G38" s="145">
        <v>2091796</v>
      </c>
      <c r="H38" s="133"/>
    </row>
    <row r="39" spans="1:8" ht="17.100000000000001" customHeight="1" x14ac:dyDescent="0.15">
      <c r="A39" s="137">
        <v>29</v>
      </c>
      <c r="B39" s="145">
        <v>34783</v>
      </c>
      <c r="C39" s="145">
        <v>4692306</v>
      </c>
      <c r="D39" s="143">
        <v>20781</v>
      </c>
      <c r="E39" s="145">
        <v>2563996</v>
      </c>
      <c r="F39" s="143">
        <v>14002</v>
      </c>
      <c r="G39" s="145">
        <v>2128310</v>
      </c>
      <c r="H39" s="133"/>
    </row>
    <row r="40" spans="1:8" ht="17.100000000000001" customHeight="1" x14ac:dyDescent="0.15">
      <c r="A40" s="409">
        <v>30</v>
      </c>
      <c r="B40" s="145">
        <v>34860</v>
      </c>
      <c r="C40" s="144">
        <v>4763779</v>
      </c>
      <c r="D40" s="143">
        <v>20906</v>
      </c>
      <c r="E40" s="145">
        <v>2590744</v>
      </c>
      <c r="F40" s="143">
        <v>13954</v>
      </c>
      <c r="G40" s="145">
        <v>2173035</v>
      </c>
      <c r="H40" s="133"/>
    </row>
    <row r="41" spans="1:8" ht="17.100000000000001" customHeight="1" thickBot="1" x14ac:dyDescent="0.2">
      <c r="A41" s="309">
        <v>31</v>
      </c>
      <c r="B41" s="313">
        <v>34992</v>
      </c>
      <c r="C41" s="314">
        <v>4805069</v>
      </c>
      <c r="D41" s="315">
        <v>21071</v>
      </c>
      <c r="E41" s="316">
        <v>2619073</v>
      </c>
      <c r="F41" s="315">
        <v>13921</v>
      </c>
      <c r="G41" s="313">
        <v>2185996</v>
      </c>
      <c r="H41" s="45"/>
    </row>
    <row r="42" spans="1:8" ht="17.100000000000001" customHeight="1" x14ac:dyDescent="0.15">
      <c r="A42" s="150" t="s">
        <v>505</v>
      </c>
      <c r="B42" s="150"/>
      <c r="C42" s="132"/>
      <c r="D42" s="132"/>
      <c r="E42" s="132"/>
      <c r="F42" s="594" t="s">
        <v>556</v>
      </c>
      <c r="G42" s="594"/>
      <c r="H42" s="133"/>
    </row>
    <row r="43" spans="1:8" ht="17.100000000000001" customHeight="1" x14ac:dyDescent="0.15">
      <c r="A43" s="133"/>
      <c r="B43" s="133"/>
      <c r="C43" s="133"/>
      <c r="D43" s="133"/>
      <c r="E43" s="133"/>
      <c r="F43" s="133"/>
      <c r="G43" s="133"/>
      <c r="H43" s="133"/>
    </row>
    <row r="44" spans="1:8" ht="17.100000000000001" customHeight="1" x14ac:dyDescent="0.15">
      <c r="A44" s="133"/>
      <c r="B44" s="133"/>
      <c r="C44" s="133"/>
      <c r="D44" s="133"/>
      <c r="E44" s="133"/>
      <c r="F44" s="133"/>
      <c r="G44" s="133"/>
      <c r="H44" s="133"/>
    </row>
    <row r="45" spans="1:8" ht="17.100000000000001" customHeight="1" x14ac:dyDescent="0.15">
      <c r="A45" s="45"/>
      <c r="B45" s="45"/>
      <c r="C45" s="45"/>
      <c r="D45" s="45"/>
      <c r="E45" s="45"/>
      <c r="F45" s="45"/>
      <c r="G45" s="45"/>
      <c r="H45" s="45"/>
    </row>
    <row r="46" spans="1:8" ht="17.100000000000001" customHeight="1" x14ac:dyDescent="0.15">
      <c r="A46" s="45"/>
      <c r="B46" s="45"/>
      <c r="C46" s="45"/>
      <c r="D46" s="45"/>
      <c r="E46" s="45"/>
      <c r="F46" s="45"/>
      <c r="G46" s="45"/>
      <c r="H46" s="45"/>
    </row>
    <row r="47" spans="1:8" ht="17.100000000000001" customHeight="1" x14ac:dyDescent="0.15">
      <c r="A47" s="45"/>
      <c r="B47" s="45"/>
      <c r="C47" s="45"/>
      <c r="D47" s="45"/>
      <c r="E47" s="45"/>
      <c r="F47" s="45"/>
      <c r="G47" s="45"/>
      <c r="H47" s="45"/>
    </row>
    <row r="48" spans="1:8" ht="17.100000000000001" customHeight="1" x14ac:dyDescent="0.15">
      <c r="A48" s="45"/>
      <c r="B48" s="45"/>
      <c r="C48" s="45"/>
      <c r="D48" s="45"/>
      <c r="E48" s="45"/>
      <c r="F48" s="45"/>
      <c r="G48" s="45"/>
      <c r="H48" s="45"/>
    </row>
    <row r="49" spans="1:8" ht="17.100000000000001" customHeight="1" x14ac:dyDescent="0.15">
      <c r="A49" s="45"/>
      <c r="B49" s="45"/>
      <c r="C49" s="45"/>
      <c r="D49" s="45"/>
      <c r="E49" s="45"/>
      <c r="F49" s="45"/>
      <c r="G49" s="45"/>
      <c r="H49" s="45"/>
    </row>
    <row r="50" spans="1:8" ht="17.100000000000001" customHeight="1" x14ac:dyDescent="0.15">
      <c r="A50" s="45"/>
      <c r="B50" s="45"/>
      <c r="C50" s="45"/>
      <c r="D50" s="45"/>
      <c r="E50" s="45"/>
      <c r="F50" s="45"/>
      <c r="G50" s="45"/>
      <c r="H50" s="45"/>
    </row>
    <row r="51" spans="1:8" ht="17.100000000000001" customHeight="1" x14ac:dyDescent="0.15"/>
    <row r="52" spans="1:8" ht="17.100000000000001" customHeight="1" x14ac:dyDescent="0.15"/>
    <row r="53" spans="1:8" ht="17.100000000000001" customHeight="1" x14ac:dyDescent="0.15"/>
  </sheetData>
  <mergeCells count="18">
    <mergeCell ref="F25:G25"/>
    <mergeCell ref="F2:H2"/>
    <mergeCell ref="C3:G3"/>
    <mergeCell ref="H3:H4"/>
    <mergeCell ref="A3:A4"/>
    <mergeCell ref="B3:B4"/>
    <mergeCell ref="G20:H20"/>
    <mergeCell ref="A20:F20"/>
    <mergeCell ref="F42:G42"/>
    <mergeCell ref="B26:C26"/>
    <mergeCell ref="A34:B34"/>
    <mergeCell ref="D35:E35"/>
    <mergeCell ref="F35:G35"/>
    <mergeCell ref="D26:E26"/>
    <mergeCell ref="F26:G26"/>
    <mergeCell ref="B35:C35"/>
    <mergeCell ref="A26:A27"/>
    <mergeCell ref="A35:A3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P59"/>
  <sheetViews>
    <sheetView view="pageBreakPreview" topLeftCell="A34" zoomScale="84" zoomScaleNormal="100" zoomScaleSheetLayoutView="84" workbookViewId="0">
      <selection activeCell="E47" sqref="E47"/>
    </sheetView>
  </sheetViews>
  <sheetFormatPr defaultRowHeight="13.5" x14ac:dyDescent="0.15"/>
  <cols>
    <col min="1" max="1" width="8.625" style="24" customWidth="1"/>
    <col min="2" max="2" width="8.375" style="24" bestFit="1" customWidth="1"/>
    <col min="3" max="4" width="6.625" style="24" customWidth="1"/>
    <col min="5" max="5" width="8.375" style="24" bestFit="1" customWidth="1"/>
    <col min="6" max="13" width="6.625" style="24" customWidth="1"/>
    <col min="14" max="14" width="6.75" style="24" customWidth="1"/>
    <col min="15" max="16384" width="9" style="24"/>
  </cols>
  <sheetData>
    <row r="1" spans="1:15" ht="15" customHeight="1" x14ac:dyDescent="0.15">
      <c r="A1" s="615" t="s">
        <v>504</v>
      </c>
      <c r="B1" s="615"/>
      <c r="C1" s="615"/>
      <c r="D1" s="615"/>
      <c r="E1" s="73"/>
      <c r="F1" s="76"/>
      <c r="G1" s="73"/>
      <c r="H1" s="45"/>
      <c r="I1" s="45"/>
      <c r="J1" s="45"/>
      <c r="K1" s="45"/>
      <c r="L1" s="45"/>
      <c r="M1" s="45"/>
      <c r="N1" s="45"/>
      <c r="O1" s="45"/>
    </row>
    <row r="2" spans="1:15" ht="15" customHeight="1" x14ac:dyDescent="0.15">
      <c r="A2" s="87"/>
      <c r="B2" s="87"/>
      <c r="C2" s="87"/>
      <c r="D2" s="87"/>
      <c r="E2" s="73"/>
      <c r="F2" s="76"/>
      <c r="G2" s="73"/>
      <c r="H2" s="45"/>
      <c r="I2" s="45"/>
      <c r="J2" s="45"/>
      <c r="K2" s="45"/>
      <c r="L2" s="45"/>
      <c r="M2" s="45"/>
      <c r="N2" s="45"/>
      <c r="O2" s="45"/>
    </row>
    <row r="3" spans="1:15" ht="15" customHeight="1" thickBot="1" x14ac:dyDescent="0.2">
      <c r="A3" s="88" t="s">
        <v>525</v>
      </c>
      <c r="B3" s="83"/>
      <c r="C3" s="83"/>
      <c r="D3" s="83"/>
      <c r="E3" s="642" t="s">
        <v>517</v>
      </c>
      <c r="F3" s="642"/>
      <c r="G3" s="642"/>
      <c r="H3" s="642"/>
      <c r="I3" s="642"/>
      <c r="J3" s="642"/>
      <c r="K3" s="642"/>
      <c r="L3" s="642"/>
      <c r="M3" s="642"/>
      <c r="N3" s="45"/>
      <c r="O3" s="45"/>
    </row>
    <row r="4" spans="1:15" ht="15" customHeight="1" x14ac:dyDescent="0.15">
      <c r="A4" s="657" t="s">
        <v>535</v>
      </c>
      <c r="B4" s="664" t="s">
        <v>56</v>
      </c>
      <c r="C4" s="665"/>
      <c r="D4" s="682"/>
      <c r="E4" s="664" t="s">
        <v>63</v>
      </c>
      <c r="F4" s="665"/>
      <c r="G4" s="682"/>
      <c r="H4" s="664" t="s">
        <v>64</v>
      </c>
      <c r="I4" s="684"/>
      <c r="J4" s="685"/>
      <c r="K4" s="664" t="s">
        <v>65</v>
      </c>
      <c r="L4" s="665"/>
      <c r="M4" s="665"/>
      <c r="N4" s="45"/>
      <c r="O4" s="45"/>
    </row>
    <row r="5" spans="1:15" ht="15" customHeight="1" x14ac:dyDescent="0.15">
      <c r="A5" s="658"/>
      <c r="B5" s="84" t="s">
        <v>86</v>
      </c>
      <c r="C5" s="662" t="s">
        <v>87</v>
      </c>
      <c r="D5" s="683"/>
      <c r="E5" s="84" t="s">
        <v>86</v>
      </c>
      <c r="F5" s="662" t="s">
        <v>60</v>
      </c>
      <c r="G5" s="683"/>
      <c r="H5" s="84" t="s">
        <v>86</v>
      </c>
      <c r="I5" s="662" t="s">
        <v>60</v>
      </c>
      <c r="J5" s="683"/>
      <c r="K5" s="84" t="s">
        <v>86</v>
      </c>
      <c r="L5" s="662" t="s">
        <v>87</v>
      </c>
      <c r="M5" s="663"/>
      <c r="N5" s="45"/>
      <c r="O5" s="45"/>
    </row>
    <row r="6" spans="1:15" ht="15" customHeight="1" x14ac:dyDescent="0.15">
      <c r="A6" s="135" t="s">
        <v>670</v>
      </c>
      <c r="B6" s="89">
        <v>20833</v>
      </c>
      <c r="C6" s="655">
        <v>2521601</v>
      </c>
      <c r="D6" s="656"/>
      <c r="E6" s="90">
        <v>18258</v>
      </c>
      <c r="F6" s="655">
        <v>2356927</v>
      </c>
      <c r="G6" s="656"/>
      <c r="H6" s="91">
        <v>590</v>
      </c>
      <c r="I6" s="655">
        <v>56695</v>
      </c>
      <c r="J6" s="656"/>
      <c r="K6" s="410">
        <v>529</v>
      </c>
      <c r="L6" s="661">
        <v>63096</v>
      </c>
      <c r="M6" s="661"/>
      <c r="N6" s="45"/>
      <c r="O6" s="45"/>
    </row>
    <row r="7" spans="1:15" ht="15" customHeight="1" x14ac:dyDescent="0.15">
      <c r="A7" s="137">
        <v>28</v>
      </c>
      <c r="B7" s="146">
        <v>21006</v>
      </c>
      <c r="C7" s="653">
        <v>2550631</v>
      </c>
      <c r="D7" s="654"/>
      <c r="E7" s="382">
        <v>18445</v>
      </c>
      <c r="F7" s="653">
        <v>2371229</v>
      </c>
      <c r="G7" s="654"/>
      <c r="H7" s="147">
        <v>583</v>
      </c>
      <c r="I7" s="653">
        <v>55322</v>
      </c>
      <c r="J7" s="654"/>
      <c r="K7" s="148">
        <v>521</v>
      </c>
      <c r="L7" s="641">
        <v>62591</v>
      </c>
      <c r="M7" s="641"/>
      <c r="N7" s="45"/>
      <c r="O7" s="45"/>
    </row>
    <row r="8" spans="1:15" ht="15" customHeight="1" x14ac:dyDescent="0.15">
      <c r="A8" s="137">
        <v>29</v>
      </c>
      <c r="B8" s="146">
        <v>21088</v>
      </c>
      <c r="C8" s="653">
        <v>2577322</v>
      </c>
      <c r="D8" s="654"/>
      <c r="E8" s="382">
        <v>18593</v>
      </c>
      <c r="F8" s="653">
        <v>2416157</v>
      </c>
      <c r="G8" s="654"/>
      <c r="H8" s="147">
        <v>583</v>
      </c>
      <c r="I8" s="653">
        <v>55788</v>
      </c>
      <c r="J8" s="654"/>
      <c r="K8" s="148">
        <v>497</v>
      </c>
      <c r="L8" s="641">
        <v>60674</v>
      </c>
      <c r="M8" s="641"/>
      <c r="N8" s="133"/>
      <c r="O8" s="45"/>
    </row>
    <row r="9" spans="1:15" ht="15" customHeight="1" x14ac:dyDescent="0.15">
      <c r="A9" s="409">
        <v>30</v>
      </c>
      <c r="B9" s="146">
        <v>21183</v>
      </c>
      <c r="C9" s="653">
        <v>2602717</v>
      </c>
      <c r="D9" s="654"/>
      <c r="E9" s="382">
        <v>18719</v>
      </c>
      <c r="F9" s="653">
        <v>2442086</v>
      </c>
      <c r="G9" s="654"/>
      <c r="H9" s="139">
        <v>583</v>
      </c>
      <c r="I9" s="653">
        <v>56377</v>
      </c>
      <c r="J9" s="654"/>
      <c r="K9" s="148">
        <v>483</v>
      </c>
      <c r="L9" s="641">
        <v>59631</v>
      </c>
      <c r="M9" s="641"/>
      <c r="N9" s="133"/>
      <c r="O9" s="45"/>
    </row>
    <row r="10" spans="1:15" ht="15" customHeight="1" thickBot="1" x14ac:dyDescent="0.2">
      <c r="A10" s="309">
        <v>31</v>
      </c>
      <c r="B10" s="317">
        <v>21337</v>
      </c>
      <c r="C10" s="666">
        <v>2630374</v>
      </c>
      <c r="D10" s="671"/>
      <c r="E10" s="384">
        <v>18908</v>
      </c>
      <c r="F10" s="666">
        <v>2471926</v>
      </c>
      <c r="G10" s="671"/>
      <c r="H10" s="317">
        <v>583</v>
      </c>
      <c r="I10" s="666">
        <v>56265</v>
      </c>
      <c r="J10" s="667"/>
      <c r="K10" s="318">
        <v>465</v>
      </c>
      <c r="L10" s="659">
        <v>58110</v>
      </c>
      <c r="M10" s="660"/>
      <c r="N10" s="45"/>
      <c r="O10" s="45"/>
    </row>
    <row r="11" spans="1:15" ht="15" customHeight="1" thickBot="1" x14ac:dyDescent="0.2">
      <c r="A11" s="149"/>
      <c r="B11" s="149"/>
      <c r="C11" s="149"/>
      <c r="D11" s="149"/>
      <c r="E11" s="150"/>
      <c r="F11" s="150"/>
      <c r="G11" s="150"/>
      <c r="H11" s="133"/>
      <c r="I11" s="133"/>
      <c r="J11" s="133"/>
      <c r="K11" s="594" t="s">
        <v>541</v>
      </c>
      <c r="L11" s="594"/>
      <c r="M11" s="594"/>
      <c r="N11" s="133"/>
      <c r="O11" s="45"/>
    </row>
    <row r="12" spans="1:15" ht="15" customHeight="1" x14ac:dyDescent="0.15">
      <c r="A12" s="636" t="s">
        <v>535</v>
      </c>
      <c r="B12" s="639" t="s">
        <v>66</v>
      </c>
      <c r="C12" s="640"/>
      <c r="D12" s="640"/>
      <c r="E12" s="151"/>
      <c r="F12" s="152"/>
      <c r="G12" s="152"/>
      <c r="H12" s="133"/>
      <c r="I12" s="133"/>
      <c r="J12" s="133"/>
      <c r="K12" s="133"/>
      <c r="L12" s="133"/>
      <c r="M12" s="133"/>
      <c r="N12" s="133"/>
      <c r="O12" s="45"/>
    </row>
    <row r="13" spans="1:15" ht="15" customHeight="1" x14ac:dyDescent="0.15">
      <c r="A13" s="637"/>
      <c r="B13" s="134" t="s">
        <v>86</v>
      </c>
      <c r="C13" s="649" t="s">
        <v>60</v>
      </c>
      <c r="D13" s="650"/>
      <c r="E13" s="151"/>
      <c r="F13" s="151"/>
      <c r="G13" s="133"/>
      <c r="H13" s="133"/>
      <c r="I13" s="133"/>
      <c r="J13" s="133"/>
      <c r="K13" s="133"/>
      <c r="L13" s="133"/>
      <c r="M13" s="133"/>
      <c r="N13" s="133"/>
      <c r="O13" s="45"/>
    </row>
    <row r="14" spans="1:15" ht="15" customHeight="1" x14ac:dyDescent="0.15">
      <c r="A14" s="85" t="s">
        <v>670</v>
      </c>
      <c r="B14" s="153">
        <v>1456</v>
      </c>
      <c r="C14" s="651">
        <v>44883</v>
      </c>
      <c r="D14" s="651"/>
      <c r="E14" s="151"/>
      <c r="F14" s="151"/>
      <c r="G14" s="133"/>
      <c r="H14" s="133"/>
      <c r="I14" s="133"/>
      <c r="J14" s="133"/>
      <c r="K14" s="133"/>
      <c r="L14" s="133"/>
      <c r="M14" s="133"/>
      <c r="N14" s="133"/>
      <c r="O14" s="45"/>
    </row>
    <row r="15" spans="1:15" ht="15" customHeight="1" x14ac:dyDescent="0.15">
      <c r="A15" s="305">
        <v>28</v>
      </c>
      <c r="B15" s="148">
        <v>1457</v>
      </c>
      <c r="C15" s="641">
        <v>45737</v>
      </c>
      <c r="D15" s="641"/>
      <c r="E15" s="151"/>
      <c r="F15" s="151"/>
      <c r="G15" s="133"/>
      <c r="H15" s="133"/>
      <c r="I15" s="133"/>
      <c r="J15" s="133"/>
      <c r="K15" s="133"/>
      <c r="L15" s="133"/>
      <c r="M15" s="133"/>
      <c r="N15" s="133"/>
      <c r="O15" s="45"/>
    </row>
    <row r="16" spans="1:15" ht="15" customHeight="1" x14ac:dyDescent="0.15">
      <c r="A16" s="137">
        <v>29</v>
      </c>
      <c r="B16" s="148">
        <v>1415</v>
      </c>
      <c r="C16" s="641">
        <v>44703</v>
      </c>
      <c r="D16" s="641"/>
      <c r="E16" s="151"/>
      <c r="F16" s="151"/>
      <c r="G16" s="133"/>
      <c r="H16" s="133"/>
      <c r="I16" s="133"/>
      <c r="J16" s="133"/>
      <c r="K16" s="133"/>
      <c r="L16" s="133"/>
      <c r="M16" s="133"/>
      <c r="N16" s="133"/>
      <c r="O16" s="45"/>
    </row>
    <row r="17" spans="1:15" ht="15" customHeight="1" x14ac:dyDescent="0.15">
      <c r="A17" s="137">
        <v>30</v>
      </c>
      <c r="B17" s="148">
        <v>1398</v>
      </c>
      <c r="C17" s="641">
        <v>44623</v>
      </c>
      <c r="D17" s="641"/>
      <c r="E17" s="151"/>
      <c r="F17" s="151"/>
      <c r="G17" s="133"/>
      <c r="H17" s="133"/>
      <c r="I17" s="133"/>
      <c r="J17" s="133"/>
      <c r="K17" s="133"/>
      <c r="L17" s="133"/>
      <c r="M17" s="133"/>
      <c r="N17" s="133"/>
      <c r="O17" s="45"/>
    </row>
    <row r="18" spans="1:15" ht="15" customHeight="1" thickBot="1" x14ac:dyDescent="0.2">
      <c r="A18" s="309">
        <v>31</v>
      </c>
      <c r="B18" s="319">
        <v>1381</v>
      </c>
      <c r="C18" s="659">
        <v>44073</v>
      </c>
      <c r="D18" s="659"/>
      <c r="E18" s="412"/>
      <c r="F18" s="412"/>
      <c r="G18" s="45"/>
      <c r="H18" s="45"/>
      <c r="I18" s="45"/>
      <c r="J18" s="45"/>
      <c r="K18" s="45"/>
      <c r="L18" s="45"/>
      <c r="M18" s="45"/>
      <c r="N18" s="45"/>
      <c r="O18" s="45"/>
    </row>
    <row r="19" spans="1:15" ht="15" customHeight="1" x14ac:dyDescent="0.15">
      <c r="A19" s="135"/>
      <c r="B19" s="154"/>
      <c r="C19" s="155"/>
      <c r="D19" s="113"/>
      <c r="E19" s="154"/>
      <c r="F19" s="155"/>
      <c r="G19" s="113"/>
      <c r="H19" s="151"/>
      <c r="I19" s="151"/>
      <c r="J19" s="133"/>
      <c r="K19" s="133"/>
      <c r="L19" s="133"/>
      <c r="M19" s="133"/>
      <c r="N19" s="133"/>
      <c r="O19" s="45"/>
    </row>
    <row r="20" spans="1:15" ht="15" customHeight="1" thickBot="1" x14ac:dyDescent="0.2">
      <c r="A20" s="156" t="s">
        <v>526</v>
      </c>
      <c r="B20" s="157"/>
      <c r="C20" s="132"/>
      <c r="D20" s="132"/>
      <c r="E20" s="642" t="s">
        <v>517</v>
      </c>
      <c r="F20" s="642"/>
      <c r="G20" s="642"/>
      <c r="H20" s="642"/>
      <c r="I20" s="642"/>
      <c r="J20" s="642"/>
      <c r="K20" s="642"/>
      <c r="L20" s="642"/>
      <c r="M20" s="642"/>
      <c r="N20" s="133"/>
      <c r="O20" s="45"/>
    </row>
    <row r="21" spans="1:15" ht="15" customHeight="1" x14ac:dyDescent="0.15">
      <c r="A21" s="636" t="s">
        <v>535</v>
      </c>
      <c r="B21" s="595" t="s">
        <v>56</v>
      </c>
      <c r="C21" s="633"/>
      <c r="D21" s="635"/>
      <c r="E21" s="595" t="s">
        <v>63</v>
      </c>
      <c r="F21" s="633"/>
      <c r="G21" s="635"/>
      <c r="H21" s="595" t="s">
        <v>88</v>
      </c>
      <c r="I21" s="638"/>
      <c r="J21" s="638"/>
      <c r="K21" s="595" t="s">
        <v>65</v>
      </c>
      <c r="L21" s="633"/>
      <c r="M21" s="633"/>
      <c r="N21" s="152"/>
      <c r="O21" s="45"/>
    </row>
    <row r="22" spans="1:15" ht="15" customHeight="1" x14ac:dyDescent="0.15">
      <c r="A22" s="637"/>
      <c r="B22" s="134" t="s">
        <v>86</v>
      </c>
      <c r="C22" s="649" t="s">
        <v>85</v>
      </c>
      <c r="D22" s="668"/>
      <c r="E22" s="134" t="s">
        <v>86</v>
      </c>
      <c r="F22" s="649" t="s">
        <v>60</v>
      </c>
      <c r="G22" s="668"/>
      <c r="H22" s="134" t="s">
        <v>86</v>
      </c>
      <c r="I22" s="649" t="s">
        <v>60</v>
      </c>
      <c r="J22" s="650"/>
      <c r="K22" s="134" t="s">
        <v>86</v>
      </c>
      <c r="L22" s="649" t="s">
        <v>85</v>
      </c>
      <c r="M22" s="650"/>
      <c r="N22" s="152"/>
      <c r="O22" s="45"/>
    </row>
    <row r="23" spans="1:15" ht="15" customHeight="1" x14ac:dyDescent="0.15">
      <c r="A23" s="85" t="s">
        <v>670</v>
      </c>
      <c r="B23" s="158">
        <v>14644</v>
      </c>
      <c r="C23" s="687">
        <v>2072607</v>
      </c>
      <c r="D23" s="688"/>
      <c r="E23" s="148">
        <v>3251</v>
      </c>
      <c r="F23" s="651">
        <v>540647</v>
      </c>
      <c r="G23" s="686"/>
      <c r="H23" s="148">
        <v>568</v>
      </c>
      <c r="I23" s="651">
        <v>288447</v>
      </c>
      <c r="J23" s="686"/>
      <c r="K23" s="153">
        <v>1876</v>
      </c>
      <c r="L23" s="651">
        <v>950533</v>
      </c>
      <c r="M23" s="651"/>
      <c r="N23" s="152"/>
      <c r="O23" s="45"/>
    </row>
    <row r="24" spans="1:15" ht="15" customHeight="1" x14ac:dyDescent="0.15">
      <c r="A24" s="305">
        <v>28</v>
      </c>
      <c r="B24" s="158">
        <v>14692</v>
      </c>
      <c r="C24" s="653">
        <v>2106921</v>
      </c>
      <c r="D24" s="654"/>
      <c r="E24" s="148">
        <v>3257</v>
      </c>
      <c r="F24" s="641">
        <v>542367</v>
      </c>
      <c r="G24" s="681"/>
      <c r="H24" s="148">
        <v>580</v>
      </c>
      <c r="I24" s="641">
        <v>306946</v>
      </c>
      <c r="J24" s="681"/>
      <c r="K24" s="153">
        <v>1882</v>
      </c>
      <c r="L24" s="641">
        <v>960375</v>
      </c>
      <c r="M24" s="641"/>
      <c r="N24" s="152"/>
      <c r="O24" s="45"/>
    </row>
    <row r="25" spans="1:15" ht="15" customHeight="1" x14ac:dyDescent="0.15">
      <c r="A25" s="137">
        <v>29</v>
      </c>
      <c r="B25" s="158">
        <v>14661</v>
      </c>
      <c r="C25" s="653">
        <v>2143488</v>
      </c>
      <c r="D25" s="654"/>
      <c r="E25" s="148">
        <v>3249</v>
      </c>
      <c r="F25" s="641">
        <v>545939</v>
      </c>
      <c r="G25" s="681"/>
      <c r="H25" s="148">
        <v>586</v>
      </c>
      <c r="I25" s="641">
        <v>319342</v>
      </c>
      <c r="J25" s="681"/>
      <c r="K25" s="153">
        <v>1872</v>
      </c>
      <c r="L25" s="641">
        <v>980088</v>
      </c>
      <c r="M25" s="641"/>
      <c r="N25" s="152"/>
      <c r="O25" s="45"/>
    </row>
    <row r="26" spans="1:15" ht="15" customHeight="1" x14ac:dyDescent="0.15">
      <c r="A26" s="137">
        <v>30</v>
      </c>
      <c r="B26" s="158">
        <v>14631</v>
      </c>
      <c r="C26" s="653">
        <v>2188395</v>
      </c>
      <c r="D26" s="654"/>
      <c r="E26" s="148">
        <v>3262</v>
      </c>
      <c r="F26" s="641">
        <v>564695</v>
      </c>
      <c r="G26" s="681"/>
      <c r="H26" s="148">
        <v>585</v>
      </c>
      <c r="I26" s="641">
        <v>317320</v>
      </c>
      <c r="J26" s="681"/>
      <c r="K26" s="153">
        <v>1860</v>
      </c>
      <c r="L26" s="641">
        <v>1008937</v>
      </c>
      <c r="M26" s="641"/>
      <c r="N26" s="152"/>
      <c r="O26" s="45"/>
    </row>
    <row r="27" spans="1:15" ht="15" customHeight="1" thickBot="1" x14ac:dyDescent="0.2">
      <c r="A27" s="309">
        <v>31</v>
      </c>
      <c r="B27" s="317">
        <v>14583</v>
      </c>
      <c r="C27" s="666">
        <v>2200695</v>
      </c>
      <c r="D27" s="671"/>
      <c r="E27" s="319">
        <v>3269</v>
      </c>
      <c r="F27" s="659">
        <v>572525</v>
      </c>
      <c r="G27" s="680"/>
      <c r="H27" s="319">
        <v>587</v>
      </c>
      <c r="I27" s="659">
        <v>321143</v>
      </c>
      <c r="J27" s="680"/>
      <c r="K27" s="319">
        <v>1851</v>
      </c>
      <c r="L27" s="659">
        <v>1010435</v>
      </c>
      <c r="M27" s="659"/>
      <c r="N27" s="47"/>
      <c r="O27" s="45"/>
    </row>
    <row r="28" spans="1:15" ht="15" customHeight="1" thickBot="1" x14ac:dyDescent="0.2">
      <c r="A28" s="151"/>
      <c r="B28" s="151"/>
      <c r="C28" s="151"/>
      <c r="D28" s="151"/>
      <c r="E28" s="151"/>
      <c r="F28" s="151"/>
      <c r="G28" s="151"/>
      <c r="H28" s="133"/>
      <c r="I28" s="133"/>
      <c r="J28" s="133"/>
      <c r="K28" s="594" t="s">
        <v>541</v>
      </c>
      <c r="L28" s="594"/>
      <c r="M28" s="594"/>
      <c r="N28" s="133"/>
      <c r="O28" s="45"/>
    </row>
    <row r="29" spans="1:15" ht="15" customHeight="1" x14ac:dyDescent="0.15">
      <c r="A29" s="636" t="s">
        <v>535</v>
      </c>
      <c r="B29" s="598" t="s">
        <v>66</v>
      </c>
      <c r="C29" s="638"/>
      <c r="D29" s="638"/>
      <c r="E29" s="151"/>
      <c r="F29" s="133"/>
      <c r="G29" s="133"/>
      <c r="H29" s="133"/>
      <c r="I29" s="133"/>
      <c r="J29" s="133"/>
      <c r="K29" s="133"/>
      <c r="L29" s="133"/>
      <c r="M29" s="133"/>
      <c r="N29" s="133"/>
      <c r="O29" s="45"/>
    </row>
    <row r="30" spans="1:15" ht="15" customHeight="1" x14ac:dyDescent="0.15">
      <c r="A30" s="637"/>
      <c r="B30" s="159" t="s">
        <v>86</v>
      </c>
      <c r="C30" s="649" t="s">
        <v>87</v>
      </c>
      <c r="D30" s="650"/>
      <c r="E30" s="151"/>
      <c r="F30" s="151"/>
      <c r="G30" s="133"/>
      <c r="H30" s="133"/>
      <c r="I30" s="133"/>
      <c r="J30" s="133"/>
      <c r="K30" s="133"/>
      <c r="L30" s="133"/>
      <c r="M30" s="133"/>
      <c r="N30" s="133"/>
      <c r="O30" s="45"/>
    </row>
    <row r="31" spans="1:15" ht="15" customHeight="1" x14ac:dyDescent="0.15">
      <c r="A31" s="306" t="s">
        <v>670</v>
      </c>
      <c r="B31" s="148">
        <v>8949</v>
      </c>
      <c r="C31" s="651">
        <v>292980</v>
      </c>
      <c r="D31" s="651"/>
      <c r="E31" s="160"/>
      <c r="F31" s="151"/>
      <c r="G31" s="133"/>
      <c r="H31" s="133"/>
      <c r="I31" s="133"/>
      <c r="J31" s="133"/>
      <c r="K31" s="133"/>
      <c r="L31" s="133"/>
      <c r="M31" s="133"/>
      <c r="N31" s="133"/>
      <c r="O31" s="45"/>
    </row>
    <row r="32" spans="1:15" ht="15" customHeight="1" x14ac:dyDescent="0.15">
      <c r="A32" s="305">
        <v>28</v>
      </c>
      <c r="B32" s="148">
        <v>8973</v>
      </c>
      <c r="C32" s="641">
        <v>297233</v>
      </c>
      <c r="D32" s="641"/>
      <c r="E32" s="160"/>
      <c r="F32" s="151"/>
      <c r="G32" s="133"/>
      <c r="H32" s="133"/>
      <c r="I32" s="133"/>
      <c r="J32" s="133"/>
      <c r="K32" s="133"/>
      <c r="L32" s="133"/>
      <c r="M32" s="133"/>
      <c r="N32" s="133"/>
      <c r="O32" s="45"/>
    </row>
    <row r="33" spans="1:16" ht="15" customHeight="1" x14ac:dyDescent="0.15">
      <c r="A33" s="137">
        <v>29</v>
      </c>
      <c r="B33" s="148">
        <v>8954</v>
      </c>
      <c r="C33" s="641">
        <v>298119</v>
      </c>
      <c r="D33" s="641"/>
      <c r="E33" s="160"/>
      <c r="F33" s="151"/>
      <c r="G33" s="133"/>
      <c r="H33" s="133"/>
      <c r="I33" s="133"/>
      <c r="J33" s="133"/>
      <c r="K33" s="133"/>
      <c r="L33" s="133"/>
      <c r="M33" s="133"/>
      <c r="N33" s="133"/>
      <c r="O33" s="45"/>
    </row>
    <row r="34" spans="1:16" ht="15" customHeight="1" x14ac:dyDescent="0.15">
      <c r="A34" s="137">
        <v>30</v>
      </c>
      <c r="B34" s="153">
        <v>8924</v>
      </c>
      <c r="C34" s="641">
        <v>297443</v>
      </c>
      <c r="D34" s="641"/>
      <c r="E34" s="161"/>
      <c r="F34" s="151"/>
      <c r="G34" s="133"/>
      <c r="H34" s="133"/>
      <c r="I34" s="133"/>
      <c r="J34" s="133"/>
      <c r="K34" s="133"/>
      <c r="L34" s="133"/>
      <c r="M34" s="133"/>
      <c r="N34" s="133"/>
      <c r="O34" s="45"/>
    </row>
    <row r="35" spans="1:16" ht="15" customHeight="1" thickBot="1" x14ac:dyDescent="0.2">
      <c r="A35" s="309">
        <v>31</v>
      </c>
      <c r="B35" s="319">
        <v>8876</v>
      </c>
      <c r="C35" s="659">
        <v>296592</v>
      </c>
      <c r="D35" s="659"/>
      <c r="E35" s="413"/>
      <c r="F35" s="412"/>
      <c r="G35" s="45"/>
      <c r="H35" s="45"/>
      <c r="I35" s="45"/>
      <c r="J35" s="45"/>
      <c r="K35" s="45"/>
      <c r="L35" s="45"/>
      <c r="M35" s="45"/>
      <c r="N35" s="45"/>
      <c r="O35" s="45"/>
    </row>
    <row r="36" spans="1:16" ht="15" customHeight="1" x14ac:dyDescent="0.15">
      <c r="A36" s="150" t="s">
        <v>505</v>
      </c>
      <c r="B36" s="150"/>
      <c r="C36" s="150"/>
      <c r="D36" s="132"/>
      <c r="E36" s="132"/>
      <c r="F36" s="151"/>
      <c r="G36" s="151"/>
      <c r="H36" s="133"/>
      <c r="I36" s="133"/>
      <c r="J36" s="133"/>
      <c r="K36" s="133"/>
      <c r="L36" s="133"/>
      <c r="M36" s="133"/>
      <c r="N36" s="133"/>
      <c r="O36" s="45"/>
    </row>
    <row r="37" spans="1:16" ht="15" customHeight="1" x14ac:dyDescent="0.15">
      <c r="A37" s="132"/>
      <c r="B37" s="132"/>
      <c r="C37" s="132"/>
      <c r="D37" s="132"/>
      <c r="E37" s="139"/>
      <c r="F37" s="151"/>
      <c r="G37" s="151"/>
      <c r="H37" s="133"/>
      <c r="I37" s="133"/>
      <c r="J37" s="133"/>
      <c r="K37" s="133"/>
      <c r="L37" s="133"/>
      <c r="M37" s="133"/>
      <c r="N37" s="133"/>
      <c r="O37" s="45"/>
    </row>
    <row r="38" spans="1:16" ht="15" customHeight="1" x14ac:dyDescent="0.1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45"/>
    </row>
    <row r="39" spans="1:16" ht="15" customHeight="1" x14ac:dyDescent="0.15">
      <c r="A39" s="162" t="s">
        <v>511</v>
      </c>
      <c r="B39" s="162"/>
      <c r="C39" s="162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45"/>
    </row>
    <row r="40" spans="1:16" ht="15" customHeight="1" thickBot="1" x14ac:dyDescent="0.2">
      <c r="A40" s="163"/>
      <c r="B40" s="141"/>
      <c r="C40" s="141"/>
      <c r="D40" s="141"/>
      <c r="E40" s="141"/>
      <c r="F40" s="141"/>
      <c r="G40" s="73"/>
      <c r="H40" s="600" t="s">
        <v>84</v>
      </c>
      <c r="I40" s="672"/>
      <c r="J40" s="672"/>
      <c r="K40" s="672"/>
      <c r="L40" s="672"/>
      <c r="M40" s="672"/>
      <c r="N40" s="672"/>
      <c r="O40" s="45"/>
    </row>
    <row r="41" spans="1:16" ht="15" customHeight="1" x14ac:dyDescent="0.15">
      <c r="A41" s="634" t="s">
        <v>711</v>
      </c>
      <c r="B41" s="633"/>
      <c r="C41" s="633"/>
      <c r="D41" s="635"/>
      <c r="E41" s="678" t="s">
        <v>636</v>
      </c>
      <c r="F41" s="679"/>
      <c r="G41" s="673">
        <v>28</v>
      </c>
      <c r="H41" s="674"/>
      <c r="I41" s="673">
        <v>29</v>
      </c>
      <c r="J41" s="674"/>
      <c r="K41" s="673">
        <v>30</v>
      </c>
      <c r="L41" s="675"/>
      <c r="M41" s="676" t="s">
        <v>677</v>
      </c>
      <c r="N41" s="677"/>
      <c r="O41" s="92"/>
      <c r="P41" s="2"/>
    </row>
    <row r="42" spans="1:16" ht="15" customHeight="1" x14ac:dyDescent="0.15">
      <c r="A42" s="669" t="s">
        <v>512</v>
      </c>
      <c r="B42" s="669"/>
      <c r="C42" s="669"/>
      <c r="D42" s="670"/>
      <c r="E42" s="643">
        <v>349</v>
      </c>
      <c r="F42" s="644"/>
      <c r="G42" s="645">
        <v>308</v>
      </c>
      <c r="H42" s="652"/>
      <c r="I42" s="645">
        <v>392</v>
      </c>
      <c r="J42" s="646"/>
      <c r="K42" s="645">
        <v>349</v>
      </c>
      <c r="L42" s="646"/>
      <c r="M42" s="647">
        <v>368</v>
      </c>
      <c r="N42" s="648"/>
      <c r="O42" s="47"/>
    </row>
    <row r="43" spans="1:16" ht="15" customHeight="1" x14ac:dyDescent="0.15">
      <c r="A43" s="164" t="s">
        <v>67</v>
      </c>
      <c r="B43" s="164"/>
      <c r="C43" s="164"/>
      <c r="D43" s="165"/>
      <c r="E43" s="631">
        <v>86</v>
      </c>
      <c r="F43" s="632"/>
      <c r="G43" s="624">
        <v>60</v>
      </c>
      <c r="H43" s="628"/>
      <c r="I43" s="624">
        <v>88</v>
      </c>
      <c r="J43" s="625"/>
      <c r="K43" s="624">
        <v>73</v>
      </c>
      <c r="L43" s="625"/>
      <c r="M43" s="616">
        <v>74</v>
      </c>
      <c r="N43" s="617"/>
      <c r="O43" s="45"/>
    </row>
    <row r="44" spans="1:16" ht="15" customHeight="1" x14ac:dyDescent="0.15">
      <c r="A44" s="164" t="s">
        <v>68</v>
      </c>
      <c r="B44" s="164"/>
      <c r="C44" s="164"/>
      <c r="D44" s="165"/>
      <c r="E44" s="611">
        <v>179</v>
      </c>
      <c r="F44" s="612"/>
      <c r="G44" s="622">
        <v>178</v>
      </c>
      <c r="H44" s="629"/>
      <c r="I44" s="622">
        <v>241</v>
      </c>
      <c r="J44" s="623"/>
      <c r="K44" s="622">
        <v>231</v>
      </c>
      <c r="L44" s="623"/>
      <c r="M44" s="618">
        <v>243</v>
      </c>
      <c r="N44" s="619"/>
      <c r="O44" s="45"/>
    </row>
    <row r="45" spans="1:16" ht="15" customHeight="1" x14ac:dyDescent="0.15">
      <c r="A45" s="164" t="s">
        <v>69</v>
      </c>
      <c r="B45" s="164"/>
      <c r="C45" s="164"/>
      <c r="D45" s="165"/>
      <c r="E45" s="611">
        <v>16</v>
      </c>
      <c r="F45" s="612"/>
      <c r="G45" s="622">
        <v>11</v>
      </c>
      <c r="H45" s="629"/>
      <c r="I45" s="622">
        <v>7</v>
      </c>
      <c r="J45" s="623"/>
      <c r="K45" s="622">
        <v>4</v>
      </c>
      <c r="L45" s="623"/>
      <c r="M45" s="618">
        <v>3</v>
      </c>
      <c r="N45" s="619"/>
      <c r="O45" s="45"/>
    </row>
    <row r="46" spans="1:16" ht="15" customHeight="1" thickBot="1" x14ac:dyDescent="0.2">
      <c r="A46" s="166" t="s">
        <v>70</v>
      </c>
      <c r="B46" s="166"/>
      <c r="C46" s="166"/>
      <c r="D46" s="167"/>
      <c r="E46" s="613">
        <v>68</v>
      </c>
      <c r="F46" s="614"/>
      <c r="G46" s="626">
        <v>59</v>
      </c>
      <c r="H46" s="630"/>
      <c r="I46" s="626">
        <v>56</v>
      </c>
      <c r="J46" s="627"/>
      <c r="K46" s="626">
        <v>41</v>
      </c>
      <c r="L46" s="627"/>
      <c r="M46" s="620">
        <v>48</v>
      </c>
      <c r="N46" s="621"/>
      <c r="O46" s="45"/>
    </row>
    <row r="47" spans="1:16" ht="15" customHeight="1" x14ac:dyDescent="0.15">
      <c r="A47" s="164"/>
      <c r="B47" s="164"/>
      <c r="C47" s="164"/>
      <c r="D47" s="164"/>
      <c r="E47" s="164"/>
      <c r="F47" s="168"/>
      <c r="G47" s="169"/>
      <c r="H47" s="168"/>
      <c r="I47" s="169"/>
      <c r="J47" s="168"/>
      <c r="K47" s="169"/>
      <c r="L47" s="168"/>
      <c r="M47" s="169"/>
      <c r="N47" s="168"/>
      <c r="O47" s="45"/>
    </row>
    <row r="48" spans="1:16" ht="15" customHeight="1" thickBot="1" x14ac:dyDescent="0.2">
      <c r="A48" s="170" t="s">
        <v>621</v>
      </c>
      <c r="B48" s="170"/>
      <c r="C48" s="170"/>
      <c r="D48" s="170"/>
      <c r="E48" s="141"/>
      <c r="F48" s="141"/>
      <c r="G48" s="141"/>
      <c r="H48" s="141"/>
      <c r="I48" s="141"/>
      <c r="J48" s="141"/>
      <c r="K48" s="141"/>
      <c r="L48" s="610"/>
      <c r="M48" s="610"/>
      <c r="N48" s="610"/>
      <c r="O48" s="45"/>
    </row>
    <row r="49" spans="1:15" ht="15" customHeight="1" x14ac:dyDescent="0.15">
      <c r="A49" s="387" t="s">
        <v>712</v>
      </c>
      <c r="B49" s="171" t="s">
        <v>71</v>
      </c>
      <c r="C49" s="171" t="s">
        <v>72</v>
      </c>
      <c r="D49" s="171" t="s">
        <v>73</v>
      </c>
      <c r="E49" s="171" t="s">
        <v>74</v>
      </c>
      <c r="F49" s="171" t="s">
        <v>75</v>
      </c>
      <c r="G49" s="171" t="s">
        <v>76</v>
      </c>
      <c r="H49" s="171" t="s">
        <v>77</v>
      </c>
      <c r="I49" s="171" t="s">
        <v>78</v>
      </c>
      <c r="J49" s="171" t="s">
        <v>79</v>
      </c>
      <c r="K49" s="171" t="s">
        <v>80</v>
      </c>
      <c r="L49" s="171" t="s">
        <v>81</v>
      </c>
      <c r="M49" s="171" t="s">
        <v>82</v>
      </c>
      <c r="N49" s="398" t="s">
        <v>83</v>
      </c>
      <c r="O49" s="45"/>
    </row>
    <row r="50" spans="1:15" ht="15" customHeight="1" x14ac:dyDescent="0.15">
      <c r="A50" s="306" t="s">
        <v>706</v>
      </c>
      <c r="B50" s="388">
        <v>25</v>
      </c>
      <c r="C50" s="389">
        <v>28</v>
      </c>
      <c r="D50" s="389">
        <v>35</v>
      </c>
      <c r="E50" s="389">
        <v>17</v>
      </c>
      <c r="F50" s="389">
        <v>17</v>
      </c>
      <c r="G50" s="389">
        <v>24</v>
      </c>
      <c r="H50" s="389">
        <v>36</v>
      </c>
      <c r="I50" s="389">
        <v>18</v>
      </c>
      <c r="J50" s="389">
        <v>19</v>
      </c>
      <c r="K50" s="389">
        <v>11</v>
      </c>
      <c r="L50" s="389">
        <v>12</v>
      </c>
      <c r="M50" s="390">
        <v>23</v>
      </c>
      <c r="N50" s="389">
        <v>265</v>
      </c>
      <c r="O50" s="45"/>
    </row>
    <row r="51" spans="1:15" ht="15" customHeight="1" x14ac:dyDescent="0.15">
      <c r="A51" s="305">
        <v>28</v>
      </c>
      <c r="B51" s="389">
        <v>26</v>
      </c>
      <c r="C51" s="389">
        <v>19</v>
      </c>
      <c r="D51" s="389">
        <v>25</v>
      </c>
      <c r="E51" s="389">
        <v>14</v>
      </c>
      <c r="F51" s="389">
        <v>27</v>
      </c>
      <c r="G51" s="389">
        <v>24</v>
      </c>
      <c r="H51" s="389">
        <v>16</v>
      </c>
      <c r="I51" s="389">
        <v>31</v>
      </c>
      <c r="J51" s="389">
        <v>15</v>
      </c>
      <c r="K51" s="389">
        <v>9</v>
      </c>
      <c r="L51" s="389">
        <v>9</v>
      </c>
      <c r="M51" s="390">
        <v>23</v>
      </c>
      <c r="N51" s="389">
        <v>238</v>
      </c>
      <c r="O51" s="45"/>
    </row>
    <row r="52" spans="1:15" ht="15" customHeight="1" x14ac:dyDescent="0.15">
      <c r="A52" s="137">
        <v>29</v>
      </c>
      <c r="B52" s="389">
        <v>28</v>
      </c>
      <c r="C52" s="389">
        <v>22</v>
      </c>
      <c r="D52" s="389">
        <v>26</v>
      </c>
      <c r="E52" s="389">
        <v>33</v>
      </c>
      <c r="F52" s="389">
        <v>42</v>
      </c>
      <c r="G52" s="389">
        <v>34</v>
      </c>
      <c r="H52" s="389">
        <v>36</v>
      </c>
      <c r="I52" s="389">
        <v>34</v>
      </c>
      <c r="J52" s="389">
        <v>12</v>
      </c>
      <c r="K52" s="389">
        <v>16</v>
      </c>
      <c r="L52" s="389">
        <v>21</v>
      </c>
      <c r="M52" s="389">
        <v>25</v>
      </c>
      <c r="N52" s="388">
        <v>329</v>
      </c>
      <c r="O52" s="45"/>
    </row>
    <row r="53" spans="1:15" ht="15" customHeight="1" x14ac:dyDescent="0.15">
      <c r="A53" s="305">
        <v>30</v>
      </c>
      <c r="B53" s="513">
        <v>28</v>
      </c>
      <c r="C53" s="513">
        <v>33</v>
      </c>
      <c r="D53" s="513">
        <v>24</v>
      </c>
      <c r="E53" s="513">
        <v>22</v>
      </c>
      <c r="F53" s="513">
        <v>40</v>
      </c>
      <c r="G53" s="513">
        <v>19</v>
      </c>
      <c r="H53" s="513">
        <v>35</v>
      </c>
      <c r="I53" s="513">
        <v>30</v>
      </c>
      <c r="J53" s="513">
        <v>24</v>
      </c>
      <c r="K53" s="513">
        <v>18</v>
      </c>
      <c r="L53" s="513">
        <v>10</v>
      </c>
      <c r="M53" s="513">
        <v>21</v>
      </c>
      <c r="N53" s="512">
        <v>304</v>
      </c>
      <c r="O53" s="45"/>
    </row>
    <row r="54" spans="1:15" ht="15" customHeight="1" thickBot="1" x14ac:dyDescent="0.2">
      <c r="A54" s="309" t="s">
        <v>677</v>
      </c>
      <c r="B54" s="391">
        <v>46</v>
      </c>
      <c r="C54" s="391">
        <v>31</v>
      </c>
      <c r="D54" s="391">
        <v>29</v>
      </c>
      <c r="E54" s="393">
        <v>34</v>
      </c>
      <c r="F54" s="393">
        <v>23</v>
      </c>
      <c r="G54" s="393">
        <v>19</v>
      </c>
      <c r="H54" s="393">
        <v>35</v>
      </c>
      <c r="I54" s="393">
        <v>30</v>
      </c>
      <c r="J54" s="393">
        <v>16</v>
      </c>
      <c r="K54" s="393">
        <v>7</v>
      </c>
      <c r="L54" s="393">
        <v>21</v>
      </c>
      <c r="M54" s="393">
        <v>26</v>
      </c>
      <c r="N54" s="392">
        <v>317</v>
      </c>
      <c r="O54" s="45"/>
    </row>
    <row r="55" spans="1:15" ht="15" customHeight="1" x14ac:dyDescent="0.15">
      <c r="A55" s="442" t="s">
        <v>707</v>
      </c>
      <c r="B55" s="442"/>
      <c r="C55" s="442"/>
      <c r="D55" s="442"/>
      <c r="E55" s="73"/>
      <c r="F55" s="73"/>
      <c r="G55" s="73"/>
      <c r="H55" s="73"/>
      <c r="I55" s="73"/>
      <c r="J55" s="73"/>
      <c r="K55" s="73"/>
      <c r="L55" s="608" t="s">
        <v>622</v>
      </c>
      <c r="M55" s="608"/>
      <c r="N55" s="608"/>
      <c r="O55" s="45"/>
    </row>
    <row r="56" spans="1:15" ht="15" customHeight="1" x14ac:dyDescent="0.15">
      <c r="A56" s="73" t="s">
        <v>624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1:15" x14ac:dyDescent="0.1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1:15" x14ac:dyDescent="0.1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1:15" x14ac:dyDescent="0.1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</row>
  </sheetData>
  <mergeCells count="114">
    <mergeCell ref="I23:J23"/>
    <mergeCell ref="F27:G27"/>
    <mergeCell ref="C6:D6"/>
    <mergeCell ref="C7:D7"/>
    <mergeCell ref="C8:D8"/>
    <mergeCell ref="C9:D9"/>
    <mergeCell ref="C10:D10"/>
    <mergeCell ref="I22:J22"/>
    <mergeCell ref="H21:J21"/>
    <mergeCell ref="E21:G21"/>
    <mergeCell ref="C23:D23"/>
    <mergeCell ref="F23:G23"/>
    <mergeCell ref="F8:G8"/>
    <mergeCell ref="F10:G10"/>
    <mergeCell ref="E20:M20"/>
    <mergeCell ref="L24:M24"/>
    <mergeCell ref="F25:G25"/>
    <mergeCell ref="C25:D25"/>
    <mergeCell ref="L25:M25"/>
    <mergeCell ref="I25:J25"/>
    <mergeCell ref="I24:J24"/>
    <mergeCell ref="L26:M26"/>
    <mergeCell ref="C35:D35"/>
    <mergeCell ref="F24:G24"/>
    <mergeCell ref="C24:D24"/>
    <mergeCell ref="F26:G26"/>
    <mergeCell ref="C26:D26"/>
    <mergeCell ref="I26:J26"/>
    <mergeCell ref="A42:D42"/>
    <mergeCell ref="C27:D27"/>
    <mergeCell ref="H40:N40"/>
    <mergeCell ref="I41:J41"/>
    <mergeCell ref="K41:L41"/>
    <mergeCell ref="M41:N41"/>
    <mergeCell ref="K28:M28"/>
    <mergeCell ref="L27:M27"/>
    <mergeCell ref="C30:D30"/>
    <mergeCell ref="C34:D34"/>
    <mergeCell ref="C32:D32"/>
    <mergeCell ref="C33:D33"/>
    <mergeCell ref="C31:D31"/>
    <mergeCell ref="E41:F41"/>
    <mergeCell ref="I27:J27"/>
    <mergeCell ref="G41:H41"/>
    <mergeCell ref="A21:A22"/>
    <mergeCell ref="C18:D18"/>
    <mergeCell ref="C13:D13"/>
    <mergeCell ref="K4:M4"/>
    <mergeCell ref="I10:J10"/>
    <mergeCell ref="I6:J6"/>
    <mergeCell ref="I7:J7"/>
    <mergeCell ref="I8:J8"/>
    <mergeCell ref="I9:J9"/>
    <mergeCell ref="F22:G22"/>
    <mergeCell ref="C16:D16"/>
    <mergeCell ref="C14:D14"/>
    <mergeCell ref="C15:D15"/>
    <mergeCell ref="B21:D21"/>
    <mergeCell ref="C22:D22"/>
    <mergeCell ref="F9:G9"/>
    <mergeCell ref="B4:D4"/>
    <mergeCell ref="C5:D5"/>
    <mergeCell ref="F5:G5"/>
    <mergeCell ref="E4:G4"/>
    <mergeCell ref="I5:J5"/>
    <mergeCell ref="H4:J4"/>
    <mergeCell ref="K11:M11"/>
    <mergeCell ref="A41:D41"/>
    <mergeCell ref="A29:A30"/>
    <mergeCell ref="B29:D29"/>
    <mergeCell ref="B12:D12"/>
    <mergeCell ref="C17:D17"/>
    <mergeCell ref="E3:M3"/>
    <mergeCell ref="E42:F42"/>
    <mergeCell ref="I42:J42"/>
    <mergeCell ref="K42:L42"/>
    <mergeCell ref="M42:N42"/>
    <mergeCell ref="L22:M22"/>
    <mergeCell ref="L23:M23"/>
    <mergeCell ref="G42:H42"/>
    <mergeCell ref="F7:G7"/>
    <mergeCell ref="F6:G6"/>
    <mergeCell ref="A4:A5"/>
    <mergeCell ref="L9:M9"/>
    <mergeCell ref="L8:M8"/>
    <mergeCell ref="L7:M7"/>
    <mergeCell ref="L10:M10"/>
    <mergeCell ref="L6:M6"/>
    <mergeCell ref="L5:M5"/>
    <mergeCell ref="A12:A13"/>
    <mergeCell ref="L55:N55"/>
    <mergeCell ref="L48:N48"/>
    <mergeCell ref="E45:F45"/>
    <mergeCell ref="E46:F46"/>
    <mergeCell ref="A1:D1"/>
    <mergeCell ref="M43:N43"/>
    <mergeCell ref="M44:N44"/>
    <mergeCell ref="M45:N45"/>
    <mergeCell ref="M46:N46"/>
    <mergeCell ref="K44:L44"/>
    <mergeCell ref="K43:L43"/>
    <mergeCell ref="K45:L45"/>
    <mergeCell ref="K46:L46"/>
    <mergeCell ref="I43:J43"/>
    <mergeCell ref="G43:H43"/>
    <mergeCell ref="G44:H44"/>
    <mergeCell ref="G46:H46"/>
    <mergeCell ref="G45:H45"/>
    <mergeCell ref="E44:F44"/>
    <mergeCell ref="E43:F43"/>
    <mergeCell ref="I44:J44"/>
    <mergeCell ref="I45:J45"/>
    <mergeCell ref="I46:J46"/>
    <mergeCell ref="K21:M21"/>
  </mergeCells>
  <phoneticPr fontId="2"/>
  <pageMargins left="0.75" right="0.16" top="1" bottom="0.22" header="0.51200000000000001" footer="0.16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J57"/>
  <sheetViews>
    <sheetView topLeftCell="A16" zoomScale="69" zoomScaleNormal="69" workbookViewId="0">
      <selection activeCell="L13" sqref="L13"/>
    </sheetView>
  </sheetViews>
  <sheetFormatPr defaultRowHeight="13.5" x14ac:dyDescent="0.15"/>
  <cols>
    <col min="1" max="3" width="9.375" style="7" customWidth="1"/>
    <col min="4" max="9" width="9.625" style="7" customWidth="1"/>
    <col min="10" max="16384" width="9" style="7"/>
  </cols>
  <sheetData>
    <row r="1" spans="1:10" ht="17.25" x14ac:dyDescent="0.15">
      <c r="A1" s="689" t="s">
        <v>89</v>
      </c>
      <c r="B1" s="689"/>
      <c r="C1" s="689"/>
      <c r="D1" s="689"/>
      <c r="E1" s="689"/>
      <c r="F1" s="689"/>
      <c r="G1" s="689"/>
      <c r="H1" s="689"/>
      <c r="I1" s="689"/>
      <c r="J1" s="36"/>
    </row>
    <row r="2" spans="1:10" ht="24" x14ac:dyDescent="0.15">
      <c r="A2" s="94"/>
      <c r="B2" s="94"/>
      <c r="C2" s="94"/>
      <c r="D2" s="94"/>
      <c r="E2" s="94"/>
      <c r="F2" s="94"/>
      <c r="G2" s="94"/>
      <c r="H2" s="94"/>
      <c r="I2" s="94"/>
      <c r="J2" s="36"/>
    </row>
    <row r="3" spans="1:10" ht="17.100000000000001" customHeight="1" x14ac:dyDescent="0.15">
      <c r="A3" s="95" t="s">
        <v>577</v>
      </c>
      <c r="B3" s="95"/>
      <c r="C3" s="95"/>
      <c r="D3" s="83"/>
      <c r="E3" s="83"/>
      <c r="F3" s="83"/>
      <c r="G3" s="86"/>
      <c r="H3" s="86"/>
      <c r="I3" s="86"/>
      <c r="J3" s="36"/>
    </row>
    <row r="4" spans="1:10" ht="17.100000000000001" customHeight="1" thickBot="1" x14ac:dyDescent="0.2">
      <c r="A4" s="72"/>
      <c r="B4" s="83"/>
      <c r="C4" s="83"/>
      <c r="D4" s="83"/>
      <c r="E4" s="83"/>
      <c r="F4" s="83"/>
      <c r="G4" s="86"/>
      <c r="H4" s="642" t="s">
        <v>228</v>
      </c>
      <c r="I4" s="672"/>
      <c r="J4" s="36"/>
    </row>
    <row r="5" spans="1:10" ht="17.100000000000001" customHeight="1" x14ac:dyDescent="0.15">
      <c r="A5" s="596" t="s">
        <v>90</v>
      </c>
      <c r="B5" s="690"/>
      <c r="C5" s="690"/>
      <c r="D5" s="693" t="s">
        <v>557</v>
      </c>
      <c r="E5" s="693" t="s">
        <v>91</v>
      </c>
      <c r="F5" s="693" t="s">
        <v>558</v>
      </c>
      <c r="G5" s="386"/>
      <c r="H5" s="411" t="s">
        <v>559</v>
      </c>
      <c r="I5" s="411"/>
      <c r="J5" s="36"/>
    </row>
    <row r="6" spans="1:10" ht="17.100000000000001" customHeight="1" x14ac:dyDescent="0.15">
      <c r="A6" s="691"/>
      <c r="B6" s="692"/>
      <c r="C6" s="692"/>
      <c r="D6" s="694"/>
      <c r="E6" s="694"/>
      <c r="F6" s="694"/>
      <c r="G6" s="320" t="s">
        <v>713</v>
      </c>
      <c r="H6" s="320" t="s">
        <v>714</v>
      </c>
      <c r="I6" s="320" t="s">
        <v>715</v>
      </c>
      <c r="J6" s="36"/>
    </row>
    <row r="7" spans="1:10" ht="17.100000000000001" customHeight="1" x14ac:dyDescent="0.15">
      <c r="A7" s="698" t="s">
        <v>92</v>
      </c>
      <c r="B7" s="699"/>
      <c r="C7" s="700"/>
      <c r="D7" s="230">
        <v>30</v>
      </c>
      <c r="E7" s="231">
        <v>4</v>
      </c>
      <c r="F7" s="499">
        <v>7350</v>
      </c>
      <c r="G7" s="232">
        <v>7350</v>
      </c>
      <c r="H7" s="232">
        <v>7350</v>
      </c>
      <c r="I7" s="232">
        <v>7350</v>
      </c>
      <c r="J7" s="36"/>
    </row>
    <row r="8" spans="1:10" ht="17.100000000000001" customHeight="1" x14ac:dyDescent="0.15">
      <c r="A8" s="695" t="s">
        <v>93</v>
      </c>
      <c r="B8" s="696"/>
      <c r="C8" s="697"/>
      <c r="D8" s="230">
        <v>36</v>
      </c>
      <c r="E8" s="231">
        <v>4</v>
      </c>
      <c r="F8" s="499">
        <v>620</v>
      </c>
      <c r="G8" s="232">
        <v>620</v>
      </c>
      <c r="H8" s="232">
        <v>620</v>
      </c>
      <c r="I8" s="232">
        <v>620</v>
      </c>
      <c r="J8" s="36"/>
    </row>
    <row r="9" spans="1:10" ht="17.100000000000001" customHeight="1" x14ac:dyDescent="0.15">
      <c r="A9" s="695" t="s">
        <v>94</v>
      </c>
      <c r="B9" s="696"/>
      <c r="C9" s="697"/>
      <c r="D9" s="230">
        <v>28</v>
      </c>
      <c r="E9" s="231">
        <v>2</v>
      </c>
      <c r="F9" s="499">
        <v>1060</v>
      </c>
      <c r="G9" s="414">
        <v>1060</v>
      </c>
      <c r="H9" s="414">
        <v>1060</v>
      </c>
      <c r="I9" s="414">
        <v>1060</v>
      </c>
      <c r="J9" s="36"/>
    </row>
    <row r="10" spans="1:10" ht="17.100000000000001" customHeight="1" x14ac:dyDescent="0.15">
      <c r="A10" s="695" t="s">
        <v>95</v>
      </c>
      <c r="B10" s="696"/>
      <c r="C10" s="697"/>
      <c r="D10" s="230">
        <v>16</v>
      </c>
      <c r="E10" s="231">
        <v>2</v>
      </c>
      <c r="F10" s="499">
        <v>4340</v>
      </c>
      <c r="G10" s="414">
        <v>3690</v>
      </c>
      <c r="H10" s="414">
        <v>3690</v>
      </c>
      <c r="I10" s="414">
        <v>3690</v>
      </c>
      <c r="J10" s="36"/>
    </row>
    <row r="11" spans="1:10" ht="17.100000000000001" customHeight="1" x14ac:dyDescent="0.15">
      <c r="A11" s="695" t="s">
        <v>96</v>
      </c>
      <c r="B11" s="696"/>
      <c r="C11" s="697"/>
      <c r="D11" s="230">
        <v>25</v>
      </c>
      <c r="E11" s="231">
        <v>2</v>
      </c>
      <c r="F11" s="499">
        <v>1980</v>
      </c>
      <c r="G11" s="414">
        <v>1980</v>
      </c>
      <c r="H11" s="414">
        <v>1980</v>
      </c>
      <c r="I11" s="414">
        <v>1980</v>
      </c>
      <c r="J11" s="36"/>
    </row>
    <row r="12" spans="1:10" ht="17.100000000000001" customHeight="1" x14ac:dyDescent="0.15">
      <c r="A12" s="695" t="s">
        <v>97</v>
      </c>
      <c r="B12" s="696"/>
      <c r="C12" s="697"/>
      <c r="D12" s="230">
        <v>25</v>
      </c>
      <c r="E12" s="231">
        <v>4</v>
      </c>
      <c r="F12" s="499">
        <v>4110</v>
      </c>
      <c r="G12" s="414">
        <v>4110</v>
      </c>
      <c r="H12" s="414">
        <v>4110</v>
      </c>
      <c r="I12" s="414">
        <v>4110</v>
      </c>
      <c r="J12" s="36"/>
    </row>
    <row r="13" spans="1:10" ht="17.100000000000001" customHeight="1" x14ac:dyDescent="0.15">
      <c r="A13" s="695" t="s">
        <v>98</v>
      </c>
      <c r="B13" s="696"/>
      <c r="C13" s="697"/>
      <c r="D13" s="230">
        <v>22</v>
      </c>
      <c r="E13" s="231">
        <v>4</v>
      </c>
      <c r="F13" s="499">
        <v>3650</v>
      </c>
      <c r="G13" s="414">
        <v>3650</v>
      </c>
      <c r="H13" s="414">
        <v>3650</v>
      </c>
      <c r="I13" s="414">
        <v>3650</v>
      </c>
      <c r="J13" s="36"/>
    </row>
    <row r="14" spans="1:10" ht="17.100000000000001" customHeight="1" x14ac:dyDescent="0.15">
      <c r="A14" s="695" t="s">
        <v>99</v>
      </c>
      <c r="B14" s="696"/>
      <c r="C14" s="697"/>
      <c r="D14" s="230">
        <v>20</v>
      </c>
      <c r="E14" s="231">
        <v>2</v>
      </c>
      <c r="F14" s="499">
        <v>7180</v>
      </c>
      <c r="G14" s="414">
        <v>6230</v>
      </c>
      <c r="H14" s="414">
        <v>6230</v>
      </c>
      <c r="I14" s="414">
        <v>6230</v>
      </c>
      <c r="J14" s="36"/>
    </row>
    <row r="15" spans="1:10" ht="17.100000000000001" customHeight="1" x14ac:dyDescent="0.15">
      <c r="A15" s="695" t="s">
        <v>100</v>
      </c>
      <c r="B15" s="696"/>
      <c r="C15" s="697"/>
      <c r="D15" s="230">
        <v>20</v>
      </c>
      <c r="E15" s="231">
        <v>2</v>
      </c>
      <c r="F15" s="499">
        <v>1090</v>
      </c>
      <c r="G15" s="414">
        <v>1090</v>
      </c>
      <c r="H15" s="414">
        <v>1090</v>
      </c>
      <c r="I15" s="414">
        <v>1090</v>
      </c>
      <c r="J15" s="36"/>
    </row>
    <row r="16" spans="1:10" ht="17.100000000000001" customHeight="1" x14ac:dyDescent="0.15">
      <c r="A16" s="695" t="s">
        <v>101</v>
      </c>
      <c r="B16" s="696"/>
      <c r="C16" s="697"/>
      <c r="D16" s="230">
        <v>18</v>
      </c>
      <c r="E16" s="231">
        <v>2</v>
      </c>
      <c r="F16" s="499">
        <v>2860</v>
      </c>
      <c r="G16" s="414">
        <v>2090</v>
      </c>
      <c r="H16" s="414">
        <v>2090</v>
      </c>
      <c r="I16" s="414">
        <v>2700</v>
      </c>
      <c r="J16" s="36"/>
    </row>
    <row r="17" spans="1:10" ht="17.100000000000001" customHeight="1" x14ac:dyDescent="0.15">
      <c r="A17" s="695" t="s">
        <v>102</v>
      </c>
      <c r="B17" s="696"/>
      <c r="C17" s="697"/>
      <c r="D17" s="230">
        <v>18</v>
      </c>
      <c r="E17" s="231">
        <v>2</v>
      </c>
      <c r="F17" s="499">
        <v>4140</v>
      </c>
      <c r="G17" s="414">
        <v>4140</v>
      </c>
      <c r="H17" s="414">
        <v>4140</v>
      </c>
      <c r="I17" s="414">
        <v>4140</v>
      </c>
      <c r="J17" s="36"/>
    </row>
    <row r="18" spans="1:10" ht="17.100000000000001" customHeight="1" x14ac:dyDescent="0.15">
      <c r="A18" s="695" t="s">
        <v>103</v>
      </c>
      <c r="B18" s="696"/>
      <c r="C18" s="697"/>
      <c r="D18" s="230">
        <v>20</v>
      </c>
      <c r="E18" s="231">
        <v>2</v>
      </c>
      <c r="F18" s="499">
        <v>2520</v>
      </c>
      <c r="G18" s="414">
        <v>2510</v>
      </c>
      <c r="H18" s="414">
        <v>2520</v>
      </c>
      <c r="I18" s="414">
        <v>2520</v>
      </c>
      <c r="J18" s="36"/>
    </row>
    <row r="19" spans="1:10" ht="17.100000000000001" customHeight="1" x14ac:dyDescent="0.15">
      <c r="A19" s="695" t="s">
        <v>104</v>
      </c>
      <c r="B19" s="696"/>
      <c r="C19" s="697"/>
      <c r="D19" s="230">
        <v>18</v>
      </c>
      <c r="E19" s="231">
        <v>2</v>
      </c>
      <c r="F19" s="499">
        <v>2650</v>
      </c>
      <c r="G19" s="414">
        <v>2650</v>
      </c>
      <c r="H19" s="414">
        <v>2650</v>
      </c>
      <c r="I19" s="414">
        <v>2180</v>
      </c>
      <c r="J19" s="36"/>
    </row>
    <row r="20" spans="1:10" ht="17.100000000000001" customHeight="1" x14ac:dyDescent="0.15">
      <c r="A20" s="695" t="s">
        <v>105</v>
      </c>
      <c r="B20" s="696"/>
      <c r="C20" s="697"/>
      <c r="D20" s="230">
        <v>18</v>
      </c>
      <c r="E20" s="231">
        <v>2</v>
      </c>
      <c r="F20" s="499">
        <v>1930</v>
      </c>
      <c r="G20" s="414">
        <v>1930</v>
      </c>
      <c r="H20" s="414">
        <v>1930</v>
      </c>
      <c r="I20" s="414">
        <v>1930</v>
      </c>
      <c r="J20" s="36"/>
    </row>
    <row r="21" spans="1:10" ht="17.100000000000001" customHeight="1" x14ac:dyDescent="0.15">
      <c r="A21" s="695" t="s">
        <v>106</v>
      </c>
      <c r="B21" s="696"/>
      <c r="C21" s="697"/>
      <c r="D21" s="230">
        <v>18</v>
      </c>
      <c r="E21" s="231">
        <v>2</v>
      </c>
      <c r="F21" s="499">
        <v>340</v>
      </c>
      <c r="G21" s="414" t="s">
        <v>29</v>
      </c>
      <c r="H21" s="414" t="s">
        <v>29</v>
      </c>
      <c r="I21" s="414" t="s">
        <v>618</v>
      </c>
      <c r="J21" s="36"/>
    </row>
    <row r="22" spans="1:10" ht="17.100000000000001" customHeight="1" x14ac:dyDescent="0.15">
      <c r="A22" s="695" t="s">
        <v>107</v>
      </c>
      <c r="B22" s="696"/>
      <c r="C22" s="697"/>
      <c r="D22" s="230">
        <v>18</v>
      </c>
      <c r="E22" s="231">
        <v>2</v>
      </c>
      <c r="F22" s="499">
        <v>980</v>
      </c>
      <c r="G22" s="414">
        <v>980</v>
      </c>
      <c r="H22" s="414">
        <v>980</v>
      </c>
      <c r="I22" s="414">
        <v>980</v>
      </c>
      <c r="J22" s="36"/>
    </row>
    <row r="23" spans="1:10" ht="17.100000000000001" customHeight="1" x14ac:dyDescent="0.15">
      <c r="A23" s="695" t="s">
        <v>108</v>
      </c>
      <c r="B23" s="696"/>
      <c r="C23" s="697"/>
      <c r="D23" s="230">
        <v>18</v>
      </c>
      <c r="E23" s="231">
        <v>2</v>
      </c>
      <c r="F23" s="499">
        <v>1500</v>
      </c>
      <c r="G23" s="414">
        <v>1030</v>
      </c>
      <c r="H23" s="414">
        <v>1030</v>
      </c>
      <c r="I23" s="414">
        <v>1030</v>
      </c>
      <c r="J23" s="36"/>
    </row>
    <row r="24" spans="1:10" ht="17.100000000000001" customHeight="1" x14ac:dyDescent="0.15">
      <c r="A24" s="695" t="s">
        <v>109</v>
      </c>
      <c r="B24" s="696"/>
      <c r="C24" s="697"/>
      <c r="D24" s="230">
        <v>16</v>
      </c>
      <c r="E24" s="231">
        <v>2</v>
      </c>
      <c r="F24" s="499">
        <v>400</v>
      </c>
      <c r="G24" s="414">
        <v>400</v>
      </c>
      <c r="H24" s="414">
        <v>400</v>
      </c>
      <c r="I24" s="414">
        <v>400</v>
      </c>
      <c r="J24" s="36"/>
    </row>
    <row r="25" spans="1:10" ht="17.100000000000001" customHeight="1" x14ac:dyDescent="0.15">
      <c r="A25" s="695" t="s">
        <v>110</v>
      </c>
      <c r="B25" s="696"/>
      <c r="C25" s="697"/>
      <c r="D25" s="230">
        <v>18</v>
      </c>
      <c r="E25" s="231">
        <v>2</v>
      </c>
      <c r="F25" s="499">
        <v>3890</v>
      </c>
      <c r="G25" s="414">
        <v>3890</v>
      </c>
      <c r="H25" s="414">
        <v>3890</v>
      </c>
      <c r="I25" s="414">
        <v>3890</v>
      </c>
      <c r="J25" s="36"/>
    </row>
    <row r="26" spans="1:10" ht="17.100000000000001" customHeight="1" x14ac:dyDescent="0.15">
      <c r="A26" s="695" t="s">
        <v>111</v>
      </c>
      <c r="B26" s="696"/>
      <c r="C26" s="697"/>
      <c r="D26" s="230">
        <v>15</v>
      </c>
      <c r="E26" s="231">
        <v>2</v>
      </c>
      <c r="F26" s="499">
        <v>830</v>
      </c>
      <c r="G26" s="414">
        <v>830</v>
      </c>
      <c r="H26" s="414">
        <v>830</v>
      </c>
      <c r="I26" s="414">
        <v>830</v>
      </c>
      <c r="J26" s="36"/>
    </row>
    <row r="27" spans="1:10" ht="17.100000000000001" customHeight="1" x14ac:dyDescent="0.15">
      <c r="A27" s="695" t="s">
        <v>112</v>
      </c>
      <c r="B27" s="696"/>
      <c r="C27" s="697"/>
      <c r="D27" s="230">
        <v>15</v>
      </c>
      <c r="E27" s="231">
        <v>2</v>
      </c>
      <c r="F27" s="499">
        <v>1700</v>
      </c>
      <c r="G27" s="414">
        <v>1380</v>
      </c>
      <c r="H27" s="414">
        <v>1380</v>
      </c>
      <c r="I27" s="414">
        <v>1380</v>
      </c>
      <c r="J27" s="36"/>
    </row>
    <row r="28" spans="1:10" ht="17.100000000000001" customHeight="1" x14ac:dyDescent="0.15">
      <c r="A28" s="695" t="s">
        <v>113</v>
      </c>
      <c r="B28" s="696"/>
      <c r="C28" s="697"/>
      <c r="D28" s="230">
        <v>12</v>
      </c>
      <c r="E28" s="231">
        <v>2</v>
      </c>
      <c r="F28" s="499">
        <v>360</v>
      </c>
      <c r="G28" s="414">
        <v>360</v>
      </c>
      <c r="H28" s="414">
        <v>360</v>
      </c>
      <c r="I28" s="414">
        <v>360</v>
      </c>
      <c r="J28" s="36"/>
    </row>
    <row r="29" spans="1:10" ht="17.100000000000001" customHeight="1" x14ac:dyDescent="0.15">
      <c r="A29" s="695" t="s">
        <v>114</v>
      </c>
      <c r="B29" s="696"/>
      <c r="C29" s="697"/>
      <c r="D29" s="230">
        <v>20</v>
      </c>
      <c r="E29" s="231">
        <v>2</v>
      </c>
      <c r="F29" s="499">
        <v>250</v>
      </c>
      <c r="G29" s="414">
        <v>250</v>
      </c>
      <c r="H29" s="414">
        <v>250</v>
      </c>
      <c r="I29" s="414">
        <v>250</v>
      </c>
      <c r="J29" s="36"/>
    </row>
    <row r="30" spans="1:10" ht="17.100000000000001" customHeight="1" x14ac:dyDescent="0.15">
      <c r="A30" s="695" t="s">
        <v>115</v>
      </c>
      <c r="B30" s="696"/>
      <c r="C30" s="697"/>
      <c r="D30" s="230">
        <v>20</v>
      </c>
      <c r="E30" s="231">
        <v>2</v>
      </c>
      <c r="F30" s="499">
        <v>4680</v>
      </c>
      <c r="G30" s="414">
        <v>3600</v>
      </c>
      <c r="H30" s="414">
        <v>3600</v>
      </c>
      <c r="I30" s="414">
        <v>3600</v>
      </c>
      <c r="J30" s="36"/>
    </row>
    <row r="31" spans="1:10" ht="17.100000000000001" customHeight="1" x14ac:dyDescent="0.15">
      <c r="A31" s="695" t="s">
        <v>116</v>
      </c>
      <c r="B31" s="696"/>
      <c r="C31" s="697"/>
      <c r="D31" s="230">
        <v>16</v>
      </c>
      <c r="E31" s="231">
        <v>2</v>
      </c>
      <c r="F31" s="499">
        <v>3620</v>
      </c>
      <c r="G31" s="414">
        <v>3620</v>
      </c>
      <c r="H31" s="414">
        <v>3620</v>
      </c>
      <c r="I31" s="414">
        <v>3620</v>
      </c>
      <c r="J31" s="36"/>
    </row>
    <row r="32" spans="1:10" ht="17.100000000000001" customHeight="1" x14ac:dyDescent="0.15">
      <c r="A32" s="695" t="s">
        <v>117</v>
      </c>
      <c r="B32" s="696"/>
      <c r="C32" s="697"/>
      <c r="D32" s="230">
        <v>16</v>
      </c>
      <c r="E32" s="231">
        <v>2</v>
      </c>
      <c r="F32" s="499">
        <v>600</v>
      </c>
      <c r="G32" s="414">
        <v>600</v>
      </c>
      <c r="H32" s="414">
        <v>600</v>
      </c>
      <c r="I32" s="414">
        <v>600</v>
      </c>
      <c r="J32" s="36"/>
    </row>
    <row r="33" spans="1:10" ht="17.100000000000001" customHeight="1" x14ac:dyDescent="0.15">
      <c r="A33" s="695" t="s">
        <v>118</v>
      </c>
      <c r="B33" s="696"/>
      <c r="C33" s="697"/>
      <c r="D33" s="230">
        <v>16</v>
      </c>
      <c r="E33" s="231">
        <v>2</v>
      </c>
      <c r="F33" s="499">
        <v>690</v>
      </c>
      <c r="G33" s="414">
        <v>690</v>
      </c>
      <c r="H33" s="414">
        <v>690</v>
      </c>
      <c r="I33" s="414">
        <v>690</v>
      </c>
      <c r="J33" s="36"/>
    </row>
    <row r="34" spans="1:10" ht="17.100000000000001" customHeight="1" x14ac:dyDescent="0.15">
      <c r="A34" s="695" t="s">
        <v>119</v>
      </c>
      <c r="B34" s="696"/>
      <c r="C34" s="697"/>
      <c r="D34" s="230">
        <v>16</v>
      </c>
      <c r="E34" s="231">
        <v>2</v>
      </c>
      <c r="F34" s="499">
        <v>3240</v>
      </c>
      <c r="G34" s="414">
        <v>3240</v>
      </c>
      <c r="H34" s="414">
        <v>3240</v>
      </c>
      <c r="I34" s="414">
        <v>3240</v>
      </c>
      <c r="J34" s="36"/>
    </row>
    <row r="35" spans="1:10" ht="17.100000000000001" customHeight="1" x14ac:dyDescent="0.15">
      <c r="A35" s="695" t="s">
        <v>120</v>
      </c>
      <c r="B35" s="696"/>
      <c r="C35" s="697"/>
      <c r="D35" s="233">
        <v>30</v>
      </c>
      <c r="E35" s="234">
        <v>4</v>
      </c>
      <c r="F35" s="499">
        <v>8050</v>
      </c>
      <c r="G35" s="414">
        <v>8050</v>
      </c>
      <c r="H35" s="414">
        <v>8050</v>
      </c>
      <c r="I35" s="414">
        <v>8050</v>
      </c>
      <c r="J35" s="36"/>
    </row>
    <row r="36" spans="1:10" ht="17.100000000000001" customHeight="1" x14ac:dyDescent="0.15">
      <c r="A36" s="695" t="s">
        <v>121</v>
      </c>
      <c r="B36" s="696"/>
      <c r="C36" s="697"/>
      <c r="D36" s="230">
        <v>25</v>
      </c>
      <c r="E36" s="231">
        <v>2</v>
      </c>
      <c r="F36" s="499">
        <v>680</v>
      </c>
      <c r="G36" s="414">
        <v>680</v>
      </c>
      <c r="H36" s="414">
        <v>680</v>
      </c>
      <c r="I36" s="414">
        <v>680</v>
      </c>
      <c r="J36" s="36"/>
    </row>
    <row r="37" spans="1:10" ht="17.100000000000001" customHeight="1" x14ac:dyDescent="0.15">
      <c r="A37" s="695" t="s">
        <v>122</v>
      </c>
      <c r="B37" s="696"/>
      <c r="C37" s="697"/>
      <c r="D37" s="230">
        <v>16</v>
      </c>
      <c r="E37" s="231">
        <v>2</v>
      </c>
      <c r="F37" s="499">
        <v>1060</v>
      </c>
      <c r="G37" s="414">
        <v>1060</v>
      </c>
      <c r="H37" s="414">
        <v>1060</v>
      </c>
      <c r="I37" s="414">
        <v>1060</v>
      </c>
      <c r="J37" s="36"/>
    </row>
    <row r="38" spans="1:10" ht="17.100000000000001" customHeight="1" x14ac:dyDescent="0.15">
      <c r="A38" s="695" t="s">
        <v>123</v>
      </c>
      <c r="B38" s="696"/>
      <c r="C38" s="697"/>
      <c r="D38" s="230">
        <v>16</v>
      </c>
      <c r="E38" s="231">
        <v>2</v>
      </c>
      <c r="F38" s="499">
        <v>600</v>
      </c>
      <c r="G38" s="414">
        <v>600</v>
      </c>
      <c r="H38" s="414">
        <v>600</v>
      </c>
      <c r="I38" s="414">
        <v>600</v>
      </c>
      <c r="J38" s="36"/>
    </row>
    <row r="39" spans="1:10" ht="17.100000000000001" customHeight="1" x14ac:dyDescent="0.15">
      <c r="A39" s="695" t="s">
        <v>657</v>
      </c>
      <c r="B39" s="696"/>
      <c r="C39" s="697"/>
      <c r="D39" s="230">
        <v>16</v>
      </c>
      <c r="E39" s="231">
        <v>2</v>
      </c>
      <c r="F39" s="499">
        <v>810</v>
      </c>
      <c r="G39" s="414">
        <v>810</v>
      </c>
      <c r="H39" s="414">
        <v>810</v>
      </c>
      <c r="I39" s="414">
        <v>810</v>
      </c>
      <c r="J39" s="36"/>
    </row>
    <row r="40" spans="1:10" ht="17.100000000000001" customHeight="1" x14ac:dyDescent="0.15">
      <c r="A40" s="695" t="s">
        <v>124</v>
      </c>
      <c r="B40" s="696"/>
      <c r="C40" s="697"/>
      <c r="D40" s="230">
        <v>6</v>
      </c>
      <c r="E40" s="235" t="s">
        <v>29</v>
      </c>
      <c r="F40" s="499">
        <v>110</v>
      </c>
      <c r="G40" s="414">
        <v>110</v>
      </c>
      <c r="H40" s="414">
        <v>110</v>
      </c>
      <c r="I40" s="414">
        <v>110</v>
      </c>
      <c r="J40" s="36"/>
    </row>
    <row r="41" spans="1:10" ht="17.100000000000001" customHeight="1" x14ac:dyDescent="0.15">
      <c r="A41" s="695" t="s">
        <v>658</v>
      </c>
      <c r="B41" s="696"/>
      <c r="C41" s="697"/>
      <c r="D41" s="230">
        <v>18</v>
      </c>
      <c r="E41" s="231">
        <v>2</v>
      </c>
      <c r="F41" s="499">
        <v>810</v>
      </c>
      <c r="G41" s="414">
        <v>510</v>
      </c>
      <c r="H41" s="414">
        <v>510</v>
      </c>
      <c r="I41" s="414">
        <v>660</v>
      </c>
      <c r="J41" s="36"/>
    </row>
    <row r="42" spans="1:10" ht="17.100000000000001" customHeight="1" x14ac:dyDescent="0.15">
      <c r="A42" s="695" t="s">
        <v>481</v>
      </c>
      <c r="B42" s="696"/>
      <c r="C42" s="697"/>
      <c r="D42" s="230">
        <v>12</v>
      </c>
      <c r="E42" s="231">
        <v>2</v>
      </c>
      <c r="F42" s="499">
        <v>360</v>
      </c>
      <c r="G42" s="414">
        <v>120</v>
      </c>
      <c r="H42" s="414">
        <v>220</v>
      </c>
      <c r="I42" s="414">
        <v>280</v>
      </c>
      <c r="J42" s="36"/>
    </row>
    <row r="43" spans="1:10" ht="17.100000000000001" customHeight="1" thickBot="1" x14ac:dyDescent="0.2">
      <c r="A43" s="701" t="s">
        <v>482</v>
      </c>
      <c r="B43" s="702"/>
      <c r="C43" s="703"/>
      <c r="D43" s="236">
        <v>20</v>
      </c>
      <c r="E43" s="237">
        <v>2</v>
      </c>
      <c r="F43" s="500">
        <v>230</v>
      </c>
      <c r="G43" s="501">
        <v>230</v>
      </c>
      <c r="H43" s="501">
        <v>230</v>
      </c>
      <c r="I43" s="501">
        <v>230</v>
      </c>
      <c r="J43" s="36"/>
    </row>
    <row r="44" spans="1:10" ht="17.100000000000001" customHeight="1" x14ac:dyDescent="0.15">
      <c r="A44" s="150" t="s">
        <v>513</v>
      </c>
      <c r="B44" s="150"/>
      <c r="C44" s="150"/>
      <c r="D44" s="151"/>
      <c r="E44" s="151"/>
      <c r="F44" s="151"/>
      <c r="G44" s="151"/>
      <c r="H44" s="594" t="s">
        <v>518</v>
      </c>
      <c r="I44" s="594"/>
      <c r="J44" s="36"/>
    </row>
    <row r="45" spans="1:10" ht="17.100000000000001" customHeight="1" x14ac:dyDescent="0.15">
      <c r="A45" s="173"/>
      <c r="B45" s="173"/>
      <c r="C45" s="173"/>
      <c r="D45" s="173"/>
      <c r="E45" s="173"/>
      <c r="F45" s="173"/>
      <c r="G45" s="173"/>
      <c r="H45" s="173"/>
      <c r="I45" s="173"/>
      <c r="J45" s="36"/>
    </row>
    <row r="46" spans="1:10" ht="17.100000000000001" customHeight="1" x14ac:dyDescent="0.15">
      <c r="A46" s="173"/>
      <c r="B46" s="173"/>
      <c r="C46" s="173"/>
      <c r="D46" s="173"/>
      <c r="E46" s="173"/>
      <c r="F46" s="173"/>
      <c r="G46" s="173"/>
      <c r="H46" s="173"/>
      <c r="I46" s="173"/>
    </row>
    <row r="47" spans="1:10" ht="17.100000000000001" customHeight="1" x14ac:dyDescent="0.15">
      <c r="A47" s="173"/>
      <c r="B47" s="173"/>
      <c r="C47" s="173"/>
      <c r="D47" s="173"/>
      <c r="E47" s="173"/>
      <c r="F47" s="173"/>
      <c r="G47" s="173"/>
      <c r="H47" s="173"/>
      <c r="I47" s="173"/>
    </row>
    <row r="48" spans="1:10" ht="17.100000000000001" customHeight="1" x14ac:dyDescent="0.15">
      <c r="A48" s="46"/>
      <c r="B48" s="46"/>
      <c r="C48" s="46"/>
      <c r="D48" s="46"/>
      <c r="E48" s="46"/>
      <c r="F48" s="46"/>
      <c r="G48" s="46"/>
      <c r="H48" s="46"/>
      <c r="I48" s="46"/>
    </row>
    <row r="49" spans="1:9" ht="17.100000000000001" customHeight="1" x14ac:dyDescent="0.15">
      <c r="A49" s="46"/>
      <c r="B49" s="46"/>
      <c r="C49" s="46"/>
      <c r="D49" s="46"/>
      <c r="E49" s="46"/>
      <c r="F49" s="46"/>
      <c r="G49" s="46"/>
      <c r="H49" s="46"/>
      <c r="I49" s="46"/>
    </row>
    <row r="50" spans="1:9" ht="17.100000000000001" customHeight="1" x14ac:dyDescent="0.15">
      <c r="A50" s="46"/>
      <c r="B50" s="46"/>
      <c r="C50" s="46"/>
      <c r="D50" s="46"/>
      <c r="E50" s="46"/>
      <c r="F50" s="46"/>
      <c r="G50" s="46"/>
      <c r="H50" s="46"/>
      <c r="I50" s="46"/>
    </row>
    <row r="51" spans="1:9" ht="17.100000000000001" customHeight="1" x14ac:dyDescent="0.15"/>
    <row r="52" spans="1:9" ht="17.100000000000001" customHeight="1" x14ac:dyDescent="0.15"/>
    <row r="53" spans="1:9" ht="17.100000000000001" customHeight="1" x14ac:dyDescent="0.15"/>
    <row r="54" spans="1:9" ht="17.100000000000001" customHeight="1" x14ac:dyDescent="0.15"/>
    <row r="55" spans="1:9" ht="17.100000000000001" customHeight="1" x14ac:dyDescent="0.15"/>
    <row r="56" spans="1:9" ht="17.100000000000001" customHeight="1" x14ac:dyDescent="0.15"/>
    <row r="57" spans="1:9" ht="17.100000000000001" customHeight="1" x14ac:dyDescent="0.15"/>
  </sheetData>
  <mergeCells count="44">
    <mergeCell ref="A35:C35"/>
    <mergeCell ref="A27:C27"/>
    <mergeCell ref="A28:C28"/>
    <mergeCell ref="A33:C33"/>
    <mergeCell ref="A26:C26"/>
    <mergeCell ref="A29:C29"/>
    <mergeCell ref="A30:C30"/>
    <mergeCell ref="A34:C34"/>
    <mergeCell ref="A32:C32"/>
    <mergeCell ref="H44:I44"/>
    <mergeCell ref="A42:C42"/>
    <mergeCell ref="A43:C43"/>
    <mergeCell ref="A36:C36"/>
    <mergeCell ref="A41:C41"/>
    <mergeCell ref="A40:C40"/>
    <mergeCell ref="A39:C39"/>
    <mergeCell ref="A38:C38"/>
    <mergeCell ref="A37:C37"/>
    <mergeCell ref="A22:C22"/>
    <mergeCell ref="A23:C23"/>
    <mergeCell ref="A24:C24"/>
    <mergeCell ref="A25:C25"/>
    <mergeCell ref="A31:C31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A7:C7"/>
    <mergeCell ref="A8:C8"/>
    <mergeCell ref="A9:C9"/>
    <mergeCell ref="A1:I1"/>
    <mergeCell ref="A5:C6"/>
    <mergeCell ref="D5:D6"/>
    <mergeCell ref="E5:E6"/>
    <mergeCell ref="F5:F6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O55"/>
  <sheetViews>
    <sheetView view="pageBreakPreview" topLeftCell="A16" zoomScale="85" zoomScaleNormal="100" zoomScaleSheetLayoutView="85" workbookViewId="0">
      <selection activeCell="D37" sqref="D37:F37"/>
    </sheetView>
  </sheetViews>
  <sheetFormatPr defaultRowHeight="13.5" x14ac:dyDescent="0.15"/>
  <cols>
    <col min="1" max="1" width="9.375" style="24" customWidth="1"/>
    <col min="2" max="2" width="5.25" style="24" customWidth="1"/>
    <col min="3" max="3" width="6.375" style="24" customWidth="1"/>
    <col min="4" max="4" width="8" style="24" customWidth="1"/>
    <col min="5" max="5" width="6.125" style="24" customWidth="1"/>
    <col min="6" max="6" width="6.375" style="24" customWidth="1"/>
    <col min="7" max="7" width="7.75" style="24" customWidth="1"/>
    <col min="8" max="8" width="6" style="24" customWidth="1"/>
    <col min="9" max="9" width="7" style="24" customWidth="1"/>
    <col min="10" max="10" width="8.375" style="24" customWidth="1"/>
    <col min="11" max="11" width="5.875" style="24" customWidth="1"/>
    <col min="12" max="13" width="6.25" style="24" customWidth="1"/>
    <col min="14" max="16384" width="9" style="24"/>
  </cols>
  <sheetData>
    <row r="1" spans="1:15" ht="17.100000000000001" customHeight="1" x14ac:dyDescent="0.15">
      <c r="A1" s="56" t="s">
        <v>125</v>
      </c>
      <c r="B1" s="56"/>
      <c r="C1" s="56"/>
      <c r="D1" s="59"/>
      <c r="E1" s="59"/>
      <c r="F1" s="59"/>
      <c r="G1" s="59"/>
      <c r="H1" s="57"/>
      <c r="I1" s="57"/>
      <c r="J1" s="57"/>
      <c r="K1" s="57"/>
      <c r="L1" s="57"/>
      <c r="M1" s="57"/>
      <c r="N1" s="57"/>
      <c r="O1" s="57"/>
    </row>
    <row r="2" spans="1:15" ht="17.100000000000001" customHeight="1" thickBot="1" x14ac:dyDescent="0.2">
      <c r="A2" s="58"/>
      <c r="B2" s="58"/>
      <c r="C2" s="58"/>
      <c r="D2" s="58"/>
      <c r="E2" s="714" t="s">
        <v>519</v>
      </c>
      <c r="F2" s="714"/>
      <c r="G2" s="714"/>
      <c r="H2" s="714"/>
      <c r="I2" s="714"/>
      <c r="J2" s="714"/>
      <c r="K2" s="714"/>
      <c r="L2" s="714"/>
      <c r="M2" s="714"/>
      <c r="N2" s="57"/>
      <c r="O2" s="57"/>
    </row>
    <row r="3" spans="1:15" ht="17.100000000000001" customHeight="1" x14ac:dyDescent="0.15">
      <c r="A3" s="734" t="s">
        <v>126</v>
      </c>
      <c r="B3" s="715" t="s">
        <v>56</v>
      </c>
      <c r="C3" s="716"/>
      <c r="D3" s="716"/>
      <c r="E3" s="717"/>
      <c r="F3" s="744" t="s">
        <v>127</v>
      </c>
      <c r="G3" s="734"/>
      <c r="H3" s="704" t="s">
        <v>128</v>
      </c>
      <c r="I3" s="708"/>
      <c r="J3" s="704" t="s">
        <v>521</v>
      </c>
      <c r="K3" s="708"/>
      <c r="L3" s="704" t="s">
        <v>129</v>
      </c>
      <c r="M3" s="705"/>
      <c r="N3" s="57"/>
      <c r="O3" s="57"/>
    </row>
    <row r="4" spans="1:15" ht="17.100000000000001" customHeight="1" x14ac:dyDescent="0.15">
      <c r="A4" s="735"/>
      <c r="B4" s="718" t="s">
        <v>130</v>
      </c>
      <c r="C4" s="719"/>
      <c r="D4" s="710" t="s">
        <v>522</v>
      </c>
      <c r="E4" s="711"/>
      <c r="F4" s="718"/>
      <c r="G4" s="735"/>
      <c r="H4" s="706"/>
      <c r="I4" s="709"/>
      <c r="J4" s="706"/>
      <c r="K4" s="709"/>
      <c r="L4" s="706"/>
      <c r="M4" s="707"/>
      <c r="N4" s="57"/>
      <c r="O4" s="57"/>
    </row>
    <row r="5" spans="1:15" ht="17.100000000000001" customHeight="1" x14ac:dyDescent="0.15">
      <c r="A5" s="174" t="s">
        <v>671</v>
      </c>
      <c r="B5" s="712">
        <v>532074</v>
      </c>
      <c r="C5" s="729"/>
      <c r="D5" s="712">
        <v>6471278</v>
      </c>
      <c r="E5" s="729"/>
      <c r="F5" s="712">
        <v>383958</v>
      </c>
      <c r="G5" s="729"/>
      <c r="H5" s="712">
        <v>148116</v>
      </c>
      <c r="I5" s="729"/>
      <c r="J5" s="764">
        <v>72.2</v>
      </c>
      <c r="K5" s="765"/>
      <c r="L5" s="712">
        <v>350847</v>
      </c>
      <c r="M5" s="713"/>
      <c r="N5" s="96"/>
      <c r="O5" s="57"/>
    </row>
    <row r="6" spans="1:15" ht="17.100000000000001" customHeight="1" x14ac:dyDescent="0.15">
      <c r="A6" s="174">
        <v>29</v>
      </c>
      <c r="B6" s="712">
        <v>532674</v>
      </c>
      <c r="C6" s="729"/>
      <c r="D6" s="712">
        <v>6475325</v>
      </c>
      <c r="E6" s="729"/>
      <c r="F6" s="712">
        <v>385943</v>
      </c>
      <c r="G6" s="729"/>
      <c r="H6" s="712">
        <v>146731</v>
      </c>
      <c r="I6" s="729"/>
      <c r="J6" s="764">
        <v>72.5</v>
      </c>
      <c r="K6" s="765"/>
      <c r="L6" s="712">
        <v>351670</v>
      </c>
      <c r="M6" s="713"/>
      <c r="N6" s="96"/>
      <c r="O6" s="57"/>
    </row>
    <row r="7" spans="1:15" ht="17.100000000000001" customHeight="1" x14ac:dyDescent="0.15">
      <c r="A7" s="324">
        <v>30</v>
      </c>
      <c r="B7" s="724">
        <v>527345</v>
      </c>
      <c r="C7" s="726"/>
      <c r="D7" s="724">
        <v>6375135</v>
      </c>
      <c r="E7" s="726"/>
      <c r="F7" s="727">
        <v>387063</v>
      </c>
      <c r="G7" s="728"/>
      <c r="H7" s="724">
        <v>140282</v>
      </c>
      <c r="I7" s="726"/>
      <c r="J7" s="721">
        <v>73.400000000000006</v>
      </c>
      <c r="K7" s="722"/>
      <c r="L7" s="724">
        <v>351793</v>
      </c>
      <c r="M7" s="725"/>
      <c r="N7" s="96"/>
      <c r="O7" s="57"/>
    </row>
    <row r="8" spans="1:15" s="25" customFormat="1" ht="17.100000000000001" customHeight="1" x14ac:dyDescent="0.15">
      <c r="A8" s="324">
        <v>31</v>
      </c>
      <c r="B8" s="724">
        <v>528478</v>
      </c>
      <c r="C8" s="725"/>
      <c r="D8" s="724">
        <v>6397506</v>
      </c>
      <c r="E8" s="726"/>
      <c r="F8" s="767">
        <v>389193</v>
      </c>
      <c r="G8" s="767"/>
      <c r="H8" s="767">
        <v>139285</v>
      </c>
      <c r="I8" s="767"/>
      <c r="J8" s="756">
        <v>73.599999999999994</v>
      </c>
      <c r="K8" s="756"/>
      <c r="L8" s="725">
        <v>352971</v>
      </c>
      <c r="M8" s="725"/>
      <c r="N8" s="97"/>
      <c r="O8" s="57"/>
    </row>
    <row r="9" spans="1:15" s="25" customFormat="1" ht="17.100000000000001" customHeight="1" thickBot="1" x14ac:dyDescent="0.2">
      <c r="A9" s="325" t="s">
        <v>672</v>
      </c>
      <c r="B9" s="768">
        <v>528975</v>
      </c>
      <c r="C9" s="755"/>
      <c r="D9" s="768">
        <v>6406554</v>
      </c>
      <c r="E9" s="769"/>
      <c r="F9" s="743">
        <v>390789</v>
      </c>
      <c r="G9" s="743"/>
      <c r="H9" s="743">
        <v>138186</v>
      </c>
      <c r="I9" s="743"/>
      <c r="J9" s="766">
        <v>73.900000000000006</v>
      </c>
      <c r="K9" s="766"/>
      <c r="L9" s="755">
        <v>354063</v>
      </c>
      <c r="M9" s="755"/>
      <c r="N9" s="96"/>
      <c r="O9" s="57"/>
    </row>
    <row r="10" spans="1:15" ht="17.100000000000001" customHeight="1" x14ac:dyDescent="0.15">
      <c r="A10" s="748" t="s">
        <v>443</v>
      </c>
      <c r="B10" s="748"/>
      <c r="C10" s="748"/>
      <c r="D10" s="748"/>
      <c r="E10" s="176"/>
      <c r="F10" s="176"/>
      <c r="G10" s="723" t="s">
        <v>578</v>
      </c>
      <c r="H10" s="723"/>
      <c r="I10" s="723"/>
      <c r="J10" s="723"/>
      <c r="K10" s="723"/>
      <c r="L10" s="723"/>
      <c r="M10" s="723"/>
      <c r="N10" s="96"/>
      <c r="O10" s="57"/>
    </row>
    <row r="11" spans="1:15" ht="17.100000000000001" customHeight="1" x14ac:dyDescent="0.15">
      <c r="A11" s="742"/>
      <c r="B11" s="742"/>
      <c r="C11" s="742"/>
      <c r="D11" s="742"/>
      <c r="E11" s="742"/>
      <c r="F11" s="742"/>
      <c r="G11" s="742"/>
      <c r="H11" s="177"/>
      <c r="I11" s="177"/>
      <c r="J11" s="177"/>
      <c r="K11" s="177"/>
      <c r="L11" s="177"/>
      <c r="M11" s="177"/>
      <c r="N11" s="96"/>
      <c r="O11" s="57"/>
    </row>
    <row r="12" spans="1:15" ht="17.100000000000001" customHeight="1" x14ac:dyDescent="0.15">
      <c r="A12" s="178"/>
      <c r="B12" s="178"/>
      <c r="C12" s="178"/>
      <c r="D12" s="178"/>
      <c r="E12" s="178"/>
      <c r="F12" s="177"/>
      <c r="G12" s="177"/>
      <c r="H12" s="177"/>
      <c r="I12" s="177"/>
      <c r="J12" s="177"/>
      <c r="K12" s="177"/>
      <c r="L12" s="177"/>
      <c r="M12" s="177"/>
      <c r="N12" s="96"/>
      <c r="O12" s="57"/>
    </row>
    <row r="13" spans="1:15" ht="17.100000000000001" customHeight="1" x14ac:dyDescent="0.15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96"/>
      <c r="O13" s="57"/>
    </row>
    <row r="14" spans="1:15" ht="17.100000000000001" customHeight="1" x14ac:dyDescent="0.15">
      <c r="A14" s="179" t="s">
        <v>180</v>
      </c>
      <c r="B14" s="179"/>
      <c r="C14" s="179"/>
      <c r="D14" s="179"/>
      <c r="E14" s="176"/>
      <c r="F14" s="176"/>
      <c r="G14" s="176"/>
      <c r="H14" s="176"/>
      <c r="I14" s="176"/>
      <c r="J14" s="176"/>
      <c r="K14" s="176"/>
      <c r="L14" s="176"/>
      <c r="M14" s="176"/>
      <c r="N14" s="57"/>
      <c r="O14" s="57"/>
    </row>
    <row r="15" spans="1:15" ht="17.100000000000001" customHeight="1" thickBot="1" x14ac:dyDescent="0.2">
      <c r="A15" s="180"/>
      <c r="B15" s="181"/>
      <c r="C15" s="181"/>
      <c r="D15" s="181"/>
      <c r="E15" s="181"/>
      <c r="F15" s="181"/>
      <c r="G15" s="181"/>
      <c r="H15" s="181"/>
      <c r="I15" s="181"/>
      <c r="J15" s="181"/>
      <c r="K15" s="720" t="s">
        <v>520</v>
      </c>
      <c r="L15" s="720"/>
      <c r="M15" s="720"/>
      <c r="N15" s="57"/>
      <c r="O15" s="57"/>
    </row>
    <row r="16" spans="1:15" ht="17.100000000000001" customHeight="1" x14ac:dyDescent="0.15">
      <c r="A16" s="734" t="s">
        <v>131</v>
      </c>
      <c r="B16" s="715" t="s">
        <v>14</v>
      </c>
      <c r="C16" s="716"/>
      <c r="D16" s="717"/>
      <c r="E16" s="715" t="s">
        <v>132</v>
      </c>
      <c r="F16" s="716"/>
      <c r="G16" s="717"/>
      <c r="H16" s="715" t="s">
        <v>133</v>
      </c>
      <c r="I16" s="716"/>
      <c r="J16" s="717"/>
      <c r="K16" s="715" t="s">
        <v>134</v>
      </c>
      <c r="L16" s="716"/>
      <c r="M16" s="716"/>
      <c r="N16" s="57"/>
      <c r="O16" s="57"/>
    </row>
    <row r="17" spans="1:15" ht="17.100000000000001" customHeight="1" x14ac:dyDescent="0.15">
      <c r="A17" s="735"/>
      <c r="B17" s="182" t="s">
        <v>135</v>
      </c>
      <c r="C17" s="182" t="s">
        <v>136</v>
      </c>
      <c r="D17" s="182" t="s">
        <v>137</v>
      </c>
      <c r="E17" s="182" t="s">
        <v>135</v>
      </c>
      <c r="F17" s="182" t="s">
        <v>136</v>
      </c>
      <c r="G17" s="182" t="s">
        <v>137</v>
      </c>
      <c r="H17" s="182" t="s">
        <v>135</v>
      </c>
      <c r="I17" s="182" t="s">
        <v>136</v>
      </c>
      <c r="J17" s="182" t="s">
        <v>137</v>
      </c>
      <c r="K17" s="182" t="s">
        <v>135</v>
      </c>
      <c r="L17" s="182" t="s">
        <v>136</v>
      </c>
      <c r="M17" s="183" t="s">
        <v>138</v>
      </c>
      <c r="N17" s="57"/>
      <c r="O17" s="57"/>
    </row>
    <row r="18" spans="1:15" ht="17.100000000000001" customHeight="1" x14ac:dyDescent="0.15">
      <c r="A18" s="174" t="s">
        <v>671</v>
      </c>
      <c r="B18" s="221">
        <v>143</v>
      </c>
      <c r="C18" s="184">
        <v>4296</v>
      </c>
      <c r="D18" s="184">
        <v>39947</v>
      </c>
      <c r="E18" s="221">
        <v>37</v>
      </c>
      <c r="F18" s="184">
        <v>2020</v>
      </c>
      <c r="G18" s="184">
        <v>17684</v>
      </c>
      <c r="H18" s="221">
        <v>105</v>
      </c>
      <c r="I18" s="184">
        <v>2267</v>
      </c>
      <c r="J18" s="185">
        <v>22216</v>
      </c>
      <c r="K18" s="186">
        <v>1</v>
      </c>
      <c r="L18" s="186">
        <v>9</v>
      </c>
      <c r="M18" s="186">
        <v>47</v>
      </c>
      <c r="N18" s="57"/>
      <c r="O18" s="57"/>
    </row>
    <row r="19" spans="1:15" ht="17.100000000000001" customHeight="1" x14ac:dyDescent="0.15">
      <c r="A19" s="174">
        <v>29</v>
      </c>
      <c r="B19" s="221">
        <v>142</v>
      </c>
      <c r="C19" s="184">
        <v>4337</v>
      </c>
      <c r="D19" s="184">
        <v>40243</v>
      </c>
      <c r="E19" s="221">
        <v>37</v>
      </c>
      <c r="F19" s="184">
        <v>2052</v>
      </c>
      <c r="G19" s="184">
        <v>17886</v>
      </c>
      <c r="H19" s="221">
        <v>104</v>
      </c>
      <c r="I19" s="184">
        <v>2276</v>
      </c>
      <c r="J19" s="184">
        <v>22310</v>
      </c>
      <c r="K19" s="221">
        <v>1</v>
      </c>
      <c r="L19" s="186">
        <v>9</v>
      </c>
      <c r="M19" s="186">
        <v>47</v>
      </c>
      <c r="N19" s="57"/>
      <c r="O19" s="57"/>
    </row>
    <row r="20" spans="1:15" ht="17.100000000000001" customHeight="1" x14ac:dyDescent="0.15">
      <c r="A20" s="175">
        <v>30</v>
      </c>
      <c r="B20" s="221">
        <v>141</v>
      </c>
      <c r="C20" s="184">
        <v>4336</v>
      </c>
      <c r="D20" s="184">
        <v>40235</v>
      </c>
      <c r="E20" s="221">
        <v>37</v>
      </c>
      <c r="F20" s="184">
        <v>2052</v>
      </c>
      <c r="G20" s="184">
        <v>17886</v>
      </c>
      <c r="H20" s="221">
        <v>103</v>
      </c>
      <c r="I20" s="184">
        <v>2275</v>
      </c>
      <c r="J20" s="184">
        <v>22302</v>
      </c>
      <c r="K20" s="221">
        <v>1</v>
      </c>
      <c r="L20" s="186">
        <v>9</v>
      </c>
      <c r="M20" s="186">
        <v>47</v>
      </c>
      <c r="N20" s="57"/>
      <c r="O20" s="57"/>
    </row>
    <row r="21" spans="1:15" ht="17.100000000000001" customHeight="1" x14ac:dyDescent="0.15">
      <c r="A21" s="324">
        <v>31</v>
      </c>
      <c r="B21" s="397">
        <v>139</v>
      </c>
      <c r="C21" s="415">
        <v>4162</v>
      </c>
      <c r="D21" s="415">
        <v>39296</v>
      </c>
      <c r="E21" s="397">
        <v>35</v>
      </c>
      <c r="F21" s="415">
        <v>2026</v>
      </c>
      <c r="G21" s="415">
        <v>17748</v>
      </c>
      <c r="H21" s="397">
        <v>103</v>
      </c>
      <c r="I21" s="415">
        <v>2275</v>
      </c>
      <c r="J21" s="416">
        <v>22302</v>
      </c>
      <c r="K21" s="397">
        <v>1</v>
      </c>
      <c r="L21" s="239">
        <v>9</v>
      </c>
      <c r="M21" s="239">
        <v>47</v>
      </c>
      <c r="N21" s="57"/>
      <c r="O21" s="57"/>
    </row>
    <row r="22" spans="1:15" s="26" customFormat="1" ht="17.100000000000001" customHeight="1" thickBot="1" x14ac:dyDescent="0.2">
      <c r="A22" s="325" t="s">
        <v>672</v>
      </c>
      <c r="B22" s="396">
        <v>139</v>
      </c>
      <c r="C22" s="417">
        <v>4162</v>
      </c>
      <c r="D22" s="417">
        <v>39296</v>
      </c>
      <c r="E22" s="396">
        <v>35</v>
      </c>
      <c r="F22" s="417">
        <v>2026</v>
      </c>
      <c r="G22" s="417">
        <v>17748</v>
      </c>
      <c r="H22" s="396">
        <v>103</v>
      </c>
      <c r="I22" s="417">
        <v>2275</v>
      </c>
      <c r="J22" s="418">
        <v>22302</v>
      </c>
      <c r="K22" s="396">
        <v>1</v>
      </c>
      <c r="L22" s="58">
        <v>9</v>
      </c>
      <c r="M22" s="58">
        <v>47</v>
      </c>
      <c r="N22" s="96"/>
      <c r="O22" s="96"/>
    </row>
    <row r="23" spans="1:15" ht="17.100000000000001" customHeight="1" x14ac:dyDescent="0.15">
      <c r="A23" s="187" t="s">
        <v>139</v>
      </c>
      <c r="B23" s="187"/>
      <c r="C23" s="187"/>
      <c r="D23" s="176"/>
      <c r="E23" s="186"/>
      <c r="F23" s="186"/>
      <c r="G23" s="186"/>
      <c r="H23" s="186"/>
      <c r="I23" s="186"/>
      <c r="J23" s="186"/>
      <c r="K23" s="749" t="s">
        <v>523</v>
      </c>
      <c r="L23" s="749"/>
      <c r="M23" s="749"/>
      <c r="N23" s="57"/>
      <c r="O23" s="57"/>
    </row>
    <row r="24" spans="1:15" ht="17.100000000000001" customHeight="1" x14ac:dyDescent="0.15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57"/>
      <c r="O24" s="57"/>
    </row>
    <row r="25" spans="1:15" ht="17.100000000000001" customHeight="1" x14ac:dyDescent="0.15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57"/>
      <c r="O25" s="57"/>
    </row>
    <row r="26" spans="1:15" ht="17.100000000000001" customHeight="1" x14ac:dyDescent="0.15">
      <c r="A26" s="752" t="s">
        <v>140</v>
      </c>
      <c r="B26" s="752"/>
      <c r="C26" s="176"/>
      <c r="D26" s="176"/>
      <c r="E26" s="176"/>
      <c r="F26" s="176"/>
      <c r="G26" s="176"/>
      <c r="H26" s="188"/>
      <c r="I26" s="188"/>
      <c r="J26" s="188"/>
      <c r="K26" s="188"/>
      <c r="L26" s="188"/>
      <c r="M26" s="188"/>
      <c r="N26" s="57"/>
      <c r="O26" s="57"/>
    </row>
    <row r="27" spans="1:15" s="4" customFormat="1" ht="17.100000000000001" customHeight="1" thickBot="1" x14ac:dyDescent="0.2">
      <c r="A27" s="419"/>
      <c r="B27" s="58"/>
      <c r="C27" s="58"/>
      <c r="D27" s="420"/>
      <c r="F27" s="58"/>
      <c r="G27" s="58"/>
      <c r="H27" s="58"/>
      <c r="I27" s="58"/>
      <c r="J27" s="58"/>
      <c r="K27" s="714" t="s">
        <v>673</v>
      </c>
      <c r="L27" s="714"/>
      <c r="M27" s="714"/>
      <c r="N27" s="96"/>
      <c r="O27" s="96"/>
    </row>
    <row r="28" spans="1:15" s="4" customFormat="1" ht="17.100000000000001" customHeight="1" x14ac:dyDescent="0.15">
      <c r="A28" s="761" t="s">
        <v>141</v>
      </c>
      <c r="B28" s="762"/>
      <c r="C28" s="750" t="s">
        <v>136</v>
      </c>
      <c r="D28" s="740" t="s">
        <v>142</v>
      </c>
      <c r="E28" s="741"/>
      <c r="F28" s="741"/>
      <c r="G28" s="741"/>
      <c r="H28" s="741"/>
      <c r="I28" s="741"/>
      <c r="J28" s="741"/>
      <c r="K28" s="421"/>
      <c r="L28" s="421"/>
      <c r="M28" s="96"/>
      <c r="N28" s="96"/>
      <c r="O28" s="96"/>
    </row>
    <row r="29" spans="1:15" s="4" customFormat="1" ht="17.100000000000001" customHeight="1" x14ac:dyDescent="0.15">
      <c r="A29" s="763"/>
      <c r="B29" s="731"/>
      <c r="C29" s="751"/>
      <c r="D29" s="736" t="s">
        <v>143</v>
      </c>
      <c r="E29" s="738"/>
      <c r="F29" s="739"/>
      <c r="G29" s="736" t="s">
        <v>528</v>
      </c>
      <c r="H29" s="737"/>
      <c r="I29" s="737"/>
      <c r="J29" s="737"/>
      <c r="K29" s="737"/>
      <c r="L29" s="737"/>
      <c r="M29" s="737"/>
      <c r="N29" s="96"/>
      <c r="O29" s="96"/>
    </row>
    <row r="30" spans="1:15" s="4" customFormat="1" ht="17.100000000000001" customHeight="1" x14ac:dyDescent="0.15">
      <c r="A30" s="422"/>
      <c r="B30" s="423"/>
      <c r="C30" s="424" t="s">
        <v>144</v>
      </c>
      <c r="D30" s="425"/>
      <c r="E30" s="746"/>
      <c r="F30" s="747"/>
      <c r="G30" s="426"/>
      <c r="H30" s="760"/>
      <c r="I30" s="760"/>
      <c r="J30" s="427"/>
      <c r="K30" s="428"/>
      <c r="L30" s="428"/>
      <c r="M30" s="422"/>
      <c r="N30" s="96"/>
      <c r="O30" s="96"/>
    </row>
    <row r="31" spans="1:15" s="4" customFormat="1" ht="17.100000000000001" customHeight="1" x14ac:dyDescent="0.15">
      <c r="A31" s="730" t="s">
        <v>145</v>
      </c>
      <c r="B31" s="731"/>
      <c r="C31" s="238">
        <v>17</v>
      </c>
      <c r="D31" s="732" t="s">
        <v>146</v>
      </c>
      <c r="E31" s="733"/>
      <c r="F31" s="745"/>
      <c r="G31" s="732" t="s">
        <v>147</v>
      </c>
      <c r="H31" s="733"/>
      <c r="I31" s="733"/>
      <c r="J31" s="239" t="s">
        <v>148</v>
      </c>
      <c r="K31" s="240"/>
      <c r="L31" s="240"/>
      <c r="M31" s="96"/>
      <c r="N31" s="96"/>
      <c r="O31" s="96"/>
    </row>
    <row r="32" spans="1:15" s="4" customFormat="1" ht="17.100000000000001" customHeight="1" x14ac:dyDescent="0.15">
      <c r="A32" s="730" t="s">
        <v>149</v>
      </c>
      <c r="B32" s="731"/>
      <c r="C32" s="238">
        <v>11.6</v>
      </c>
      <c r="D32" s="732" t="s">
        <v>150</v>
      </c>
      <c r="E32" s="733"/>
      <c r="F32" s="745"/>
      <c r="G32" s="732" t="s">
        <v>151</v>
      </c>
      <c r="H32" s="733"/>
      <c r="I32" s="733"/>
      <c r="J32" s="239" t="s">
        <v>152</v>
      </c>
      <c r="K32" s="240"/>
      <c r="L32" s="240"/>
      <c r="M32" s="96"/>
      <c r="N32" s="96"/>
      <c r="O32" s="96"/>
    </row>
    <row r="33" spans="1:15" s="4" customFormat="1" ht="17.100000000000001" customHeight="1" x14ac:dyDescent="0.15">
      <c r="A33" s="730" t="s">
        <v>153</v>
      </c>
      <c r="B33" s="731"/>
      <c r="C33" s="238">
        <v>5.0999999999999996</v>
      </c>
      <c r="D33" s="732" t="s">
        <v>154</v>
      </c>
      <c r="E33" s="733"/>
      <c r="F33" s="745"/>
      <c r="G33" s="732" t="s">
        <v>155</v>
      </c>
      <c r="H33" s="733"/>
      <c r="I33" s="733"/>
      <c r="J33" s="239" t="s">
        <v>156</v>
      </c>
      <c r="K33" s="240"/>
      <c r="L33" s="240"/>
      <c r="M33" s="96"/>
      <c r="N33" s="96"/>
      <c r="O33" s="96"/>
    </row>
    <row r="34" spans="1:15" s="4" customFormat="1" ht="17.100000000000001" customHeight="1" x14ac:dyDescent="0.15">
      <c r="A34" s="730" t="s">
        <v>157</v>
      </c>
      <c r="B34" s="731"/>
      <c r="C34" s="238">
        <v>31.5</v>
      </c>
      <c r="D34" s="732" t="s">
        <v>158</v>
      </c>
      <c r="E34" s="733"/>
      <c r="F34" s="745"/>
      <c r="G34" s="732" t="s">
        <v>159</v>
      </c>
      <c r="H34" s="733"/>
      <c r="I34" s="733"/>
      <c r="J34" s="239" t="s">
        <v>160</v>
      </c>
      <c r="K34" s="240"/>
      <c r="L34" s="240"/>
      <c r="M34" s="96"/>
      <c r="N34" s="96"/>
      <c r="O34" s="96"/>
    </row>
    <row r="35" spans="1:15" s="4" customFormat="1" ht="17.100000000000001" customHeight="1" x14ac:dyDescent="0.15">
      <c r="A35" s="730" t="s">
        <v>161</v>
      </c>
      <c r="B35" s="731"/>
      <c r="C35" s="238">
        <v>4</v>
      </c>
      <c r="D35" s="732" t="s">
        <v>527</v>
      </c>
      <c r="E35" s="733"/>
      <c r="F35" s="745"/>
      <c r="G35" s="732" t="s">
        <v>162</v>
      </c>
      <c r="H35" s="733"/>
      <c r="I35" s="733"/>
      <c r="J35" s="239" t="s">
        <v>163</v>
      </c>
      <c r="K35" s="240"/>
      <c r="L35" s="240"/>
      <c r="M35" s="96"/>
      <c r="N35" s="96"/>
      <c r="O35" s="96"/>
    </row>
    <row r="36" spans="1:15" s="4" customFormat="1" ht="17.100000000000001" customHeight="1" x14ac:dyDescent="0.15">
      <c r="A36" s="730" t="s">
        <v>164</v>
      </c>
      <c r="B36" s="731"/>
      <c r="C36" s="238">
        <v>1.5</v>
      </c>
      <c r="D36" s="732" t="s">
        <v>165</v>
      </c>
      <c r="E36" s="733"/>
      <c r="F36" s="745"/>
      <c r="G36" s="732" t="s">
        <v>166</v>
      </c>
      <c r="H36" s="733"/>
      <c r="I36" s="733"/>
      <c r="J36" s="239" t="s">
        <v>167</v>
      </c>
      <c r="K36" s="240"/>
      <c r="L36" s="240"/>
      <c r="M36" s="96"/>
      <c r="N36" s="96"/>
      <c r="O36" s="96"/>
    </row>
    <row r="37" spans="1:15" s="4" customFormat="1" ht="17.100000000000001" customHeight="1" x14ac:dyDescent="0.15">
      <c r="A37" s="730" t="s">
        <v>168</v>
      </c>
      <c r="B37" s="731"/>
      <c r="C37" s="238">
        <v>1</v>
      </c>
      <c r="D37" s="732" t="s">
        <v>169</v>
      </c>
      <c r="E37" s="733"/>
      <c r="F37" s="745"/>
      <c r="G37" s="732" t="s">
        <v>170</v>
      </c>
      <c r="H37" s="733"/>
      <c r="I37" s="733"/>
      <c r="J37" s="239" t="s">
        <v>464</v>
      </c>
      <c r="K37" s="240"/>
      <c r="L37" s="240"/>
      <c r="M37" s="96"/>
      <c r="N37" s="96"/>
      <c r="O37" s="96"/>
    </row>
    <row r="38" spans="1:15" s="4" customFormat="1" ht="17.100000000000001" customHeight="1" x14ac:dyDescent="0.15">
      <c r="A38" s="730" t="s">
        <v>171</v>
      </c>
      <c r="B38" s="731"/>
      <c r="C38" s="238">
        <v>1</v>
      </c>
      <c r="D38" s="732" t="s">
        <v>172</v>
      </c>
      <c r="E38" s="733"/>
      <c r="F38" s="745"/>
      <c r="G38" s="732" t="s">
        <v>173</v>
      </c>
      <c r="H38" s="733"/>
      <c r="I38" s="733"/>
      <c r="J38" s="239" t="s">
        <v>174</v>
      </c>
      <c r="K38" s="240"/>
      <c r="L38" s="240"/>
      <c r="M38" s="96"/>
      <c r="N38" s="96"/>
      <c r="O38" s="96"/>
    </row>
    <row r="39" spans="1:15" s="4" customFormat="1" ht="17.100000000000001" customHeight="1" x14ac:dyDescent="0.15">
      <c r="A39" s="730" t="s">
        <v>175</v>
      </c>
      <c r="B39" s="731"/>
      <c r="C39" s="238">
        <v>5</v>
      </c>
      <c r="D39" s="732" t="s">
        <v>176</v>
      </c>
      <c r="E39" s="733"/>
      <c r="F39" s="745"/>
      <c r="G39" s="732" t="s">
        <v>177</v>
      </c>
      <c r="H39" s="733"/>
      <c r="I39" s="733"/>
      <c r="J39" s="239" t="s">
        <v>167</v>
      </c>
      <c r="K39" s="240"/>
      <c r="L39" s="240"/>
      <c r="M39" s="96"/>
      <c r="N39" s="96"/>
      <c r="O39" s="96"/>
    </row>
    <row r="40" spans="1:15" s="4" customFormat="1" ht="17.100000000000001" customHeight="1" thickBot="1" x14ac:dyDescent="0.2">
      <c r="A40" s="753" t="s">
        <v>178</v>
      </c>
      <c r="B40" s="754"/>
      <c r="C40" s="241">
        <v>0.1</v>
      </c>
      <c r="D40" s="757" t="s">
        <v>179</v>
      </c>
      <c r="E40" s="758"/>
      <c r="F40" s="759"/>
      <c r="G40" s="757" t="s">
        <v>179</v>
      </c>
      <c r="H40" s="758"/>
      <c r="I40" s="758"/>
      <c r="J40" s="58" t="s">
        <v>148</v>
      </c>
      <c r="K40" s="242"/>
      <c r="L40" s="243"/>
      <c r="M40" s="244"/>
      <c r="N40" s="96"/>
      <c r="O40" s="96"/>
    </row>
    <row r="41" spans="1:15" ht="17.100000000000001" customHeight="1" x14ac:dyDescent="0.15">
      <c r="A41" s="429" t="s">
        <v>553</v>
      </c>
      <c r="B41" s="429"/>
      <c r="C41" s="429"/>
      <c r="D41" s="59"/>
      <c r="E41" s="59"/>
      <c r="F41" s="59"/>
      <c r="G41" s="59"/>
      <c r="H41" s="57"/>
      <c r="I41" s="57"/>
      <c r="J41" s="430"/>
      <c r="K41" s="57"/>
      <c r="L41" s="431"/>
      <c r="M41" s="57"/>
      <c r="N41" s="57"/>
      <c r="O41" s="57"/>
    </row>
    <row r="42" spans="1:15" ht="17.100000000000001" customHeight="1" x14ac:dyDescent="0.15">
      <c r="A42" s="432" t="s">
        <v>632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7"/>
      <c r="M42" s="57"/>
      <c r="N42" s="57"/>
      <c r="O42" s="57"/>
    </row>
    <row r="43" spans="1:15" ht="17.100000000000001" customHeight="1" x14ac:dyDescent="0.15">
      <c r="A43" s="59"/>
      <c r="B43" s="59"/>
      <c r="C43" s="59"/>
      <c r="D43" s="59"/>
      <c r="E43" s="59"/>
      <c r="F43" s="59"/>
      <c r="G43" s="59"/>
      <c r="H43" s="57"/>
      <c r="I43" s="57"/>
      <c r="J43" s="57"/>
      <c r="K43" s="57"/>
      <c r="L43" s="57"/>
      <c r="M43" s="57"/>
      <c r="N43" s="57"/>
      <c r="O43" s="57"/>
    </row>
    <row r="44" spans="1:15" ht="17.100000000000001" customHeight="1" x14ac:dyDescent="0.1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 ht="17.100000000000001" customHeight="1" x14ac:dyDescent="0.1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spans="1:15" ht="17.100000000000001" customHeight="1" x14ac:dyDescent="0.1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5" ht="17.100000000000001" customHeight="1" x14ac:dyDescent="0.1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</row>
    <row r="48" spans="1:15" ht="17.100000000000001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ht="17.100000000000001" customHeight="1" x14ac:dyDescent="0.1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ht="17.100000000000001" customHeight="1" x14ac:dyDescent="0.1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ht="17.100000000000001" customHeight="1" x14ac:dyDescent="0.1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ht="17.100000000000001" customHeight="1" x14ac:dyDescent="0.1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1:15" ht="17.100000000000001" customHeight="1" x14ac:dyDescent="0.1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4" spans="1:15" ht="17.100000000000001" customHeight="1" x14ac:dyDescent="0.1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1:15" ht="17.100000000000001" customHeight="1" x14ac:dyDescent="0.15"/>
  </sheetData>
  <mergeCells count="88">
    <mergeCell ref="J9:K9"/>
    <mergeCell ref="J6:K6"/>
    <mergeCell ref="B8:C8"/>
    <mergeCell ref="D8:E8"/>
    <mergeCell ref="F8:G8"/>
    <mergeCell ref="H8:I8"/>
    <mergeCell ref="B9:C9"/>
    <mergeCell ref="D9:E9"/>
    <mergeCell ref="D40:F40"/>
    <mergeCell ref="D39:F39"/>
    <mergeCell ref="G38:I38"/>
    <mergeCell ref="G39:I39"/>
    <mergeCell ref="D37:F37"/>
    <mergeCell ref="G40:I40"/>
    <mergeCell ref="G37:I37"/>
    <mergeCell ref="A39:B39"/>
    <mergeCell ref="A40:B40"/>
    <mergeCell ref="A34:B34"/>
    <mergeCell ref="A35:B35"/>
    <mergeCell ref="A36:B36"/>
    <mergeCell ref="A37:B37"/>
    <mergeCell ref="A38:B38"/>
    <mergeCell ref="D38:F38"/>
    <mergeCell ref="E30:F30"/>
    <mergeCell ref="G32:I32"/>
    <mergeCell ref="G33:I33"/>
    <mergeCell ref="D34:F34"/>
    <mergeCell ref="D35:F35"/>
    <mergeCell ref="G34:I34"/>
    <mergeCell ref="D33:F33"/>
    <mergeCell ref="D32:F32"/>
    <mergeCell ref="D31:F31"/>
    <mergeCell ref="D36:F36"/>
    <mergeCell ref="H30:I30"/>
    <mergeCell ref="G35:I35"/>
    <mergeCell ref="G36:I36"/>
    <mergeCell ref="A11:G11"/>
    <mergeCell ref="F9:G9"/>
    <mergeCell ref="H9:I9"/>
    <mergeCell ref="A10:D10"/>
    <mergeCell ref="A16:A17"/>
    <mergeCell ref="C28:C29"/>
    <mergeCell ref="A26:B26"/>
    <mergeCell ref="A32:B32"/>
    <mergeCell ref="B16:D16"/>
    <mergeCell ref="E16:G16"/>
    <mergeCell ref="A28:B29"/>
    <mergeCell ref="A33:B33"/>
    <mergeCell ref="G31:I31"/>
    <mergeCell ref="A3:A4"/>
    <mergeCell ref="B5:C5"/>
    <mergeCell ref="G29:M29"/>
    <mergeCell ref="D29:F29"/>
    <mergeCell ref="D28:J28"/>
    <mergeCell ref="D7:E7"/>
    <mergeCell ref="A31:B31"/>
    <mergeCell ref="F3:G4"/>
    <mergeCell ref="H3:I4"/>
    <mergeCell ref="D6:E6"/>
    <mergeCell ref="D5:E5"/>
    <mergeCell ref="B7:C7"/>
    <mergeCell ref="K23:M23"/>
    <mergeCell ref="K27:M27"/>
    <mergeCell ref="K15:M15"/>
    <mergeCell ref="H16:J16"/>
    <mergeCell ref="J7:K7"/>
    <mergeCell ref="G10:M10"/>
    <mergeCell ref="L5:M5"/>
    <mergeCell ref="L7:M7"/>
    <mergeCell ref="H7:I7"/>
    <mergeCell ref="F7:G7"/>
    <mergeCell ref="F6:G6"/>
    <mergeCell ref="L9:M9"/>
    <mergeCell ref="J8:K8"/>
    <mergeCell ref="L8:M8"/>
    <mergeCell ref="K16:M16"/>
    <mergeCell ref="H6:I6"/>
    <mergeCell ref="F5:G5"/>
    <mergeCell ref="J5:K5"/>
    <mergeCell ref="L3:M4"/>
    <mergeCell ref="J3:K4"/>
    <mergeCell ref="D4:E4"/>
    <mergeCell ref="L6:M6"/>
    <mergeCell ref="E2:M2"/>
    <mergeCell ref="B3:E3"/>
    <mergeCell ref="B4:C4"/>
    <mergeCell ref="B6:C6"/>
    <mergeCell ref="H5:I5"/>
  </mergeCells>
  <phoneticPr fontId="2"/>
  <pageMargins left="0.75" right="0.66" top="1" bottom="1" header="0.51200000000000001" footer="0.51200000000000001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N58"/>
  <sheetViews>
    <sheetView view="pageBreakPreview" topLeftCell="A25" zoomScale="85" zoomScaleNormal="100" zoomScaleSheetLayoutView="85" workbookViewId="0">
      <selection activeCell="D7" sqref="D7"/>
    </sheetView>
  </sheetViews>
  <sheetFormatPr defaultRowHeight="13.5" x14ac:dyDescent="0.15"/>
  <cols>
    <col min="1" max="1" width="8" style="9" customWidth="1"/>
    <col min="2" max="2" width="6.625" style="9" customWidth="1"/>
    <col min="3" max="4" width="9.625" style="9" bestFit="1" customWidth="1"/>
    <col min="5" max="5" width="7.25" style="9" customWidth="1"/>
    <col min="6" max="6" width="9.625" style="9" bestFit="1" customWidth="1"/>
    <col min="7" max="7" width="6.75" style="9" customWidth="1"/>
    <col min="8" max="8" width="9.5" style="9" customWidth="1"/>
    <col min="9" max="9" width="9.75" style="9" customWidth="1"/>
    <col min="10" max="10" width="15.25" style="9" customWidth="1"/>
    <col min="11" max="11" width="0.25" style="9" customWidth="1"/>
    <col min="12" max="16384" width="9" style="9"/>
  </cols>
  <sheetData>
    <row r="1" spans="1:14" ht="17.100000000000001" customHeight="1" x14ac:dyDescent="0.15">
      <c r="A1" s="71" t="s">
        <v>450</v>
      </c>
      <c r="B1" s="73"/>
      <c r="C1" s="73"/>
      <c r="D1" s="73"/>
      <c r="E1" s="73"/>
      <c r="F1" s="73"/>
      <c r="G1" s="73"/>
      <c r="H1" s="73"/>
      <c r="I1" s="73"/>
      <c r="J1" s="73"/>
      <c r="K1" s="45"/>
      <c r="L1" s="45"/>
      <c r="M1" s="45"/>
    </row>
    <row r="2" spans="1:14" ht="17.100000000000001" customHeight="1" thickBot="1" x14ac:dyDescent="0.2">
      <c r="A2" s="163"/>
      <c r="B2" s="163"/>
      <c r="C2" s="141"/>
      <c r="D2" s="166"/>
      <c r="E2" s="166"/>
      <c r="F2" s="166"/>
      <c r="G2" s="166"/>
      <c r="H2" s="141"/>
      <c r="I2" s="600" t="s">
        <v>673</v>
      </c>
      <c r="J2" s="600"/>
      <c r="K2" s="133"/>
      <c r="L2" s="45"/>
      <c r="M2" s="45"/>
    </row>
    <row r="3" spans="1:14" ht="17.100000000000001" customHeight="1" x14ac:dyDescent="0.15">
      <c r="A3" s="822" t="s">
        <v>181</v>
      </c>
      <c r="B3" s="825" t="s">
        <v>182</v>
      </c>
      <c r="C3" s="825" t="s">
        <v>602</v>
      </c>
      <c r="D3" s="827" t="s">
        <v>183</v>
      </c>
      <c r="E3" s="828"/>
      <c r="F3" s="828"/>
      <c r="G3" s="828"/>
      <c r="H3" s="821" t="s">
        <v>184</v>
      </c>
      <c r="I3" s="634"/>
      <c r="J3" s="634"/>
      <c r="K3" s="133"/>
      <c r="L3" s="45"/>
      <c r="M3" s="45"/>
    </row>
    <row r="4" spans="1:14" ht="17.100000000000001" customHeight="1" x14ac:dyDescent="0.15">
      <c r="A4" s="823"/>
      <c r="B4" s="826"/>
      <c r="C4" s="826"/>
      <c r="D4" s="781" t="s">
        <v>185</v>
      </c>
      <c r="E4" s="781"/>
      <c r="F4" s="781" t="s">
        <v>186</v>
      </c>
      <c r="G4" s="781"/>
      <c r="H4" s="782" t="s">
        <v>560</v>
      </c>
      <c r="I4" s="782" t="s">
        <v>561</v>
      </c>
      <c r="J4" s="818" t="s">
        <v>187</v>
      </c>
      <c r="K4" s="133"/>
      <c r="L4" s="45"/>
      <c r="M4" s="45"/>
    </row>
    <row r="5" spans="1:14" ht="17.100000000000001" customHeight="1" x14ac:dyDescent="0.15">
      <c r="A5" s="824"/>
      <c r="B5" s="783"/>
      <c r="C5" s="783"/>
      <c r="D5" s="399" t="s">
        <v>188</v>
      </c>
      <c r="E5" s="189" t="s">
        <v>189</v>
      </c>
      <c r="F5" s="189" t="s">
        <v>136</v>
      </c>
      <c r="G5" s="189" t="s">
        <v>189</v>
      </c>
      <c r="H5" s="783"/>
      <c r="I5" s="783"/>
      <c r="J5" s="819"/>
      <c r="K5" s="133"/>
      <c r="L5" s="45"/>
      <c r="M5" s="45"/>
    </row>
    <row r="6" spans="1:14" ht="17.100000000000001" customHeight="1" x14ac:dyDescent="0.15">
      <c r="A6" s="400" t="s">
        <v>0</v>
      </c>
      <c r="B6" s="245">
        <v>1400</v>
      </c>
      <c r="C6" s="245">
        <v>603949</v>
      </c>
      <c r="D6" s="246">
        <v>465763</v>
      </c>
      <c r="E6" s="247">
        <f>D6*100/(D6+F6)</f>
        <v>77.119591223762271</v>
      </c>
      <c r="F6" s="248">
        <f>F9</f>
        <v>138186</v>
      </c>
      <c r="G6" s="249">
        <f>F6*100/(D6+F6)</f>
        <v>22.880408776237729</v>
      </c>
      <c r="H6" s="250">
        <f>SUM(H7:H9)</f>
        <v>181</v>
      </c>
      <c r="I6" s="250">
        <f>SUM(I7:I9)</f>
        <v>1</v>
      </c>
      <c r="J6" s="251">
        <f>SUM(J7:J9)</f>
        <v>182</v>
      </c>
      <c r="K6" s="173"/>
      <c r="L6" s="46"/>
      <c r="M6" s="46"/>
      <c r="N6" s="7"/>
    </row>
    <row r="7" spans="1:14" ht="17.100000000000001" customHeight="1" x14ac:dyDescent="0.15">
      <c r="A7" s="400" t="s">
        <v>190</v>
      </c>
      <c r="B7" s="250">
        <v>2</v>
      </c>
      <c r="C7" s="245">
        <v>23300</v>
      </c>
      <c r="D7" s="246">
        <v>23300</v>
      </c>
      <c r="E7" s="247">
        <v>100</v>
      </c>
      <c r="F7" s="391" t="s">
        <v>29</v>
      </c>
      <c r="G7" s="391" t="s">
        <v>29</v>
      </c>
      <c r="H7" s="252">
        <v>11</v>
      </c>
      <c r="I7" s="253" t="s">
        <v>29</v>
      </c>
      <c r="J7" s="251">
        <v>11</v>
      </c>
      <c r="K7" s="173"/>
      <c r="L7" s="46"/>
      <c r="M7" s="46"/>
      <c r="N7" s="7"/>
    </row>
    <row r="8" spans="1:14" ht="17.100000000000001" customHeight="1" x14ac:dyDescent="0.15">
      <c r="A8" s="400" t="s">
        <v>191</v>
      </c>
      <c r="B8" s="250">
        <v>7</v>
      </c>
      <c r="C8" s="245">
        <v>51674</v>
      </c>
      <c r="D8" s="246">
        <v>51674</v>
      </c>
      <c r="E8" s="247">
        <v>100</v>
      </c>
      <c r="F8" s="391" t="s">
        <v>29</v>
      </c>
      <c r="G8" s="391" t="s">
        <v>29</v>
      </c>
      <c r="H8" s="252">
        <v>32</v>
      </c>
      <c r="I8" s="253" t="s">
        <v>29</v>
      </c>
      <c r="J8" s="251">
        <v>32</v>
      </c>
      <c r="K8" s="173"/>
      <c r="L8" s="46"/>
      <c r="M8" s="46"/>
      <c r="N8" s="7"/>
    </row>
    <row r="9" spans="1:14" ht="17.100000000000001" customHeight="1" thickBot="1" x14ac:dyDescent="0.2">
      <c r="A9" s="190" t="s">
        <v>192</v>
      </c>
      <c r="B9" s="433">
        <v>1391</v>
      </c>
      <c r="C9" s="433">
        <v>528975</v>
      </c>
      <c r="D9" s="434">
        <v>390789</v>
      </c>
      <c r="E9" s="435">
        <f>D9*100/(D9+F9)</f>
        <v>73.876648234793706</v>
      </c>
      <c r="F9" s="436">
        <v>138186</v>
      </c>
      <c r="G9" s="437">
        <f>F9*100/(D9+F9)</f>
        <v>26.123351765206294</v>
      </c>
      <c r="H9" s="438">
        <v>138</v>
      </c>
      <c r="I9" s="439">
        <v>1</v>
      </c>
      <c r="J9" s="440">
        <v>139</v>
      </c>
      <c r="K9" s="173"/>
      <c r="L9" s="46"/>
      <c r="M9" s="46"/>
      <c r="N9" s="7"/>
    </row>
    <row r="10" spans="1:14" ht="17.100000000000001" customHeight="1" x14ac:dyDescent="0.15">
      <c r="A10" s="191" t="s">
        <v>443</v>
      </c>
      <c r="B10" s="98"/>
      <c r="C10" s="98"/>
      <c r="D10" s="98"/>
      <c r="E10" s="98"/>
      <c r="F10" s="98"/>
      <c r="G10" s="98"/>
      <c r="H10" s="98"/>
      <c r="I10" s="98"/>
      <c r="J10" s="441" t="s">
        <v>634</v>
      </c>
      <c r="K10" s="173"/>
      <c r="L10" s="46"/>
      <c r="M10" s="46"/>
      <c r="N10" s="7"/>
    </row>
    <row r="11" spans="1:14" ht="17.100000000000001" customHeight="1" x14ac:dyDescent="0.15">
      <c r="A11" s="191" t="s">
        <v>623</v>
      </c>
      <c r="B11" s="46"/>
      <c r="C11" s="46"/>
      <c r="D11" s="46"/>
      <c r="E11" s="46"/>
      <c r="F11" s="46"/>
      <c r="G11" s="46"/>
      <c r="H11" s="46"/>
      <c r="I11" s="46"/>
      <c r="J11" s="46"/>
      <c r="K11" s="173"/>
      <c r="L11" s="46"/>
      <c r="M11" s="46"/>
      <c r="N11" s="7"/>
    </row>
    <row r="12" spans="1:14" ht="17.100000000000001" customHeight="1" x14ac:dyDescent="0.15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46"/>
      <c r="M12" s="46"/>
      <c r="N12" s="7"/>
    </row>
    <row r="13" spans="1:14" ht="17.100000000000001" customHeight="1" x14ac:dyDescent="0.15">
      <c r="A13" s="173"/>
      <c r="B13" s="173"/>
      <c r="C13" s="173"/>
      <c r="D13" s="173"/>
      <c r="E13" s="173"/>
      <c r="F13" s="173"/>
      <c r="G13" s="192"/>
      <c r="H13" s="173"/>
      <c r="I13" s="173"/>
      <c r="J13" s="173"/>
      <c r="K13" s="173"/>
      <c r="L13" s="46"/>
      <c r="M13" s="46"/>
      <c r="N13" s="7"/>
    </row>
    <row r="14" spans="1:14" ht="17.100000000000001" customHeight="1" x14ac:dyDescent="0.15">
      <c r="A14" s="820" t="s">
        <v>193</v>
      </c>
      <c r="B14" s="820"/>
      <c r="C14" s="820"/>
      <c r="D14" s="820"/>
      <c r="E14" s="820"/>
      <c r="F14" s="820"/>
      <c r="G14" s="820"/>
      <c r="H14" s="820"/>
      <c r="I14" s="820"/>
      <c r="J14" s="820"/>
      <c r="K14" s="820"/>
      <c r="L14" s="45"/>
      <c r="M14" s="45"/>
    </row>
    <row r="15" spans="1:14" ht="17.100000000000001" customHeight="1" x14ac:dyDescent="0.1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45"/>
      <c r="M15" s="45"/>
    </row>
    <row r="16" spans="1:14" ht="17.100000000000001" customHeight="1" x14ac:dyDescent="0.15">
      <c r="A16" s="162" t="s">
        <v>451</v>
      </c>
      <c r="B16" s="162"/>
      <c r="C16" s="162"/>
      <c r="D16" s="133"/>
      <c r="E16" s="133"/>
      <c r="F16" s="133"/>
      <c r="G16" s="133"/>
      <c r="H16" s="133"/>
      <c r="I16" s="133"/>
      <c r="J16" s="133"/>
      <c r="K16" s="133"/>
      <c r="L16" s="45"/>
      <c r="M16" s="45"/>
    </row>
    <row r="17" spans="1:13" ht="17.100000000000001" customHeight="1" thickBot="1" x14ac:dyDescent="0.2">
      <c r="A17" s="163"/>
      <c r="B17" s="141"/>
      <c r="C17" s="73"/>
      <c r="D17" s="73"/>
      <c r="E17" s="73"/>
      <c r="F17" s="46"/>
      <c r="G17" s="46"/>
      <c r="H17" s="46"/>
      <c r="I17" s="46"/>
      <c r="J17" s="322" t="s">
        <v>674</v>
      </c>
      <c r="K17" s="443"/>
      <c r="L17" s="45"/>
      <c r="M17" s="45"/>
    </row>
    <row r="18" spans="1:13" ht="17.100000000000001" customHeight="1" x14ac:dyDescent="0.15">
      <c r="A18" s="634" t="s">
        <v>194</v>
      </c>
      <c r="B18" s="807"/>
      <c r="C18" s="791" t="s">
        <v>452</v>
      </c>
      <c r="D18" s="682"/>
      <c r="E18" s="791" t="s">
        <v>453</v>
      </c>
      <c r="F18" s="682"/>
      <c r="G18" s="791" t="s">
        <v>454</v>
      </c>
      <c r="H18" s="682"/>
      <c r="I18" s="791" t="s">
        <v>195</v>
      </c>
      <c r="J18" s="793"/>
      <c r="K18" s="793"/>
      <c r="L18" s="45"/>
      <c r="M18" s="45"/>
    </row>
    <row r="19" spans="1:13" ht="17.100000000000001" customHeight="1" thickBot="1" x14ac:dyDescent="0.2">
      <c r="A19" s="774" t="s">
        <v>196</v>
      </c>
      <c r="B19" s="775"/>
      <c r="C19" s="778">
        <v>43990</v>
      </c>
      <c r="D19" s="779"/>
      <c r="E19" s="778">
        <v>16420</v>
      </c>
      <c r="F19" s="779"/>
      <c r="G19" s="778">
        <v>27570</v>
      </c>
      <c r="H19" s="808"/>
      <c r="I19" s="794" t="s">
        <v>570</v>
      </c>
      <c r="J19" s="795"/>
      <c r="K19" s="795"/>
      <c r="L19" s="45"/>
      <c r="M19" s="45"/>
    </row>
    <row r="20" spans="1:13" ht="17.100000000000001" customHeight="1" x14ac:dyDescent="0.15">
      <c r="A20" s="172" t="s">
        <v>675</v>
      </c>
      <c r="B20" s="172"/>
      <c r="C20" s="172"/>
      <c r="D20" s="172"/>
      <c r="E20" s="172"/>
      <c r="F20" s="172"/>
      <c r="G20" s="172"/>
      <c r="H20" s="172"/>
      <c r="I20" s="784" t="s">
        <v>197</v>
      </c>
      <c r="J20" s="784"/>
      <c r="K20" s="193"/>
      <c r="L20" s="45"/>
      <c r="M20" s="45"/>
    </row>
    <row r="21" spans="1:13" ht="17.100000000000001" customHeight="1" x14ac:dyDescent="0.15">
      <c r="A21" s="168"/>
      <c r="B21" s="168"/>
      <c r="C21" s="168"/>
      <c r="D21" s="168"/>
      <c r="E21" s="169"/>
      <c r="F21" s="169"/>
      <c r="G21" s="169"/>
      <c r="H21" s="169"/>
      <c r="I21" s="169"/>
      <c r="J21" s="169"/>
      <c r="K21" s="152"/>
      <c r="L21" s="45"/>
      <c r="M21" s="45"/>
    </row>
    <row r="22" spans="1:13" ht="17.100000000000001" customHeight="1" x14ac:dyDescent="0.15">
      <c r="A22" s="141"/>
      <c r="B22" s="141"/>
      <c r="C22" s="141"/>
      <c r="D22" s="141"/>
      <c r="E22" s="141"/>
      <c r="F22" s="133"/>
      <c r="G22" s="133"/>
      <c r="H22" s="133"/>
      <c r="I22" s="133"/>
      <c r="J22" s="133"/>
      <c r="K22" s="133"/>
      <c r="L22" s="45"/>
      <c r="M22" s="45"/>
    </row>
    <row r="23" spans="1:13" ht="17.100000000000001" customHeight="1" x14ac:dyDescent="0.15">
      <c r="A23" s="162" t="s">
        <v>455</v>
      </c>
      <c r="B23" s="162"/>
      <c r="C23" s="162"/>
      <c r="D23" s="162"/>
      <c r="E23" s="162"/>
      <c r="F23" s="133"/>
      <c r="G23" s="133"/>
      <c r="H23" s="133"/>
      <c r="I23" s="133"/>
      <c r="J23" s="133"/>
      <c r="K23" s="133"/>
      <c r="L23" s="45"/>
      <c r="M23" s="45"/>
    </row>
    <row r="24" spans="1:13" ht="17.100000000000001" customHeight="1" thickBot="1" x14ac:dyDescent="0.2">
      <c r="A24" s="72"/>
      <c r="B24" s="73"/>
      <c r="C24" s="73"/>
      <c r="D24" s="73"/>
      <c r="E24" s="73"/>
      <c r="F24" s="46"/>
      <c r="G24" s="46"/>
      <c r="H24" s="46"/>
      <c r="I24" s="46"/>
      <c r="J24" s="322" t="s">
        <v>674</v>
      </c>
      <c r="K24" s="46"/>
      <c r="L24" s="45"/>
      <c r="M24" s="45"/>
    </row>
    <row r="25" spans="1:13" ht="17.100000000000001" customHeight="1" x14ac:dyDescent="0.15">
      <c r="A25" s="772" t="s">
        <v>194</v>
      </c>
      <c r="B25" s="773"/>
      <c r="C25" s="791" t="s">
        <v>452</v>
      </c>
      <c r="D25" s="682"/>
      <c r="E25" s="791" t="s">
        <v>453</v>
      </c>
      <c r="F25" s="682"/>
      <c r="G25" s="791" t="s">
        <v>454</v>
      </c>
      <c r="H25" s="682"/>
      <c r="I25" s="791" t="s">
        <v>195</v>
      </c>
      <c r="J25" s="793"/>
      <c r="K25" s="793"/>
      <c r="L25" s="45"/>
      <c r="M25" s="45"/>
    </row>
    <row r="26" spans="1:13" ht="17.100000000000001" customHeight="1" x14ac:dyDescent="0.15">
      <c r="A26" s="776" t="s">
        <v>198</v>
      </c>
      <c r="B26" s="777"/>
      <c r="C26" s="780">
        <v>5093</v>
      </c>
      <c r="D26" s="683"/>
      <c r="E26" s="787">
        <v>1867</v>
      </c>
      <c r="F26" s="683"/>
      <c r="G26" s="787">
        <v>3226</v>
      </c>
      <c r="H26" s="683"/>
      <c r="I26" s="790" t="s">
        <v>639</v>
      </c>
      <c r="J26" s="776"/>
      <c r="K26" s="776"/>
      <c r="L26" s="45"/>
      <c r="M26" s="45"/>
    </row>
    <row r="27" spans="1:13" ht="17.100000000000001" customHeight="1" thickBot="1" x14ac:dyDescent="0.2">
      <c r="A27" s="770" t="s">
        <v>199</v>
      </c>
      <c r="B27" s="771"/>
      <c r="C27" s="792">
        <v>38897</v>
      </c>
      <c r="D27" s="786"/>
      <c r="E27" s="785">
        <v>14553</v>
      </c>
      <c r="F27" s="786"/>
      <c r="G27" s="785">
        <v>24344</v>
      </c>
      <c r="H27" s="786"/>
      <c r="I27" s="788" t="s">
        <v>571</v>
      </c>
      <c r="J27" s="789"/>
      <c r="K27" s="789"/>
      <c r="L27" s="45"/>
      <c r="M27" s="45"/>
    </row>
    <row r="28" spans="1:13" ht="17.100000000000001" customHeight="1" x14ac:dyDescent="0.15">
      <c r="A28" s="172" t="s">
        <v>675</v>
      </c>
      <c r="B28" s="172"/>
      <c r="C28" s="172"/>
      <c r="D28" s="172"/>
      <c r="E28" s="172"/>
      <c r="F28" s="172"/>
      <c r="G28" s="172"/>
      <c r="H28" s="172"/>
      <c r="I28" s="784" t="s">
        <v>468</v>
      </c>
      <c r="J28" s="784"/>
      <c r="K28" s="394"/>
      <c r="L28" s="45"/>
      <c r="M28" s="45"/>
    </row>
    <row r="29" spans="1:13" ht="17.100000000000001" customHeight="1" x14ac:dyDescent="0.15">
      <c r="A29" s="168"/>
      <c r="B29" s="168"/>
      <c r="C29" s="168"/>
      <c r="D29" s="168"/>
      <c r="E29" s="169"/>
      <c r="F29" s="169"/>
      <c r="G29" s="169"/>
      <c r="H29" s="169"/>
      <c r="I29" s="169"/>
      <c r="J29" s="169"/>
      <c r="K29" s="133"/>
      <c r="L29" s="45"/>
      <c r="M29" s="45"/>
    </row>
    <row r="30" spans="1:13" ht="17.100000000000001" customHeight="1" x14ac:dyDescent="0.1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45"/>
      <c r="M30" s="45"/>
    </row>
    <row r="31" spans="1:13" ht="17.100000000000001" customHeight="1" x14ac:dyDescent="0.15">
      <c r="A31" s="162" t="s">
        <v>456</v>
      </c>
      <c r="B31" s="162"/>
      <c r="C31" s="141"/>
      <c r="D31" s="141"/>
      <c r="E31" s="141"/>
      <c r="F31" s="141"/>
      <c r="G31" s="141"/>
      <c r="H31" s="141"/>
      <c r="I31" s="133"/>
      <c r="J31" s="133"/>
      <c r="K31" s="133"/>
      <c r="L31" s="45"/>
      <c r="M31" s="45"/>
    </row>
    <row r="32" spans="1:13" ht="17.100000000000001" customHeight="1" thickBot="1" x14ac:dyDescent="0.2">
      <c r="A32" s="72"/>
      <c r="B32" s="73"/>
      <c r="C32" s="93"/>
      <c r="D32" s="73"/>
      <c r="E32" s="73"/>
      <c r="F32" s="796" t="s">
        <v>640</v>
      </c>
      <c r="G32" s="796"/>
      <c r="H32" s="796"/>
      <c r="I32" s="796"/>
      <c r="J32" s="796"/>
      <c r="K32" s="796"/>
      <c r="L32" s="45"/>
      <c r="M32" s="45"/>
    </row>
    <row r="33" spans="1:13" ht="17.100000000000001" customHeight="1" x14ac:dyDescent="0.15">
      <c r="A33" s="793" t="s">
        <v>200</v>
      </c>
      <c r="B33" s="802"/>
      <c r="C33" s="803"/>
      <c r="D33" s="791" t="s">
        <v>201</v>
      </c>
      <c r="E33" s="810"/>
      <c r="F33" s="791" t="s">
        <v>202</v>
      </c>
      <c r="G33" s="682"/>
      <c r="H33" s="444" t="s">
        <v>203</v>
      </c>
      <c r="I33" s="444" t="s">
        <v>204</v>
      </c>
      <c r="J33" s="791" t="s">
        <v>205</v>
      </c>
      <c r="K33" s="802"/>
      <c r="L33" s="45"/>
      <c r="M33" s="45"/>
    </row>
    <row r="34" spans="1:13" ht="17.100000000000001" customHeight="1" x14ac:dyDescent="0.15">
      <c r="A34" s="799" t="s">
        <v>206</v>
      </c>
      <c r="B34" s="800"/>
      <c r="C34" s="801"/>
      <c r="D34" s="254">
        <v>457</v>
      </c>
      <c r="E34" s="445"/>
      <c r="F34" s="254">
        <v>24.5</v>
      </c>
      <c r="G34" s="446"/>
      <c r="H34" s="255" t="s">
        <v>207</v>
      </c>
      <c r="I34" s="256" t="s">
        <v>208</v>
      </c>
      <c r="J34" s="809" t="s">
        <v>209</v>
      </c>
      <c r="K34" s="800"/>
      <c r="L34" s="45"/>
      <c r="M34" s="45"/>
    </row>
    <row r="35" spans="1:13" ht="17.100000000000001" customHeight="1" x14ac:dyDescent="0.15">
      <c r="A35" s="804" t="s">
        <v>210</v>
      </c>
      <c r="B35" s="805"/>
      <c r="C35" s="806"/>
      <c r="D35" s="258">
        <v>6.1</v>
      </c>
      <c r="E35" s="447"/>
      <c r="F35" s="258">
        <v>0.3</v>
      </c>
      <c r="G35" s="448"/>
      <c r="H35" s="255" t="s">
        <v>211</v>
      </c>
      <c r="I35" s="255" t="s">
        <v>212</v>
      </c>
      <c r="J35" s="809" t="s">
        <v>209</v>
      </c>
      <c r="K35" s="800"/>
      <c r="L35" s="45"/>
      <c r="M35" s="45"/>
    </row>
    <row r="36" spans="1:13" ht="17.100000000000001" customHeight="1" x14ac:dyDescent="0.15">
      <c r="A36" s="797" t="s">
        <v>213</v>
      </c>
      <c r="B36" s="798"/>
      <c r="C36" s="777"/>
      <c r="D36" s="258">
        <v>128</v>
      </c>
      <c r="E36" s="447"/>
      <c r="F36" s="258">
        <v>6.8</v>
      </c>
      <c r="G36" s="448"/>
      <c r="H36" s="255" t="s">
        <v>208</v>
      </c>
      <c r="I36" s="255" t="s">
        <v>214</v>
      </c>
      <c r="J36" s="257"/>
      <c r="K36" s="259"/>
      <c r="L36" s="45"/>
      <c r="M36" s="45"/>
    </row>
    <row r="37" spans="1:13" ht="17.100000000000001" customHeight="1" x14ac:dyDescent="0.15">
      <c r="A37" s="797" t="s">
        <v>215</v>
      </c>
      <c r="B37" s="798"/>
      <c r="C37" s="777"/>
      <c r="D37" s="258">
        <v>374</v>
      </c>
      <c r="E37" s="447"/>
      <c r="F37" s="449">
        <v>20</v>
      </c>
      <c r="G37" s="448"/>
      <c r="H37" s="255" t="s">
        <v>208</v>
      </c>
      <c r="I37" s="255" t="s">
        <v>214</v>
      </c>
      <c r="J37" s="257"/>
      <c r="K37" s="259"/>
      <c r="L37" s="45"/>
      <c r="M37" s="45"/>
    </row>
    <row r="38" spans="1:13" ht="17.100000000000001" customHeight="1" x14ac:dyDescent="0.15">
      <c r="A38" s="799" t="s">
        <v>216</v>
      </c>
      <c r="B38" s="800"/>
      <c r="C38" s="801"/>
      <c r="D38" s="258">
        <v>244</v>
      </c>
      <c r="E38" s="447"/>
      <c r="F38" s="258">
        <v>13.1</v>
      </c>
      <c r="G38" s="448"/>
      <c r="H38" s="255" t="s">
        <v>208</v>
      </c>
      <c r="I38" s="255" t="s">
        <v>214</v>
      </c>
      <c r="J38" s="257"/>
      <c r="K38" s="259"/>
      <c r="L38" s="45"/>
      <c r="M38" s="45"/>
    </row>
    <row r="39" spans="1:13" ht="17.100000000000001" customHeight="1" x14ac:dyDescent="0.15">
      <c r="A39" s="804" t="s">
        <v>217</v>
      </c>
      <c r="B39" s="805"/>
      <c r="C39" s="806"/>
      <c r="D39" s="258">
        <v>34</v>
      </c>
      <c r="E39" s="447"/>
      <c r="F39" s="258">
        <v>1.8</v>
      </c>
      <c r="G39" s="448"/>
      <c r="H39" s="255" t="s">
        <v>208</v>
      </c>
      <c r="I39" s="255" t="s">
        <v>214</v>
      </c>
      <c r="J39" s="257"/>
      <c r="K39" s="259"/>
      <c r="L39" s="45"/>
      <c r="M39" s="45"/>
    </row>
    <row r="40" spans="1:13" ht="17.100000000000001" customHeight="1" x14ac:dyDescent="0.15">
      <c r="A40" s="797" t="s">
        <v>218</v>
      </c>
      <c r="B40" s="798"/>
      <c r="C40" s="777"/>
      <c r="D40" s="352">
        <v>44</v>
      </c>
      <c r="E40" s="811">
        <v>82</v>
      </c>
      <c r="F40" s="352">
        <v>2.4</v>
      </c>
      <c r="G40" s="776">
        <v>4.4000000000000004</v>
      </c>
      <c r="H40" s="260" t="s">
        <v>212</v>
      </c>
      <c r="I40" s="260" t="s">
        <v>214</v>
      </c>
      <c r="J40" s="261" t="s">
        <v>219</v>
      </c>
      <c r="K40" s="259"/>
      <c r="L40" s="45"/>
      <c r="M40" s="45"/>
    </row>
    <row r="41" spans="1:13" ht="17.100000000000001" customHeight="1" x14ac:dyDescent="0.15">
      <c r="A41" s="816"/>
      <c r="B41" s="816"/>
      <c r="C41" s="817"/>
      <c r="D41" s="258">
        <v>38</v>
      </c>
      <c r="E41" s="812"/>
      <c r="F41" s="450">
        <v>2</v>
      </c>
      <c r="G41" s="815"/>
      <c r="H41" s="255" t="s">
        <v>212</v>
      </c>
      <c r="I41" s="255" t="s">
        <v>220</v>
      </c>
      <c r="J41" s="257" t="s">
        <v>219</v>
      </c>
      <c r="K41" s="262"/>
      <c r="L41" s="45"/>
      <c r="M41" s="45"/>
    </row>
    <row r="42" spans="1:13" ht="17.100000000000001" customHeight="1" x14ac:dyDescent="0.15">
      <c r="A42" s="799" t="s">
        <v>221</v>
      </c>
      <c r="B42" s="800"/>
      <c r="C42" s="801"/>
      <c r="D42" s="258">
        <v>20</v>
      </c>
      <c r="E42" s="447"/>
      <c r="F42" s="258">
        <v>1.1000000000000001</v>
      </c>
      <c r="G42" s="448"/>
      <c r="H42" s="255" t="s">
        <v>212</v>
      </c>
      <c r="I42" s="255" t="s">
        <v>222</v>
      </c>
      <c r="J42" s="257" t="s">
        <v>219</v>
      </c>
      <c r="K42" s="46"/>
      <c r="L42" s="45"/>
      <c r="M42" s="45"/>
    </row>
    <row r="43" spans="1:13" ht="17.100000000000001" customHeight="1" x14ac:dyDescent="0.15">
      <c r="A43" s="804" t="s">
        <v>223</v>
      </c>
      <c r="B43" s="805"/>
      <c r="C43" s="806"/>
      <c r="D43" s="258">
        <v>87</v>
      </c>
      <c r="E43" s="447"/>
      <c r="F43" s="258">
        <v>4.7</v>
      </c>
      <c r="G43" s="448"/>
      <c r="H43" s="255" t="s">
        <v>208</v>
      </c>
      <c r="I43" s="255" t="s">
        <v>214</v>
      </c>
      <c r="J43" s="257" t="s">
        <v>224</v>
      </c>
      <c r="K43" s="259"/>
      <c r="L43" s="45"/>
      <c r="M43" s="45"/>
    </row>
    <row r="44" spans="1:13" ht="17.100000000000001" customHeight="1" x14ac:dyDescent="0.15">
      <c r="A44" s="797" t="s">
        <v>225</v>
      </c>
      <c r="B44" s="798"/>
      <c r="C44" s="777"/>
      <c r="D44" s="258">
        <v>41</v>
      </c>
      <c r="E44" s="447"/>
      <c r="F44" s="258">
        <v>2.2000000000000002</v>
      </c>
      <c r="G44" s="448"/>
      <c r="H44" s="255" t="s">
        <v>208</v>
      </c>
      <c r="I44" s="255" t="s">
        <v>214</v>
      </c>
      <c r="J44" s="257" t="s">
        <v>226</v>
      </c>
      <c r="K44" s="259"/>
      <c r="L44" s="45"/>
      <c r="M44" s="45"/>
    </row>
    <row r="45" spans="1:13" ht="17.100000000000001" customHeight="1" thickBot="1" x14ac:dyDescent="0.2">
      <c r="A45" s="813" t="s">
        <v>227</v>
      </c>
      <c r="B45" s="814"/>
      <c r="C45" s="771"/>
      <c r="D45" s="263">
        <v>394</v>
      </c>
      <c r="E45" s="451"/>
      <c r="F45" s="263">
        <v>21.1</v>
      </c>
      <c r="G45" s="452"/>
      <c r="H45" s="264" t="s">
        <v>208</v>
      </c>
      <c r="I45" s="264" t="s">
        <v>214</v>
      </c>
      <c r="J45" s="265"/>
      <c r="K45" s="266"/>
      <c r="L45" s="45"/>
      <c r="M45" s="45"/>
    </row>
    <row r="46" spans="1:13" ht="17.100000000000001" customHeight="1" x14ac:dyDescent="0.15">
      <c r="A46" s="442" t="s">
        <v>675</v>
      </c>
      <c r="B46" s="442"/>
      <c r="C46" s="442"/>
      <c r="D46" s="442"/>
      <c r="E46" s="73"/>
      <c r="F46" s="73"/>
      <c r="G46" s="73"/>
      <c r="H46" s="73"/>
      <c r="I46" s="45"/>
      <c r="J46" s="45"/>
      <c r="K46" s="45"/>
      <c r="L46" s="45"/>
      <c r="M46" s="45"/>
    </row>
    <row r="47" spans="1:13" ht="17.100000000000001" customHeight="1" x14ac:dyDescent="0.1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8" spans="1:13" ht="17.100000000000001" customHeight="1" x14ac:dyDescent="0.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 ht="17.100000000000001" customHeight="1" x14ac:dyDescent="0.1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1:13" ht="17.100000000000001" customHeight="1" x14ac:dyDescent="0.1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1:13" ht="17.100000000000001" customHeight="1" x14ac:dyDescent="0.15"/>
    <row r="52" spans="1:13" ht="17.100000000000001" customHeight="1" x14ac:dyDescent="0.15"/>
    <row r="53" spans="1:13" ht="17.100000000000001" customHeight="1" x14ac:dyDescent="0.15"/>
    <row r="54" spans="1:13" ht="17.100000000000001" customHeight="1" x14ac:dyDescent="0.15"/>
    <row r="55" spans="1:13" ht="17.100000000000001" customHeight="1" x14ac:dyDescent="0.15"/>
    <row r="56" spans="1:13" ht="17.100000000000001" customHeight="1" x14ac:dyDescent="0.15"/>
    <row r="57" spans="1:13" ht="17.100000000000001" customHeight="1" x14ac:dyDescent="0.15"/>
    <row r="58" spans="1:13" ht="17.100000000000001" customHeight="1" x14ac:dyDescent="0.15"/>
  </sheetData>
  <mergeCells count="59">
    <mergeCell ref="I2:J2"/>
    <mergeCell ref="J4:J5"/>
    <mergeCell ref="A14:K14"/>
    <mergeCell ref="H3:J3"/>
    <mergeCell ref="D4:E4"/>
    <mergeCell ref="A3:A5"/>
    <mergeCell ref="B3:B5"/>
    <mergeCell ref="I4:I5"/>
    <mergeCell ref="C3:C5"/>
    <mergeCell ref="D3:G3"/>
    <mergeCell ref="E40:E41"/>
    <mergeCell ref="A44:C44"/>
    <mergeCell ref="A45:C45"/>
    <mergeCell ref="F33:G33"/>
    <mergeCell ref="G40:G41"/>
    <mergeCell ref="A42:C42"/>
    <mergeCell ref="A43:C43"/>
    <mergeCell ref="A40:C41"/>
    <mergeCell ref="A36:C36"/>
    <mergeCell ref="A39:C39"/>
    <mergeCell ref="F32:K32"/>
    <mergeCell ref="E18:F18"/>
    <mergeCell ref="E19:F19"/>
    <mergeCell ref="A37:C37"/>
    <mergeCell ref="A38:C38"/>
    <mergeCell ref="A33:C33"/>
    <mergeCell ref="A34:C34"/>
    <mergeCell ref="A35:C35"/>
    <mergeCell ref="A18:B18"/>
    <mergeCell ref="G25:H25"/>
    <mergeCell ref="G18:H18"/>
    <mergeCell ref="G19:H19"/>
    <mergeCell ref="J35:K35"/>
    <mergeCell ref="D33:E33"/>
    <mergeCell ref="J33:K33"/>
    <mergeCell ref="J34:K34"/>
    <mergeCell ref="C18:D18"/>
    <mergeCell ref="I20:J20"/>
    <mergeCell ref="C27:D27"/>
    <mergeCell ref="G26:H26"/>
    <mergeCell ref="I18:K18"/>
    <mergeCell ref="I19:K19"/>
    <mergeCell ref="I25:K25"/>
    <mergeCell ref="E25:F25"/>
    <mergeCell ref="C25:D25"/>
    <mergeCell ref="F4:G4"/>
    <mergeCell ref="H4:H5"/>
    <mergeCell ref="I28:J28"/>
    <mergeCell ref="G27:H27"/>
    <mergeCell ref="E26:F26"/>
    <mergeCell ref="E27:F27"/>
    <mergeCell ref="I27:K27"/>
    <mergeCell ref="I26:K26"/>
    <mergeCell ref="A27:B27"/>
    <mergeCell ref="A25:B25"/>
    <mergeCell ref="A19:B19"/>
    <mergeCell ref="A26:B26"/>
    <mergeCell ref="C19:D19"/>
    <mergeCell ref="C26:D26"/>
  </mergeCells>
  <phoneticPr fontId="2"/>
  <pageMargins left="0.75" right="0.75" top="1" bottom="0.41" header="0.51200000000000001" footer="0.27"/>
  <pageSetup paperSize="9" scale="95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P62"/>
  <sheetViews>
    <sheetView view="pageBreakPreview" topLeftCell="A19" zoomScale="70" zoomScaleNormal="70" zoomScaleSheetLayoutView="70" workbookViewId="0">
      <selection activeCell="Q51" sqref="Q50:Q51"/>
    </sheetView>
  </sheetViews>
  <sheetFormatPr defaultRowHeight="13.5" x14ac:dyDescent="0.15"/>
  <cols>
    <col min="1" max="1" width="10.125" style="9" customWidth="1"/>
    <col min="2" max="3" width="7.875" style="9" customWidth="1"/>
    <col min="4" max="4" width="8" style="9" customWidth="1"/>
    <col min="5" max="10" width="7.875" style="9" customWidth="1"/>
    <col min="11" max="11" width="9.875" style="9" customWidth="1"/>
    <col min="12" max="12" width="7.625" style="9" customWidth="1"/>
    <col min="13" max="16384" width="9" style="9"/>
  </cols>
  <sheetData>
    <row r="1" spans="1:16" ht="15.95" customHeight="1" x14ac:dyDescent="0.15">
      <c r="A1" s="100" t="s">
        <v>457</v>
      </c>
      <c r="B1" s="100"/>
      <c r="C1" s="100"/>
      <c r="D1" s="100"/>
      <c r="E1" s="101"/>
      <c r="F1" s="76"/>
      <c r="G1" s="76"/>
      <c r="H1" s="76"/>
      <c r="I1" s="76"/>
      <c r="J1" s="45"/>
      <c r="K1" s="45"/>
      <c r="L1" s="45"/>
      <c r="M1" s="45"/>
      <c r="N1" s="45"/>
      <c r="O1" s="45"/>
      <c r="P1" s="45"/>
    </row>
    <row r="2" spans="1:16" ht="15.95" customHeight="1" thickBot="1" x14ac:dyDescent="0.2">
      <c r="A2" s="195"/>
      <c r="B2" s="142"/>
      <c r="C2" s="142"/>
      <c r="D2" s="142"/>
      <c r="E2" s="142"/>
      <c r="F2" s="196"/>
      <c r="G2" s="196"/>
      <c r="H2" s="138"/>
      <c r="I2" s="138"/>
      <c r="J2" s="197" t="s">
        <v>228</v>
      </c>
      <c r="K2" s="136"/>
      <c r="L2" s="136"/>
      <c r="M2" s="45"/>
      <c r="N2" s="45"/>
      <c r="O2" s="45"/>
      <c r="P2" s="45"/>
    </row>
    <row r="3" spans="1:16" ht="15.95" customHeight="1" x14ac:dyDescent="0.15">
      <c r="A3" s="847" t="s">
        <v>229</v>
      </c>
      <c r="B3" s="829" t="s">
        <v>280</v>
      </c>
      <c r="C3" s="849" t="s">
        <v>524</v>
      </c>
      <c r="D3" s="837" t="s">
        <v>230</v>
      </c>
      <c r="E3" s="838"/>
      <c r="F3" s="838"/>
      <c r="G3" s="839"/>
      <c r="H3" s="829" t="s">
        <v>231</v>
      </c>
      <c r="I3" s="840" t="s">
        <v>232</v>
      </c>
      <c r="J3" s="841"/>
      <c r="K3" s="152"/>
      <c r="L3" s="133"/>
      <c r="M3" s="45"/>
      <c r="N3" s="45"/>
      <c r="O3" s="45"/>
      <c r="P3" s="45"/>
    </row>
    <row r="4" spans="1:16" ht="15.95" customHeight="1" thickBot="1" x14ac:dyDescent="0.2">
      <c r="A4" s="848"/>
      <c r="B4" s="830"/>
      <c r="C4" s="850"/>
      <c r="D4" s="453" t="s">
        <v>233</v>
      </c>
      <c r="E4" s="454" t="s">
        <v>279</v>
      </c>
      <c r="F4" s="455" t="s">
        <v>234</v>
      </c>
      <c r="G4" s="455" t="s">
        <v>235</v>
      </c>
      <c r="H4" s="830"/>
      <c r="I4" s="842"/>
      <c r="J4" s="843"/>
      <c r="K4" s="133"/>
      <c r="L4" s="133"/>
      <c r="M4" s="45"/>
      <c r="N4" s="45"/>
      <c r="O4" s="45"/>
      <c r="P4" s="45"/>
    </row>
    <row r="5" spans="1:16" ht="15.95" customHeight="1" x14ac:dyDescent="0.15">
      <c r="A5" s="456" t="s">
        <v>676</v>
      </c>
      <c r="B5" s="457">
        <v>3</v>
      </c>
      <c r="C5" s="457">
        <v>14417</v>
      </c>
      <c r="D5" s="458">
        <v>12252</v>
      </c>
      <c r="E5" s="458">
        <v>2011</v>
      </c>
      <c r="F5" s="458">
        <v>154</v>
      </c>
      <c r="G5" s="459" t="s">
        <v>29</v>
      </c>
      <c r="H5" s="458">
        <v>36</v>
      </c>
      <c r="I5" s="882">
        <v>15467</v>
      </c>
      <c r="J5" s="883"/>
      <c r="K5" s="164"/>
      <c r="L5" s="164"/>
      <c r="M5" s="93"/>
      <c r="N5" s="45"/>
      <c r="O5" s="45"/>
      <c r="P5" s="45"/>
    </row>
    <row r="6" spans="1:16" ht="15.95" customHeight="1" x14ac:dyDescent="0.15">
      <c r="A6" s="460">
        <v>22</v>
      </c>
      <c r="B6" s="457" t="s">
        <v>29</v>
      </c>
      <c r="C6" s="457" t="s">
        <v>29</v>
      </c>
      <c r="D6" s="458" t="s">
        <v>29</v>
      </c>
      <c r="E6" s="458" t="s">
        <v>29</v>
      </c>
      <c r="F6" s="458" t="s">
        <v>29</v>
      </c>
      <c r="G6" s="459" t="s">
        <v>29</v>
      </c>
      <c r="H6" s="458" t="s">
        <v>29</v>
      </c>
      <c r="I6" s="880" t="s">
        <v>29</v>
      </c>
      <c r="J6" s="881"/>
      <c r="K6" s="198"/>
      <c r="L6" s="198"/>
      <c r="M6" s="102"/>
      <c r="N6" s="45"/>
      <c r="O6" s="45"/>
      <c r="P6" s="45"/>
    </row>
    <row r="7" spans="1:16" ht="15.95" customHeight="1" x14ac:dyDescent="0.15">
      <c r="A7" s="460">
        <v>23</v>
      </c>
      <c r="B7" s="457">
        <v>2</v>
      </c>
      <c r="C7" s="457">
        <v>51507</v>
      </c>
      <c r="D7" s="458">
        <v>39741</v>
      </c>
      <c r="E7" s="458">
        <v>10146.950000000001</v>
      </c>
      <c r="F7" s="458">
        <v>1619.54</v>
      </c>
      <c r="G7" s="459" t="s">
        <v>29</v>
      </c>
      <c r="H7" s="458">
        <v>105</v>
      </c>
      <c r="I7" s="880" t="s">
        <v>29</v>
      </c>
      <c r="J7" s="881"/>
      <c r="K7" s="199"/>
      <c r="L7" s="169"/>
      <c r="M7" s="103"/>
      <c r="N7" s="45"/>
      <c r="O7" s="45"/>
      <c r="P7" s="45"/>
    </row>
    <row r="8" spans="1:16" ht="15.95" customHeight="1" x14ac:dyDescent="0.15">
      <c r="A8" s="460">
        <v>24</v>
      </c>
      <c r="B8" s="461" t="s">
        <v>29</v>
      </c>
      <c r="C8" s="461" t="s">
        <v>29</v>
      </c>
      <c r="D8" s="462" t="s">
        <v>29</v>
      </c>
      <c r="E8" s="463" t="s">
        <v>29</v>
      </c>
      <c r="F8" s="463" t="s">
        <v>29</v>
      </c>
      <c r="G8" s="459" t="s">
        <v>29</v>
      </c>
      <c r="H8" s="464" t="s">
        <v>29</v>
      </c>
      <c r="I8" s="880" t="s">
        <v>29</v>
      </c>
      <c r="J8" s="881"/>
      <c r="K8" s="199"/>
      <c r="L8" s="169"/>
      <c r="M8" s="104"/>
      <c r="N8" s="45"/>
      <c r="O8" s="45"/>
      <c r="P8" s="45"/>
    </row>
    <row r="9" spans="1:16" ht="15.95" customHeight="1" x14ac:dyDescent="0.15">
      <c r="A9" s="460">
        <v>25</v>
      </c>
      <c r="B9" s="461">
        <v>1</v>
      </c>
      <c r="C9" s="461">
        <v>47366</v>
      </c>
      <c r="D9" s="462">
        <v>34932</v>
      </c>
      <c r="E9" s="463">
        <v>10416</v>
      </c>
      <c r="F9" s="463">
        <v>1428</v>
      </c>
      <c r="G9" s="459">
        <v>590</v>
      </c>
      <c r="H9" s="464">
        <v>155</v>
      </c>
      <c r="I9" s="880">
        <v>4690</v>
      </c>
      <c r="J9" s="881"/>
      <c r="K9" s="199"/>
      <c r="L9" s="169"/>
      <c r="M9" s="104"/>
      <c r="N9" s="45"/>
      <c r="O9" s="45"/>
      <c r="P9" s="45"/>
    </row>
    <row r="10" spans="1:16" ht="15.95" customHeight="1" x14ac:dyDescent="0.15">
      <c r="A10" s="460">
        <v>26</v>
      </c>
      <c r="B10" s="457" t="s">
        <v>29</v>
      </c>
      <c r="C10" s="457" t="s">
        <v>29</v>
      </c>
      <c r="D10" s="458" t="s">
        <v>29</v>
      </c>
      <c r="E10" s="458" t="s">
        <v>29</v>
      </c>
      <c r="F10" s="458" t="s">
        <v>29</v>
      </c>
      <c r="G10" s="459" t="s">
        <v>29</v>
      </c>
      <c r="H10" s="458" t="s">
        <v>29</v>
      </c>
      <c r="I10" s="880">
        <v>1932</v>
      </c>
      <c r="J10" s="881"/>
      <c r="K10" s="199"/>
      <c r="L10" s="169"/>
      <c r="M10" s="104"/>
      <c r="N10" s="45"/>
      <c r="O10" s="45"/>
      <c r="P10" s="45"/>
    </row>
    <row r="11" spans="1:16" ht="15.95" customHeight="1" x14ac:dyDescent="0.15">
      <c r="A11" s="460">
        <v>27</v>
      </c>
      <c r="B11" s="461" t="s">
        <v>29</v>
      </c>
      <c r="C11" s="461" t="s">
        <v>29</v>
      </c>
      <c r="D11" s="462" t="s">
        <v>29</v>
      </c>
      <c r="E11" s="463" t="s">
        <v>29</v>
      </c>
      <c r="F11" s="463" t="s">
        <v>29</v>
      </c>
      <c r="G11" s="459" t="s">
        <v>29</v>
      </c>
      <c r="H11" s="464" t="s">
        <v>29</v>
      </c>
      <c r="I11" s="880">
        <v>35650</v>
      </c>
      <c r="J11" s="881"/>
      <c r="K11" s="199"/>
      <c r="L11" s="169"/>
      <c r="M11" s="104"/>
      <c r="N11" s="45"/>
      <c r="O11" s="45"/>
      <c r="P11" s="45"/>
    </row>
    <row r="12" spans="1:16" ht="15.95" customHeight="1" x14ac:dyDescent="0.15">
      <c r="A12" s="460">
        <v>28</v>
      </c>
      <c r="B12" s="457">
        <v>1</v>
      </c>
      <c r="C12" s="457">
        <v>23051</v>
      </c>
      <c r="D12" s="458">
        <v>18068</v>
      </c>
      <c r="E12" s="458">
        <v>4983</v>
      </c>
      <c r="F12" s="458" t="s">
        <v>29</v>
      </c>
      <c r="G12" s="459" t="s">
        <v>29</v>
      </c>
      <c r="H12" s="457">
        <v>82</v>
      </c>
      <c r="I12" s="880">
        <v>5948</v>
      </c>
      <c r="J12" s="881"/>
      <c r="K12" s="199"/>
      <c r="L12" s="169"/>
      <c r="M12" s="104"/>
      <c r="N12" s="45"/>
      <c r="O12" s="45"/>
      <c r="P12" s="45"/>
    </row>
    <row r="13" spans="1:16" ht="15.95" customHeight="1" x14ac:dyDescent="0.15">
      <c r="A13" s="460">
        <v>29</v>
      </c>
      <c r="B13" s="465" t="s">
        <v>29</v>
      </c>
      <c r="C13" s="465" t="s">
        <v>29</v>
      </c>
      <c r="D13" s="466" t="s">
        <v>29</v>
      </c>
      <c r="E13" s="467" t="s">
        <v>29</v>
      </c>
      <c r="F13" s="467" t="s">
        <v>29</v>
      </c>
      <c r="G13" s="468" t="s">
        <v>29</v>
      </c>
      <c r="H13" s="465" t="s">
        <v>29</v>
      </c>
      <c r="I13" s="884">
        <v>2900</v>
      </c>
      <c r="J13" s="885"/>
      <c r="K13" s="199"/>
      <c r="L13" s="169"/>
      <c r="M13" s="104"/>
      <c r="N13" s="45"/>
      <c r="O13" s="45"/>
      <c r="P13" s="45"/>
    </row>
    <row r="14" spans="1:16" ht="15.95" customHeight="1" x14ac:dyDescent="0.15">
      <c r="A14" s="321">
        <v>30</v>
      </c>
      <c r="B14" s="489">
        <v>2</v>
      </c>
      <c r="C14" s="489">
        <v>37558</v>
      </c>
      <c r="D14" s="490">
        <v>24347</v>
      </c>
      <c r="E14" s="491">
        <v>8440</v>
      </c>
      <c r="F14" s="491">
        <v>4432</v>
      </c>
      <c r="G14" s="492">
        <v>339</v>
      </c>
      <c r="H14" s="490">
        <v>76</v>
      </c>
      <c r="I14" s="831" t="s">
        <v>29</v>
      </c>
      <c r="J14" s="832"/>
      <c r="K14" s="199"/>
      <c r="L14" s="169"/>
      <c r="M14" s="104"/>
      <c r="N14" s="45"/>
      <c r="O14" s="45"/>
      <c r="P14" s="45"/>
    </row>
    <row r="15" spans="1:16" ht="15.95" customHeight="1" thickBot="1" x14ac:dyDescent="0.2">
      <c r="A15" s="493" t="s">
        <v>677</v>
      </c>
      <c r="B15" s="494" t="s">
        <v>618</v>
      </c>
      <c r="C15" s="494" t="s">
        <v>618</v>
      </c>
      <c r="D15" s="495" t="s">
        <v>618</v>
      </c>
      <c r="E15" s="496" t="s">
        <v>618</v>
      </c>
      <c r="F15" s="496" t="s">
        <v>618</v>
      </c>
      <c r="G15" s="497" t="s">
        <v>618</v>
      </c>
      <c r="H15" s="494" t="s">
        <v>618</v>
      </c>
      <c r="I15" s="877" t="s">
        <v>618</v>
      </c>
      <c r="J15" s="878"/>
      <c r="K15" s="199"/>
      <c r="L15" s="169"/>
      <c r="M15" s="104"/>
      <c r="N15" s="45"/>
      <c r="O15" s="45"/>
      <c r="P15" s="45"/>
    </row>
    <row r="16" spans="1:16" ht="15.95" customHeight="1" x14ac:dyDescent="0.15">
      <c r="A16" s="498" t="s">
        <v>660</v>
      </c>
      <c r="B16" s="498"/>
      <c r="C16" s="498"/>
      <c r="D16" s="498"/>
      <c r="E16" s="498"/>
      <c r="F16" s="498"/>
      <c r="G16" s="498"/>
      <c r="H16" s="498"/>
      <c r="I16" s="498"/>
      <c r="J16" s="381" t="s">
        <v>542</v>
      </c>
      <c r="K16" s="164"/>
      <c r="L16" s="152"/>
      <c r="M16" s="45"/>
      <c r="N16" s="45"/>
      <c r="O16" s="45"/>
      <c r="P16" s="45"/>
    </row>
    <row r="17" spans="1:16" ht="15.95" customHeight="1" x14ac:dyDescent="0.15">
      <c r="A17" s="469" t="s">
        <v>506</v>
      </c>
      <c r="B17" s="470"/>
      <c r="C17" s="470"/>
      <c r="D17" s="470"/>
      <c r="E17" s="470"/>
      <c r="F17" s="470"/>
      <c r="G17" s="470"/>
      <c r="H17" s="471"/>
      <c r="I17" s="471"/>
      <c r="J17" s="472"/>
      <c r="K17" s="133"/>
      <c r="L17" s="133"/>
      <c r="M17" s="45"/>
      <c r="N17" s="45"/>
      <c r="O17" s="45"/>
      <c r="P17" s="45"/>
    </row>
    <row r="18" spans="1:16" ht="15.95" customHeight="1" x14ac:dyDescent="0.15">
      <c r="A18" s="141"/>
      <c r="B18" s="141"/>
      <c r="C18" s="141"/>
      <c r="D18" s="141"/>
      <c r="E18" s="141"/>
      <c r="F18" s="141"/>
      <c r="G18" s="141"/>
      <c r="H18" s="133"/>
      <c r="I18" s="133"/>
      <c r="J18" s="133"/>
      <c r="K18" s="133"/>
      <c r="L18" s="133"/>
      <c r="M18" s="45"/>
      <c r="N18" s="45"/>
      <c r="O18" s="45"/>
      <c r="P18" s="45"/>
    </row>
    <row r="19" spans="1:16" ht="15.95" customHeight="1" x14ac:dyDescent="0.15">
      <c r="A19" s="200"/>
      <c r="B19" s="200"/>
      <c r="C19" s="200"/>
      <c r="D19" s="200"/>
      <c r="E19" s="200"/>
      <c r="F19" s="200"/>
      <c r="G19" s="200"/>
      <c r="H19" s="133"/>
      <c r="I19" s="133"/>
      <c r="J19" s="133"/>
      <c r="K19" s="133"/>
      <c r="L19" s="133"/>
      <c r="M19" s="45"/>
      <c r="N19" s="45"/>
      <c r="O19" s="45"/>
      <c r="P19" s="45"/>
    </row>
    <row r="20" spans="1:16" ht="15.95" customHeight="1" x14ac:dyDescent="0.15">
      <c r="A20" s="71" t="s">
        <v>458</v>
      </c>
      <c r="B20" s="71"/>
      <c r="C20" s="71"/>
      <c r="D20" s="73"/>
      <c r="E20" s="73"/>
      <c r="F20" s="45"/>
      <c r="G20" s="162"/>
      <c r="H20" s="141"/>
      <c r="I20" s="141"/>
      <c r="J20" s="133"/>
      <c r="K20" s="133"/>
      <c r="L20" s="133"/>
      <c r="M20" s="45"/>
      <c r="N20" s="45"/>
      <c r="O20" s="45"/>
      <c r="P20" s="45"/>
    </row>
    <row r="21" spans="1:16" ht="15.95" customHeight="1" thickBot="1" x14ac:dyDescent="0.2">
      <c r="A21" s="483"/>
      <c r="B21" s="484"/>
      <c r="C21" s="485"/>
      <c r="D21" s="486" t="s">
        <v>678</v>
      </c>
      <c r="E21" s="486"/>
      <c r="F21" s="480"/>
      <c r="G21" s="473"/>
      <c r="H21" s="470"/>
      <c r="I21" s="470"/>
      <c r="J21" s="471"/>
      <c r="K21" s="133"/>
      <c r="L21" s="133"/>
      <c r="M21" s="45"/>
      <c r="N21" s="45"/>
      <c r="O21" s="45"/>
      <c r="P21" s="45"/>
    </row>
    <row r="22" spans="1:16" ht="15.95" customHeight="1" x14ac:dyDescent="0.15">
      <c r="A22" s="833" t="s">
        <v>194</v>
      </c>
      <c r="B22" s="834"/>
      <c r="C22" s="676" t="s">
        <v>236</v>
      </c>
      <c r="D22" s="844"/>
      <c r="E22" s="676" t="s">
        <v>237</v>
      </c>
      <c r="F22" s="677"/>
      <c r="G22" s="876"/>
      <c r="H22" s="876"/>
      <c r="I22" s="876"/>
      <c r="J22" s="876"/>
      <c r="K22" s="133"/>
      <c r="L22" s="133"/>
      <c r="M22" s="45"/>
      <c r="N22" s="45"/>
      <c r="O22" s="45"/>
      <c r="P22" s="45"/>
    </row>
    <row r="23" spans="1:16" ht="15.95" customHeight="1" x14ac:dyDescent="0.15">
      <c r="A23" s="853" t="s">
        <v>627</v>
      </c>
      <c r="B23" s="777"/>
      <c r="C23" s="855">
        <v>716.8</v>
      </c>
      <c r="D23" s="856"/>
      <c r="E23" s="855">
        <v>704.8</v>
      </c>
      <c r="F23" s="870"/>
      <c r="G23" s="869"/>
      <c r="H23" s="869"/>
      <c r="I23" s="869"/>
      <c r="J23" s="869"/>
      <c r="K23" s="133"/>
      <c r="L23" s="133"/>
      <c r="M23" s="45"/>
      <c r="N23" s="45"/>
      <c r="O23" s="45"/>
      <c r="P23" s="45"/>
    </row>
    <row r="24" spans="1:16" ht="15.95" customHeight="1" thickBot="1" x14ac:dyDescent="0.2">
      <c r="A24" s="854" t="s">
        <v>620</v>
      </c>
      <c r="B24" s="771"/>
      <c r="C24" s="845">
        <v>19</v>
      </c>
      <c r="D24" s="846"/>
      <c r="E24" s="845">
        <v>155</v>
      </c>
      <c r="F24" s="846"/>
      <c r="G24" s="869"/>
      <c r="H24" s="869"/>
      <c r="I24" s="875"/>
      <c r="J24" s="875"/>
      <c r="K24" s="133"/>
      <c r="L24" s="133"/>
      <c r="M24" s="45"/>
      <c r="N24" s="45"/>
      <c r="O24" s="45"/>
      <c r="P24" s="45"/>
    </row>
    <row r="25" spans="1:16" ht="15.95" customHeight="1" x14ac:dyDescent="0.15">
      <c r="A25" s="487" t="s">
        <v>675</v>
      </c>
      <c r="B25" s="442"/>
      <c r="C25" s="442"/>
      <c r="D25" s="442"/>
      <c r="E25" s="323" ph="1"/>
      <c r="F25" s="488" t="s">
        <v>468</v>
      </c>
      <c r="G25" s="475"/>
      <c r="H25" s="871"/>
      <c r="I25" s="871"/>
      <c r="J25" s="871"/>
      <c r="K25" s="133"/>
      <c r="L25" s="133"/>
      <c r="M25" s="45"/>
      <c r="N25" s="45"/>
      <c r="O25" s="45"/>
      <c r="P25" s="45"/>
    </row>
    <row r="26" spans="1:16" ht="15.95" customHeight="1" x14ac:dyDescent="0.15">
      <c r="A26" s="469" t="s">
        <v>619</v>
      </c>
      <c r="B26" s="469"/>
      <c r="C26" s="469"/>
      <c r="D26" s="469"/>
      <c r="E26" s="474"/>
      <c r="F26" s="475"/>
      <c r="G26" s="475"/>
      <c r="H26" s="475"/>
      <c r="I26" s="475"/>
      <c r="J26" s="475"/>
      <c r="K26" s="133"/>
      <c r="L26" s="133"/>
      <c r="M26" s="45"/>
      <c r="N26" s="45"/>
      <c r="O26" s="45"/>
      <c r="P26" s="45"/>
    </row>
    <row r="27" spans="1:16" ht="15.95" customHeight="1" x14ac:dyDescent="0.15">
      <c r="A27" s="164"/>
      <c r="B27" s="164"/>
      <c r="C27" s="164"/>
      <c r="D27" s="164"/>
      <c r="E27" s="201"/>
      <c r="F27" s="202"/>
      <c r="G27" s="202"/>
      <c r="H27" s="202"/>
      <c r="I27" s="202"/>
      <c r="J27" s="202"/>
      <c r="K27" s="133"/>
      <c r="L27" s="133"/>
      <c r="M27" s="45"/>
      <c r="N27" s="45"/>
      <c r="O27" s="45"/>
      <c r="P27" s="45"/>
    </row>
    <row r="28" spans="1:16" ht="15.95" customHeight="1" x14ac:dyDescent="0.1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45"/>
      <c r="N28" s="45"/>
      <c r="O28" s="45"/>
      <c r="P28" s="45"/>
    </row>
    <row r="29" spans="1:16" ht="15.95" customHeight="1" x14ac:dyDescent="0.15">
      <c r="A29" s="162" t="s">
        <v>459</v>
      </c>
      <c r="B29" s="162"/>
      <c r="C29" s="162"/>
      <c r="D29" s="141"/>
      <c r="E29" s="141"/>
      <c r="F29" s="141"/>
      <c r="G29" s="141"/>
      <c r="H29" s="141"/>
      <c r="I29" s="141"/>
      <c r="J29" s="141"/>
      <c r="K29" s="141"/>
      <c r="L29" s="133"/>
      <c r="M29" s="45"/>
      <c r="N29" s="45"/>
      <c r="O29" s="45"/>
      <c r="P29" s="45"/>
    </row>
    <row r="30" spans="1:16" ht="15.95" customHeight="1" thickBot="1" x14ac:dyDescent="0.2">
      <c r="A30" s="476"/>
      <c r="B30" s="469"/>
      <c r="C30" s="470"/>
      <c r="D30" s="470"/>
      <c r="E30" s="470"/>
      <c r="F30" s="470"/>
      <c r="G30" s="470"/>
      <c r="H30" s="470"/>
      <c r="I30" s="796" t="s">
        <v>679</v>
      </c>
      <c r="J30" s="868"/>
      <c r="K30" s="868"/>
      <c r="L30" s="868"/>
      <c r="M30" s="45"/>
      <c r="N30" s="45"/>
      <c r="O30" s="45"/>
      <c r="P30" s="45"/>
    </row>
    <row r="31" spans="1:16" ht="15.95" customHeight="1" x14ac:dyDescent="0.15">
      <c r="A31" s="863" t="s">
        <v>460</v>
      </c>
      <c r="B31" s="864"/>
      <c r="C31" s="835" t="s">
        <v>469</v>
      </c>
      <c r="D31" s="835" t="s">
        <v>461</v>
      </c>
      <c r="E31" s="861" t="s">
        <v>572</v>
      </c>
      <c r="F31" s="861" t="s">
        <v>238</v>
      </c>
      <c r="G31" s="861" t="s">
        <v>462</v>
      </c>
      <c r="H31" s="861" t="s">
        <v>600</v>
      </c>
      <c r="I31" s="821" t="s">
        <v>573</v>
      </c>
      <c r="J31" s="879"/>
      <c r="K31" s="861" t="s">
        <v>574</v>
      </c>
      <c r="L31" s="873" t="s">
        <v>466</v>
      </c>
      <c r="M31" s="45"/>
      <c r="N31" s="45"/>
      <c r="O31" s="45"/>
      <c r="P31" s="45"/>
    </row>
    <row r="32" spans="1:16" ht="15.95" customHeight="1" x14ac:dyDescent="0.15">
      <c r="A32" s="865"/>
      <c r="B32" s="866"/>
      <c r="C32" s="836"/>
      <c r="D32" s="836"/>
      <c r="E32" s="862"/>
      <c r="F32" s="862"/>
      <c r="G32" s="862"/>
      <c r="H32" s="862"/>
      <c r="I32" s="194" t="s">
        <v>463</v>
      </c>
      <c r="J32" s="194" t="s">
        <v>239</v>
      </c>
      <c r="K32" s="862"/>
      <c r="L32" s="874"/>
      <c r="M32" s="45"/>
      <c r="N32" s="45"/>
      <c r="O32" s="45"/>
      <c r="P32" s="45"/>
    </row>
    <row r="33" spans="1:16" ht="15.95" customHeight="1" x14ac:dyDescent="0.15">
      <c r="A33" s="857" t="s">
        <v>240</v>
      </c>
      <c r="B33" s="858"/>
      <c r="C33" s="477" t="s">
        <v>241</v>
      </c>
      <c r="D33" s="477" t="s">
        <v>242</v>
      </c>
      <c r="E33" s="267">
        <v>84.2</v>
      </c>
      <c r="F33" s="268" t="s">
        <v>680</v>
      </c>
      <c r="G33" s="268" t="s">
        <v>243</v>
      </c>
      <c r="H33" s="269" t="s">
        <v>29</v>
      </c>
      <c r="I33" s="270">
        <v>23.9</v>
      </c>
      <c r="J33" s="271">
        <v>1.4</v>
      </c>
      <c r="K33" s="272">
        <v>13500</v>
      </c>
      <c r="L33" s="254" t="s">
        <v>603</v>
      </c>
      <c r="M33" s="45"/>
      <c r="N33" s="45"/>
      <c r="O33" s="45"/>
      <c r="P33" s="45"/>
    </row>
    <row r="34" spans="1:16" ht="15.95" customHeight="1" x14ac:dyDescent="0.15">
      <c r="A34" s="859" t="s">
        <v>244</v>
      </c>
      <c r="B34" s="860"/>
      <c r="C34" s="478" t="s">
        <v>241</v>
      </c>
      <c r="D34" s="478" t="s">
        <v>242</v>
      </c>
      <c r="E34" s="274">
        <v>60.4</v>
      </c>
      <c r="F34" s="275" t="s">
        <v>245</v>
      </c>
      <c r="G34" s="275" t="s">
        <v>246</v>
      </c>
      <c r="H34" s="276" t="s">
        <v>29</v>
      </c>
      <c r="I34" s="270">
        <v>18.2</v>
      </c>
      <c r="J34" s="271">
        <v>1.3</v>
      </c>
      <c r="K34" s="277">
        <v>22614</v>
      </c>
      <c r="L34" s="258" t="s">
        <v>604</v>
      </c>
      <c r="M34" s="45"/>
      <c r="N34" s="45"/>
      <c r="O34" s="45"/>
      <c r="P34" s="45"/>
    </row>
    <row r="35" spans="1:16" ht="15.95" customHeight="1" x14ac:dyDescent="0.15">
      <c r="A35" s="851" t="s">
        <v>247</v>
      </c>
      <c r="B35" s="852"/>
      <c r="C35" s="478" t="s">
        <v>241</v>
      </c>
      <c r="D35" s="478" t="s">
        <v>242</v>
      </c>
      <c r="E35" s="274">
        <v>20.399999999999999</v>
      </c>
      <c r="F35" s="275" t="s">
        <v>248</v>
      </c>
      <c r="G35" s="275" t="s">
        <v>681</v>
      </c>
      <c r="H35" s="276" t="s">
        <v>29</v>
      </c>
      <c r="I35" s="270">
        <v>21.7</v>
      </c>
      <c r="J35" s="271">
        <v>3.4</v>
      </c>
      <c r="K35" s="277">
        <v>6663</v>
      </c>
      <c r="L35" s="258" t="s">
        <v>605</v>
      </c>
      <c r="M35" s="45"/>
      <c r="N35" s="45"/>
      <c r="O35" s="45"/>
      <c r="P35" s="45"/>
    </row>
    <row r="36" spans="1:16" ht="15.95" customHeight="1" x14ac:dyDescent="0.15">
      <c r="A36" s="851" t="s">
        <v>249</v>
      </c>
      <c r="B36" s="852"/>
      <c r="C36" s="478" t="s">
        <v>241</v>
      </c>
      <c r="D36" s="478" t="s">
        <v>242</v>
      </c>
      <c r="E36" s="274">
        <v>26.6</v>
      </c>
      <c r="F36" s="275" t="s">
        <v>682</v>
      </c>
      <c r="G36" s="275" t="s">
        <v>250</v>
      </c>
      <c r="H36" s="276">
        <v>1830</v>
      </c>
      <c r="I36" s="270">
        <v>19.899999999999999</v>
      </c>
      <c r="J36" s="271">
        <v>13.3</v>
      </c>
      <c r="K36" s="277">
        <v>49059</v>
      </c>
      <c r="L36" s="258" t="s">
        <v>606</v>
      </c>
      <c r="M36" s="45"/>
      <c r="N36" s="45"/>
      <c r="O36" s="45"/>
      <c r="P36" s="45"/>
    </row>
    <row r="37" spans="1:16" ht="15.95" customHeight="1" x14ac:dyDescent="0.15">
      <c r="A37" s="851" t="s">
        <v>251</v>
      </c>
      <c r="B37" s="852"/>
      <c r="C37" s="478" t="s">
        <v>241</v>
      </c>
      <c r="D37" s="478" t="s">
        <v>242</v>
      </c>
      <c r="E37" s="274">
        <v>51.1</v>
      </c>
      <c r="F37" s="275" t="s">
        <v>252</v>
      </c>
      <c r="G37" s="275" t="s">
        <v>253</v>
      </c>
      <c r="H37" s="276">
        <v>3515</v>
      </c>
      <c r="I37" s="270">
        <v>23.8</v>
      </c>
      <c r="J37" s="271">
        <v>6.2</v>
      </c>
      <c r="K37" s="277">
        <v>64751</v>
      </c>
      <c r="L37" s="258" t="s">
        <v>607</v>
      </c>
      <c r="M37" s="45"/>
      <c r="N37" s="45"/>
      <c r="O37" s="45"/>
      <c r="P37" s="45"/>
    </row>
    <row r="38" spans="1:16" ht="15.95" customHeight="1" x14ac:dyDescent="0.15">
      <c r="A38" s="851" t="s">
        <v>254</v>
      </c>
      <c r="B38" s="852"/>
      <c r="C38" s="478" t="s">
        <v>241</v>
      </c>
      <c r="D38" s="478" t="s">
        <v>242</v>
      </c>
      <c r="E38" s="274">
        <v>71.900000000000006</v>
      </c>
      <c r="F38" s="275" t="s">
        <v>255</v>
      </c>
      <c r="G38" s="275" t="s">
        <v>256</v>
      </c>
      <c r="H38" s="276">
        <v>4945</v>
      </c>
      <c r="I38" s="270">
        <v>23.2</v>
      </c>
      <c r="J38" s="271">
        <v>5.6</v>
      </c>
      <c r="K38" s="277">
        <v>139598</v>
      </c>
      <c r="L38" s="258" t="s">
        <v>608</v>
      </c>
      <c r="M38" s="45"/>
      <c r="N38" s="45"/>
      <c r="O38" s="45"/>
      <c r="P38" s="45"/>
    </row>
    <row r="39" spans="1:16" ht="15.95" customHeight="1" x14ac:dyDescent="0.15">
      <c r="A39" s="857" t="s">
        <v>257</v>
      </c>
      <c r="B39" s="858"/>
      <c r="C39" s="478" t="s">
        <v>241</v>
      </c>
      <c r="D39" s="478" t="s">
        <v>242</v>
      </c>
      <c r="E39" s="274">
        <v>13.7</v>
      </c>
      <c r="F39" s="275" t="s">
        <v>255</v>
      </c>
      <c r="G39" s="275" t="s">
        <v>683</v>
      </c>
      <c r="H39" s="276">
        <v>948</v>
      </c>
      <c r="I39" s="270">
        <v>7.9</v>
      </c>
      <c r="J39" s="271">
        <v>35.5</v>
      </c>
      <c r="K39" s="277">
        <v>199169</v>
      </c>
      <c r="L39" s="258" t="s">
        <v>609</v>
      </c>
      <c r="M39" s="45"/>
      <c r="N39" s="45"/>
      <c r="O39" s="45"/>
      <c r="P39" s="45"/>
    </row>
    <row r="40" spans="1:16" ht="15.95" customHeight="1" x14ac:dyDescent="0.15">
      <c r="A40" s="857" t="s">
        <v>258</v>
      </c>
      <c r="B40" s="858"/>
      <c r="C40" s="478" t="s">
        <v>241</v>
      </c>
      <c r="D40" s="478" t="s">
        <v>242</v>
      </c>
      <c r="E40" s="274">
        <v>33</v>
      </c>
      <c r="F40" s="275" t="s">
        <v>259</v>
      </c>
      <c r="G40" s="275" t="s">
        <v>684</v>
      </c>
      <c r="H40" s="276">
        <v>2640</v>
      </c>
      <c r="I40" s="270">
        <v>17.7</v>
      </c>
      <c r="J40" s="271">
        <v>17.899999999999999</v>
      </c>
      <c r="K40" s="277">
        <v>209232</v>
      </c>
      <c r="L40" s="258" t="s">
        <v>610</v>
      </c>
      <c r="M40" s="45"/>
      <c r="N40" s="45"/>
      <c r="O40" s="45"/>
      <c r="P40" s="45"/>
    </row>
    <row r="41" spans="1:16" ht="15.95" customHeight="1" x14ac:dyDescent="0.15">
      <c r="A41" s="857" t="s">
        <v>260</v>
      </c>
      <c r="B41" s="858"/>
      <c r="C41" s="478" t="s">
        <v>241</v>
      </c>
      <c r="D41" s="478" t="s">
        <v>261</v>
      </c>
      <c r="E41" s="274">
        <v>54.4</v>
      </c>
      <c r="F41" s="275" t="s">
        <v>29</v>
      </c>
      <c r="G41" s="275" t="s">
        <v>262</v>
      </c>
      <c r="H41" s="276">
        <v>3300</v>
      </c>
      <c r="I41" s="270">
        <v>21.9</v>
      </c>
      <c r="J41" s="271">
        <v>15.6</v>
      </c>
      <c r="K41" s="277">
        <v>1055207</v>
      </c>
      <c r="L41" s="258" t="s">
        <v>611</v>
      </c>
      <c r="M41" s="45"/>
      <c r="N41" s="45"/>
      <c r="O41" s="45"/>
      <c r="P41" s="45"/>
    </row>
    <row r="42" spans="1:16" ht="15.95" customHeight="1" x14ac:dyDescent="0.15">
      <c r="A42" s="859" t="s">
        <v>263</v>
      </c>
      <c r="B42" s="860"/>
      <c r="C42" s="478" t="s">
        <v>241</v>
      </c>
      <c r="D42" s="478" t="s">
        <v>242</v>
      </c>
      <c r="E42" s="274">
        <v>32.1</v>
      </c>
      <c r="F42" s="275" t="s">
        <v>264</v>
      </c>
      <c r="G42" s="275" t="s">
        <v>685</v>
      </c>
      <c r="H42" s="276">
        <v>1761</v>
      </c>
      <c r="I42" s="270">
        <v>28.9</v>
      </c>
      <c r="J42" s="271">
        <v>3.5</v>
      </c>
      <c r="K42" s="277">
        <v>3416519</v>
      </c>
      <c r="L42" s="258" t="s">
        <v>612</v>
      </c>
      <c r="M42" s="45"/>
      <c r="N42" s="45"/>
      <c r="O42" s="45"/>
      <c r="P42" s="45"/>
    </row>
    <row r="43" spans="1:16" ht="15.95" customHeight="1" x14ac:dyDescent="0.15">
      <c r="A43" s="851" t="s">
        <v>265</v>
      </c>
      <c r="B43" s="852"/>
      <c r="C43" s="478" t="s">
        <v>241</v>
      </c>
      <c r="D43" s="478" t="s">
        <v>261</v>
      </c>
      <c r="E43" s="274">
        <v>52.9</v>
      </c>
      <c r="F43" s="275" t="s">
        <v>29</v>
      </c>
      <c r="G43" s="275" t="s">
        <v>266</v>
      </c>
      <c r="H43" s="276">
        <v>3180</v>
      </c>
      <c r="I43" s="270">
        <v>24.2</v>
      </c>
      <c r="J43" s="271">
        <v>25.7</v>
      </c>
      <c r="K43" s="277">
        <v>2513312</v>
      </c>
      <c r="L43" s="258" t="s">
        <v>613</v>
      </c>
      <c r="M43" s="45"/>
      <c r="N43" s="45"/>
      <c r="O43" s="45"/>
      <c r="P43" s="45"/>
    </row>
    <row r="44" spans="1:16" ht="15.95" customHeight="1" x14ac:dyDescent="0.15">
      <c r="A44" s="857" t="s">
        <v>267</v>
      </c>
      <c r="B44" s="858"/>
      <c r="C44" s="478" t="s">
        <v>241</v>
      </c>
      <c r="D44" s="478" t="s">
        <v>261</v>
      </c>
      <c r="E44" s="274">
        <v>14.9</v>
      </c>
      <c r="F44" s="275" t="s">
        <v>29</v>
      </c>
      <c r="G44" s="275" t="s">
        <v>268</v>
      </c>
      <c r="H44" s="276">
        <v>1100</v>
      </c>
      <c r="I44" s="270">
        <v>22</v>
      </c>
      <c r="J44" s="271">
        <v>22.4</v>
      </c>
      <c r="K44" s="277">
        <v>931150</v>
      </c>
      <c r="L44" s="258" t="s">
        <v>614</v>
      </c>
      <c r="M44" s="45"/>
      <c r="N44" s="45"/>
      <c r="O44" s="45"/>
      <c r="P44" s="45"/>
    </row>
    <row r="45" spans="1:16" ht="15.95" customHeight="1" x14ac:dyDescent="0.15">
      <c r="A45" s="859" t="s">
        <v>269</v>
      </c>
      <c r="B45" s="860"/>
      <c r="C45" s="478" t="s">
        <v>241</v>
      </c>
      <c r="D45" s="478" t="s">
        <v>261</v>
      </c>
      <c r="E45" s="274">
        <v>33</v>
      </c>
      <c r="F45" s="275" t="s">
        <v>29</v>
      </c>
      <c r="G45" s="275" t="s">
        <v>270</v>
      </c>
      <c r="H45" s="276">
        <v>2500</v>
      </c>
      <c r="I45" s="270">
        <v>23.6</v>
      </c>
      <c r="J45" s="271">
        <v>21</v>
      </c>
      <c r="K45" s="277">
        <v>1634613</v>
      </c>
      <c r="L45" s="258" t="s">
        <v>615</v>
      </c>
      <c r="M45" s="45"/>
      <c r="N45" s="45"/>
      <c r="O45" s="45"/>
      <c r="P45" s="45"/>
    </row>
    <row r="46" spans="1:16" ht="15.95" customHeight="1" x14ac:dyDescent="0.15">
      <c r="A46" s="851" t="s">
        <v>271</v>
      </c>
      <c r="B46" s="852"/>
      <c r="C46" s="478" t="s">
        <v>241</v>
      </c>
      <c r="D46" s="478" t="s">
        <v>261</v>
      </c>
      <c r="E46" s="274">
        <v>120.7</v>
      </c>
      <c r="F46" s="275" t="s">
        <v>272</v>
      </c>
      <c r="G46" s="275" t="s">
        <v>273</v>
      </c>
      <c r="H46" s="276">
        <v>7500</v>
      </c>
      <c r="I46" s="270">
        <v>26.3</v>
      </c>
      <c r="J46" s="271">
        <v>12.4</v>
      </c>
      <c r="K46" s="277">
        <v>11285000</v>
      </c>
      <c r="L46" s="258" t="s">
        <v>616</v>
      </c>
      <c r="M46" s="45"/>
      <c r="N46" s="45"/>
      <c r="O46" s="45"/>
      <c r="P46" s="45"/>
    </row>
    <row r="47" spans="1:16" ht="15.95" customHeight="1" x14ac:dyDescent="0.15">
      <c r="A47" s="851" t="s">
        <v>274</v>
      </c>
      <c r="B47" s="852"/>
      <c r="C47" s="478" t="s">
        <v>241</v>
      </c>
      <c r="D47" s="478" t="s">
        <v>275</v>
      </c>
      <c r="E47" s="274">
        <v>0.7</v>
      </c>
      <c r="F47" s="275" t="s">
        <v>29</v>
      </c>
      <c r="G47" s="275" t="s">
        <v>686</v>
      </c>
      <c r="H47" s="276">
        <v>57</v>
      </c>
      <c r="I47" s="270">
        <v>21.3</v>
      </c>
      <c r="J47" s="271" t="s">
        <v>29</v>
      </c>
      <c r="K47" s="277">
        <v>72700</v>
      </c>
      <c r="L47" s="278" t="s">
        <v>467</v>
      </c>
      <c r="M47" s="45"/>
      <c r="N47" s="45"/>
      <c r="O47" s="45"/>
      <c r="P47" s="45"/>
    </row>
    <row r="48" spans="1:16" ht="15.95" customHeight="1" x14ac:dyDescent="0.15">
      <c r="A48" s="857" t="s">
        <v>276</v>
      </c>
      <c r="B48" s="858"/>
      <c r="C48" s="478" t="s">
        <v>687</v>
      </c>
      <c r="D48" s="478" t="s">
        <v>275</v>
      </c>
      <c r="E48" s="274">
        <v>2.9</v>
      </c>
      <c r="F48" s="275" t="s">
        <v>618</v>
      </c>
      <c r="G48" s="275" t="s">
        <v>277</v>
      </c>
      <c r="H48" s="276">
        <v>183</v>
      </c>
      <c r="I48" s="270">
        <v>24.5</v>
      </c>
      <c r="J48" s="271">
        <v>36.869999999999997</v>
      </c>
      <c r="K48" s="277">
        <v>302600</v>
      </c>
      <c r="L48" s="278" t="s">
        <v>575</v>
      </c>
      <c r="M48" s="45"/>
      <c r="N48" s="45"/>
      <c r="O48" s="45"/>
      <c r="P48" s="45"/>
    </row>
    <row r="49" spans="1:16" ht="15.95" customHeight="1" x14ac:dyDescent="0.15">
      <c r="A49" s="859" t="s">
        <v>278</v>
      </c>
      <c r="B49" s="860"/>
      <c r="C49" s="481" t="s">
        <v>485</v>
      </c>
      <c r="D49" s="482" t="s">
        <v>688</v>
      </c>
      <c r="E49" s="274">
        <v>7.6</v>
      </c>
      <c r="F49" s="275" t="s">
        <v>689</v>
      </c>
      <c r="G49" s="275" t="s">
        <v>690</v>
      </c>
      <c r="H49" s="276">
        <v>400</v>
      </c>
      <c r="I49" s="270">
        <v>22.5</v>
      </c>
      <c r="J49" s="271" t="s">
        <v>29</v>
      </c>
      <c r="K49" s="277">
        <v>2458000</v>
      </c>
      <c r="L49" s="258" t="s">
        <v>486</v>
      </c>
      <c r="M49" s="45"/>
      <c r="N49" s="45"/>
      <c r="O49" s="45"/>
      <c r="P49" s="45"/>
    </row>
    <row r="50" spans="1:16" ht="15.95" customHeight="1" x14ac:dyDescent="0.15">
      <c r="A50" s="973" t="s">
        <v>465</v>
      </c>
      <c r="B50" s="867"/>
      <c r="C50" s="273" t="s">
        <v>687</v>
      </c>
      <c r="D50" s="273" t="s">
        <v>691</v>
      </c>
      <c r="E50" s="274">
        <v>25.1</v>
      </c>
      <c r="F50" s="275" t="s">
        <v>692</v>
      </c>
      <c r="G50" s="275" t="s">
        <v>693</v>
      </c>
      <c r="H50" s="276">
        <v>450</v>
      </c>
      <c r="I50" s="270">
        <v>18.2</v>
      </c>
      <c r="J50" s="479">
        <v>31.1</v>
      </c>
      <c r="K50" s="277">
        <v>1551949</v>
      </c>
      <c r="L50" s="258" t="s">
        <v>487</v>
      </c>
      <c r="M50" s="45"/>
      <c r="N50" s="45"/>
      <c r="O50" s="45"/>
      <c r="P50" s="45"/>
    </row>
    <row r="51" spans="1:16" ht="15.95" customHeight="1" thickBot="1" x14ac:dyDescent="0.2">
      <c r="A51" s="974" t="s">
        <v>641</v>
      </c>
      <c r="B51" s="975"/>
      <c r="C51" s="976" t="s">
        <v>485</v>
      </c>
      <c r="D51" s="976" t="s">
        <v>691</v>
      </c>
      <c r="E51" s="977">
        <v>11.2</v>
      </c>
      <c r="F51" s="978" t="s">
        <v>694</v>
      </c>
      <c r="G51" s="978" t="s">
        <v>695</v>
      </c>
      <c r="H51" s="979" t="s">
        <v>618</v>
      </c>
      <c r="I51" s="980">
        <v>11.7</v>
      </c>
      <c r="J51" s="981">
        <v>54.8</v>
      </c>
      <c r="K51" s="982">
        <v>805800</v>
      </c>
      <c r="L51" s="263" t="s">
        <v>659</v>
      </c>
      <c r="M51" s="45"/>
      <c r="N51" s="45"/>
      <c r="O51" s="45"/>
      <c r="P51" s="45"/>
    </row>
    <row r="52" spans="1:16" ht="15.95" customHeight="1" x14ac:dyDescent="0.15">
      <c r="A52" s="220" t="s">
        <v>675</v>
      </c>
      <c r="B52" s="164"/>
      <c r="C52" s="164"/>
      <c r="D52" s="164"/>
      <c r="E52" s="141"/>
      <c r="F52" s="141" t="s">
        <v>696</v>
      </c>
      <c r="G52" s="141"/>
      <c r="H52" s="141"/>
      <c r="I52" s="141"/>
      <c r="J52" s="872"/>
      <c r="K52" s="872"/>
      <c r="L52" s="872"/>
      <c r="M52" s="45"/>
      <c r="N52" s="45"/>
      <c r="O52" s="45"/>
      <c r="P52" s="45"/>
    </row>
    <row r="53" spans="1:16" ht="15.95" customHeight="1" x14ac:dyDescent="0.15">
      <c r="A53" s="304" t="s">
        <v>488</v>
      </c>
      <c r="B53" s="304"/>
      <c r="C53" s="304"/>
      <c r="D53" s="480"/>
      <c r="E53" s="480"/>
      <c r="F53" s="480"/>
      <c r="G53" s="480"/>
      <c r="H53" s="480"/>
      <c r="I53" s="480"/>
      <c r="J53" s="480"/>
      <c r="K53" s="480"/>
      <c r="L53" s="480"/>
      <c r="M53" s="45"/>
      <c r="N53" s="45"/>
      <c r="O53" s="45"/>
      <c r="P53" s="45"/>
    </row>
    <row r="54" spans="1:16" x14ac:dyDescent="0.1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</row>
    <row r="55" spans="1:16" x14ac:dyDescent="0.1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</row>
    <row r="56" spans="1:16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</row>
    <row r="57" spans="1:16" x14ac:dyDescent="0.1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  <row r="58" spans="1:16" x14ac:dyDescent="0.1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  <row r="59" spans="1:16" x14ac:dyDescent="0.1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spans="1:16" x14ac:dyDescent="0.1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</row>
    <row r="61" spans="1:16" x14ac:dyDescent="0.1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1:16" x14ac:dyDescent="0.1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</row>
  </sheetData>
  <mergeCells count="64">
    <mergeCell ref="G22:H22"/>
    <mergeCell ref="I8:J8"/>
    <mergeCell ref="I7:J7"/>
    <mergeCell ref="I6:J6"/>
    <mergeCell ref="I5:J5"/>
    <mergeCell ref="I13:J13"/>
    <mergeCell ref="I12:J12"/>
    <mergeCell ref="I11:J11"/>
    <mergeCell ref="I10:J10"/>
    <mergeCell ref="I9:J9"/>
    <mergeCell ref="J52:L52"/>
    <mergeCell ref="L31:L32"/>
    <mergeCell ref="I24:J24"/>
    <mergeCell ref="I22:J22"/>
    <mergeCell ref="I15:J15"/>
    <mergeCell ref="I31:J31"/>
    <mergeCell ref="K31:K32"/>
    <mergeCell ref="E24:F24"/>
    <mergeCell ref="E23:F23"/>
    <mergeCell ref="G23:H23"/>
    <mergeCell ref="G24:H24"/>
    <mergeCell ref="H25:J25"/>
    <mergeCell ref="A51:B51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H31:H32"/>
    <mergeCell ref="A38:B38"/>
    <mergeCell ref="A31:B32"/>
    <mergeCell ref="A33:B33"/>
    <mergeCell ref="A34:B34"/>
    <mergeCell ref="E31:E32"/>
    <mergeCell ref="F31:F32"/>
    <mergeCell ref="G31:G32"/>
    <mergeCell ref="A35:B35"/>
    <mergeCell ref="A36:B36"/>
    <mergeCell ref="A37:B37"/>
    <mergeCell ref="A23:B23"/>
    <mergeCell ref="A24:B24"/>
    <mergeCell ref="E22:F22"/>
    <mergeCell ref="H3:H4"/>
    <mergeCell ref="I14:J14"/>
    <mergeCell ref="A22:B22"/>
    <mergeCell ref="C31:C32"/>
    <mergeCell ref="D31:D32"/>
    <mergeCell ref="D3:G3"/>
    <mergeCell ref="I3:J4"/>
    <mergeCell ref="C22:D22"/>
    <mergeCell ref="C24:D24"/>
    <mergeCell ref="A3:A4"/>
    <mergeCell ref="B3:B4"/>
    <mergeCell ref="C3:C4"/>
    <mergeCell ref="C23:D23"/>
    <mergeCell ref="I30:L30"/>
    <mergeCell ref="I23:J23"/>
  </mergeCells>
  <phoneticPr fontId="2"/>
  <pageMargins left="0.75" right="0.23" top="1" bottom="0.41" header="0.51200000000000001" footer="0.3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第7編表紙</vt:lpstr>
      <vt:lpstr>住宅①</vt:lpstr>
      <vt:lpstr>住宅②</vt:lpstr>
      <vt:lpstr>住宅③</vt:lpstr>
      <vt:lpstr>住宅④</vt:lpstr>
      <vt:lpstr>土木①</vt:lpstr>
      <vt:lpstr>土木②</vt:lpstr>
      <vt:lpstr>土木③・都市計画①</vt:lpstr>
      <vt:lpstr>都市計画②</vt:lpstr>
      <vt:lpstr>公園①</vt:lpstr>
      <vt:lpstr>公園②</vt:lpstr>
      <vt:lpstr>グラフ</vt:lpstr>
      <vt:lpstr>公園①!Print_Area</vt:lpstr>
      <vt:lpstr>第7編表紙!Print_Area</vt:lpstr>
      <vt:lpstr>土木③・都市計画①!Print_Area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2020-12-23T02:11:22Z</cp:lastPrinted>
  <dcterms:created xsi:type="dcterms:W3CDTF">1997-01-08T22:48:59Z</dcterms:created>
  <dcterms:modified xsi:type="dcterms:W3CDTF">2020-12-23T02:16:36Z</dcterms:modified>
</cp:coreProperties>
</file>