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codeName="ThisWorkbook"/>
  <mc:AlternateContent xmlns:mc="http://schemas.openxmlformats.org/markup-compatibility/2006">
    <mc:Choice Requires="x15">
      <x15ac:absPath xmlns:x15ac="http://schemas.microsoft.com/office/spreadsheetml/2010/11/ac" url="\\enwdoc-sv\020 企画振興部\010 企画課\01企画グループ\０６統計\R3統計\10恵庭市統計書（R3年度版）\00-1【作成中】原稿データ\第１編　自然\"/>
    </mc:Choice>
  </mc:AlternateContent>
  <xr:revisionPtr revIDLastSave="0" documentId="13_ncr:1_{FC28B3C4-56F7-43F1-AB22-7D0F8A123C9B}" xr6:coauthVersionLast="36" xr6:coauthVersionMax="36" xr10:uidLastSave="{00000000-0000-0000-0000-000000000000}"/>
  <bookViews>
    <workbookView xWindow="480" yWindow="30" windowWidth="8475" windowHeight="4725" firstSheet="1" activeTab="2" xr2:uid="{00000000-000D-0000-FFFF-FFFF00000000}"/>
  </bookViews>
  <sheets>
    <sheet name="表紙" sheetId="1" r:id="rId1"/>
    <sheet name="土地利用状況、気象概況" sheetId="2" r:id="rId2"/>
    <sheet name="恵庭市のかたち" sheetId="3" r:id="rId3"/>
  </sheets>
  <externalReferences>
    <externalReference r:id="rId4"/>
  </externalReferences>
  <definedNames>
    <definedName name="年度">[1]年度!$B$3</definedName>
  </definedNames>
  <calcPr calcId="191029"/>
</workbook>
</file>

<file path=xl/calcChain.xml><?xml version="1.0" encoding="utf-8"?>
<calcChain xmlns="http://schemas.openxmlformats.org/spreadsheetml/2006/main">
  <c r="R57" i="3" l="1"/>
  <c r="O57" i="3"/>
  <c r="R56" i="3"/>
  <c r="O56" i="3"/>
  <c r="R55" i="3"/>
  <c r="O55" i="3"/>
  <c r="O54" i="3"/>
  <c r="R54" i="3" s="1"/>
  <c r="R53" i="3"/>
  <c r="O53" i="3"/>
  <c r="R52" i="3"/>
  <c r="O52" i="3"/>
  <c r="R51" i="3"/>
  <c r="O51" i="3"/>
  <c r="O50" i="3"/>
  <c r="R50" i="3" s="1"/>
  <c r="R49" i="3"/>
  <c r="O49" i="3"/>
  <c r="R48" i="3"/>
  <c r="O48" i="3"/>
  <c r="R47" i="3"/>
  <c r="O47" i="3"/>
  <c r="O46" i="3"/>
  <c r="R46" i="3" s="1"/>
  <c r="R45" i="3"/>
  <c r="O45" i="3"/>
  <c r="R44" i="3"/>
  <c r="O44" i="3"/>
  <c r="R43" i="3"/>
  <c r="O43" i="3"/>
  <c r="O42" i="3"/>
  <c r="R42" i="3" s="1"/>
  <c r="R41" i="3"/>
  <c r="O41" i="3"/>
  <c r="R40" i="3"/>
  <c r="O40" i="3"/>
  <c r="R39" i="3"/>
  <c r="O39" i="3"/>
  <c r="O38" i="3"/>
  <c r="R38" i="3" s="1"/>
  <c r="R37" i="3"/>
  <c r="O37" i="3"/>
  <c r="R36" i="3"/>
  <c r="O36" i="3"/>
  <c r="R35" i="3"/>
  <c r="O35" i="3"/>
  <c r="O34" i="3"/>
  <c r="R34" i="3" s="1"/>
  <c r="R33" i="3"/>
  <c r="O33" i="3"/>
  <c r="R32" i="3"/>
  <c r="O32" i="3"/>
  <c r="R31" i="3"/>
  <c r="O31" i="3"/>
  <c r="O30" i="3"/>
  <c r="R30" i="3" s="1"/>
  <c r="R29" i="3"/>
  <c r="O29" i="3"/>
  <c r="R28" i="3"/>
  <c r="O28" i="3"/>
  <c r="R27" i="3"/>
  <c r="O27" i="3"/>
  <c r="O26" i="3"/>
  <c r="R26" i="3" s="1"/>
  <c r="R25" i="3"/>
  <c r="O25" i="3"/>
  <c r="R24" i="3"/>
  <c r="O24" i="3"/>
  <c r="R23" i="3"/>
  <c r="O23" i="3"/>
  <c r="O22" i="3"/>
  <c r="R22" i="3" s="1"/>
  <c r="R21" i="3"/>
  <c r="O21" i="3"/>
  <c r="R20" i="3"/>
  <c r="O20" i="3"/>
  <c r="R19" i="3"/>
  <c r="O19" i="3"/>
  <c r="O18" i="3"/>
  <c r="R18" i="3" s="1"/>
  <c r="R17" i="3"/>
  <c r="O17" i="3"/>
  <c r="R16" i="3"/>
  <c r="O16" i="3"/>
  <c r="R15" i="3"/>
  <c r="O15" i="3"/>
  <c r="O14" i="3"/>
  <c r="R14" i="3" s="1"/>
  <c r="R13" i="3"/>
  <c r="O13" i="3"/>
  <c r="R12" i="3"/>
  <c r="O12" i="3"/>
  <c r="R11" i="3"/>
  <c r="O11" i="3"/>
  <c r="O10" i="3"/>
  <c r="R10" i="3" s="1"/>
  <c r="R9" i="3"/>
  <c r="O9" i="3"/>
  <c r="R8" i="3"/>
  <c r="O8" i="3"/>
  <c r="R7" i="3"/>
  <c r="O7" i="3"/>
  <c r="O6" i="3"/>
  <c r="R6" i="3" s="1"/>
  <c r="R5" i="3"/>
  <c r="O5" i="3"/>
  <c r="I57" i="3"/>
  <c r="L57" i="3" s="1"/>
  <c r="L56" i="3"/>
  <c r="I56" i="3"/>
  <c r="I55" i="3"/>
  <c r="L55" i="3" s="1"/>
  <c r="I54" i="3"/>
  <c r="L54" i="3" s="1"/>
  <c r="I53" i="3"/>
  <c r="L53" i="3" s="1"/>
  <c r="L52" i="3"/>
  <c r="I52" i="3"/>
  <c r="I51" i="3"/>
  <c r="L51" i="3" s="1"/>
  <c r="I50" i="3"/>
  <c r="L50" i="3" s="1"/>
  <c r="I49" i="3"/>
  <c r="L49" i="3" s="1"/>
  <c r="L48" i="3"/>
  <c r="I48" i="3"/>
  <c r="I47" i="3"/>
  <c r="L47" i="3" s="1"/>
  <c r="I46" i="3"/>
  <c r="L46" i="3" s="1"/>
  <c r="I45" i="3"/>
  <c r="L45" i="3" s="1"/>
  <c r="L44" i="3"/>
  <c r="I44" i="3"/>
  <c r="I43" i="3"/>
  <c r="L43" i="3" s="1"/>
  <c r="I42" i="3"/>
  <c r="L42" i="3" s="1"/>
  <c r="I41" i="3"/>
  <c r="L41" i="3" s="1"/>
  <c r="L40" i="3"/>
  <c r="I40" i="3"/>
  <c r="I39" i="3"/>
  <c r="L39" i="3" s="1"/>
  <c r="I38" i="3"/>
  <c r="L38" i="3" s="1"/>
  <c r="I37" i="3"/>
  <c r="L37" i="3" s="1"/>
  <c r="L36" i="3"/>
  <c r="I36" i="3"/>
  <c r="I35" i="3"/>
  <c r="L35" i="3" s="1"/>
  <c r="I34" i="3"/>
  <c r="L34" i="3" s="1"/>
  <c r="I33" i="3"/>
  <c r="L33" i="3" s="1"/>
  <c r="L32" i="3"/>
  <c r="I32" i="3"/>
  <c r="I31" i="3"/>
  <c r="L31" i="3" s="1"/>
  <c r="I30" i="3"/>
  <c r="L30" i="3" s="1"/>
  <c r="I29" i="3"/>
  <c r="L29" i="3" s="1"/>
  <c r="L28" i="3"/>
  <c r="I28" i="3"/>
  <c r="I27" i="3"/>
  <c r="L27" i="3" s="1"/>
  <c r="I26" i="3"/>
  <c r="L26" i="3" s="1"/>
  <c r="I25" i="3"/>
  <c r="L25" i="3" s="1"/>
  <c r="L24" i="3"/>
  <c r="I24" i="3"/>
  <c r="I23" i="3"/>
  <c r="L23" i="3" s="1"/>
  <c r="I22" i="3"/>
  <c r="L22" i="3" s="1"/>
  <c r="I21" i="3"/>
  <c r="L21" i="3" s="1"/>
  <c r="L20" i="3"/>
  <c r="I20" i="3"/>
  <c r="I19" i="3"/>
  <c r="L19" i="3" s="1"/>
  <c r="I18" i="3"/>
  <c r="L18" i="3" s="1"/>
  <c r="I17" i="3"/>
  <c r="L17" i="3" s="1"/>
  <c r="L16" i="3"/>
  <c r="I16" i="3"/>
  <c r="I15" i="3"/>
  <c r="L15" i="3" s="1"/>
  <c r="I14" i="3"/>
  <c r="L14" i="3" s="1"/>
  <c r="I13" i="3"/>
  <c r="L13" i="3" s="1"/>
  <c r="L12" i="3"/>
  <c r="I12" i="3"/>
  <c r="I11" i="3"/>
  <c r="L11" i="3" s="1"/>
  <c r="I10" i="3"/>
  <c r="L10" i="3" s="1"/>
  <c r="I9" i="3"/>
  <c r="L9" i="3" s="1"/>
  <c r="L8" i="3"/>
  <c r="I8" i="3"/>
  <c r="I7" i="3"/>
  <c r="L7" i="3" s="1"/>
  <c r="I6" i="3"/>
  <c r="L6" i="3" s="1"/>
  <c r="I5" i="3"/>
  <c r="L5" i="3" s="1"/>
  <c r="C57" i="3"/>
  <c r="F57" i="3" s="1"/>
  <c r="F56" i="3"/>
  <c r="C56" i="3"/>
  <c r="F55" i="3"/>
  <c r="C55" i="3"/>
  <c r="F54" i="3"/>
  <c r="C54" i="3"/>
  <c r="C53" i="3"/>
  <c r="F53" i="3" s="1"/>
  <c r="F52" i="3"/>
  <c r="C52" i="3"/>
  <c r="F51" i="3"/>
  <c r="C51" i="3"/>
  <c r="F50" i="3"/>
  <c r="C50" i="3"/>
  <c r="C49" i="3"/>
  <c r="F49" i="3" s="1"/>
  <c r="F48" i="3"/>
  <c r="C48" i="3"/>
  <c r="F47" i="3"/>
  <c r="C47" i="3"/>
  <c r="F46" i="3"/>
  <c r="C46" i="3"/>
  <c r="C45" i="3"/>
  <c r="F45" i="3" s="1"/>
  <c r="F44" i="3"/>
  <c r="C44" i="3"/>
  <c r="F43" i="3"/>
  <c r="C43" i="3"/>
  <c r="F42" i="3"/>
  <c r="C42" i="3"/>
  <c r="C41" i="3"/>
  <c r="F41" i="3" s="1"/>
  <c r="F40" i="3"/>
  <c r="C40" i="3"/>
  <c r="F39" i="3"/>
  <c r="C39" i="3"/>
  <c r="F38" i="3"/>
  <c r="C38" i="3"/>
  <c r="C37" i="3"/>
  <c r="F37" i="3" s="1"/>
  <c r="F36" i="3"/>
  <c r="C36" i="3"/>
  <c r="F35" i="3"/>
  <c r="C35" i="3"/>
  <c r="F34" i="3"/>
  <c r="C34" i="3"/>
  <c r="C33" i="3"/>
  <c r="F33" i="3" s="1"/>
  <c r="F32" i="3"/>
  <c r="C32" i="3"/>
  <c r="F31" i="3"/>
  <c r="C31" i="3"/>
  <c r="F30" i="3"/>
  <c r="C30" i="3"/>
  <c r="C29" i="3"/>
  <c r="F29" i="3" s="1"/>
  <c r="F28" i="3"/>
  <c r="C28" i="3"/>
  <c r="F27" i="3"/>
  <c r="C27" i="3"/>
  <c r="F26" i="3"/>
  <c r="C26" i="3"/>
  <c r="C25" i="3"/>
  <c r="F25" i="3" s="1"/>
  <c r="F24" i="3"/>
  <c r="C24" i="3"/>
  <c r="F23" i="3"/>
  <c r="C23" i="3"/>
  <c r="F22" i="3"/>
  <c r="C22" i="3"/>
  <c r="C21" i="3"/>
  <c r="F21" i="3" s="1"/>
  <c r="F20" i="3"/>
  <c r="C20" i="3"/>
  <c r="F19" i="3"/>
  <c r="C19" i="3"/>
  <c r="F18" i="3"/>
  <c r="C18" i="3"/>
  <c r="C17" i="3"/>
  <c r="F17" i="3" s="1"/>
  <c r="F16" i="3"/>
  <c r="C16" i="3"/>
  <c r="F15" i="3"/>
  <c r="C15" i="3"/>
  <c r="F14" i="3"/>
  <c r="C14" i="3"/>
  <c r="C13" i="3"/>
  <c r="F13" i="3" s="1"/>
  <c r="F12" i="3"/>
  <c r="C12" i="3"/>
  <c r="F11" i="3"/>
  <c r="C11" i="3"/>
  <c r="F10" i="3"/>
  <c r="C10" i="3"/>
  <c r="C9" i="3"/>
  <c r="F9" i="3" s="1"/>
  <c r="C8" i="3"/>
  <c r="F8" i="3" s="1"/>
  <c r="F7" i="3"/>
  <c r="C7" i="3"/>
  <c r="F6" i="3"/>
  <c r="C6" i="3"/>
  <c r="C5" i="3"/>
  <c r="F5" i="3" s="1"/>
</calcChain>
</file>

<file path=xl/sharedStrings.xml><?xml version="1.0" encoding="utf-8"?>
<sst xmlns="http://schemas.openxmlformats.org/spreadsheetml/2006/main" count="274" uniqueCount="249">
  <si>
    <t>第１編　自　　然</t>
    <rPh sb="0" eb="1">
      <t>ダイ</t>
    </rPh>
    <rPh sb="2" eb="3">
      <t>ヘン</t>
    </rPh>
    <rPh sb="4" eb="5">
      <t>ジ</t>
    </rPh>
    <rPh sb="7" eb="8">
      <t>ゼン</t>
    </rPh>
    <phoneticPr fontId="1"/>
  </si>
  <si>
    <t>◎位　　　　置</t>
    <rPh sb="1" eb="2">
      <t>クライ</t>
    </rPh>
    <rPh sb="6" eb="7">
      <t>チ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</si>
  <si>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</si>
  <si>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面　　積</t>
    <rPh sb="0" eb="1">
      <t>メン</t>
    </rPh>
    <rPh sb="3" eb="4">
      <t>セキ</t>
    </rPh>
    <phoneticPr fontId="1"/>
  </si>
  <si>
    <t>295.91k㎡</t>
    <phoneticPr fontId="1"/>
  </si>
  <si>
    <t>千歳郡戸長役場から分離して漁村外一村(島松村)</t>
    <rPh sb="0" eb="2">
      <t>チトセ</t>
    </rPh>
    <rPh sb="2" eb="3">
      <t>グン</t>
    </rPh>
    <rPh sb="3" eb="4">
      <t>ト</t>
    </rPh>
    <rPh sb="4" eb="5">
      <t>チョウ</t>
    </rPh>
    <rPh sb="5" eb="7">
      <t>ヤクバ</t>
    </rPh>
    <rPh sb="9" eb="11">
      <t>ブンリ</t>
    </rPh>
    <rPh sb="13" eb="15">
      <t>ギョソン</t>
    </rPh>
    <rPh sb="15" eb="16">
      <t>ガイ</t>
    </rPh>
    <rPh sb="16" eb="18">
      <t>イチムラ</t>
    </rPh>
    <rPh sb="19" eb="20">
      <t>シマ</t>
    </rPh>
    <rPh sb="20" eb="22">
      <t>マツムラ</t>
    </rPh>
    <phoneticPr fontId="1"/>
  </si>
  <si>
    <t>戸長役場設立</t>
    <rPh sb="0" eb="1">
      <t>ト</t>
    </rPh>
    <rPh sb="1" eb="2">
      <t>ナガ</t>
    </rPh>
    <rPh sb="2" eb="4">
      <t>ヤクバ</t>
    </rPh>
    <rPh sb="4" eb="6">
      <t>セツリツ</t>
    </rPh>
    <phoneticPr fontId="1"/>
  </si>
  <si>
    <t>293.96k㎡</t>
    <phoneticPr fontId="1"/>
  </si>
  <si>
    <t>大字島松村の一部を広島村に編入</t>
    <rPh sb="0" eb="1">
      <t>オオ</t>
    </rPh>
    <rPh sb="1" eb="2">
      <t>ジ</t>
    </rPh>
    <rPh sb="2" eb="4">
      <t>シママツ</t>
    </rPh>
    <rPh sb="4" eb="5">
      <t>ムラ</t>
    </rPh>
    <rPh sb="6" eb="8">
      <t>イチブ</t>
    </rPh>
    <rPh sb="9" eb="11">
      <t>ヒロシマ</t>
    </rPh>
    <rPh sb="11" eb="12">
      <t>ムラ</t>
    </rPh>
    <rPh sb="13" eb="15">
      <t>ヘンニュウ</t>
    </rPh>
    <phoneticPr fontId="1"/>
  </si>
  <si>
    <t>294.71k㎡</t>
    <phoneticPr fontId="1"/>
  </si>
  <si>
    <t>広島町の一部を編入</t>
    <rPh sb="0" eb="3">
      <t>ヒロシマチョウ</t>
    </rPh>
    <rPh sb="4" eb="6">
      <t>イチブ</t>
    </rPh>
    <rPh sb="7" eb="9">
      <t>ヘンニュウ</t>
    </rPh>
    <phoneticPr fontId="1"/>
  </si>
  <si>
    <t>295.14k㎡</t>
    <phoneticPr fontId="1"/>
  </si>
  <si>
    <t>長沼町との境界変更</t>
    <rPh sb="0" eb="3">
      <t>ナガヌマチョウ</t>
    </rPh>
    <rPh sb="5" eb="7">
      <t>キョウカイ</t>
    </rPh>
    <rPh sb="7" eb="9">
      <t>ヘンコウ</t>
    </rPh>
    <phoneticPr fontId="1"/>
  </si>
  <si>
    <t>平成元年11月10日</t>
    <rPh sb="0" eb="2">
      <t>ヘイセイ</t>
    </rPh>
    <rPh sb="2" eb="4">
      <t>ガンネン</t>
    </rPh>
    <rPh sb="6" eb="7">
      <t>ガツ</t>
    </rPh>
    <rPh sb="9" eb="10">
      <t>ニチ</t>
    </rPh>
    <phoneticPr fontId="1"/>
  </si>
  <si>
    <t>294.87k㎡</t>
    <phoneticPr fontId="1"/>
  </si>
  <si>
    <t>国土地理院面積測定精度向上に伴う面積の減少</t>
    <rPh sb="0" eb="2">
      <t>コクド</t>
    </rPh>
    <rPh sb="2" eb="4">
      <t>チリ</t>
    </rPh>
    <rPh sb="4" eb="5">
      <t>イン</t>
    </rPh>
    <rPh sb="5" eb="7">
      <t>メンセキ</t>
    </rPh>
    <rPh sb="7" eb="9">
      <t>ソクテイ</t>
    </rPh>
    <rPh sb="9" eb="11">
      <t>セイド</t>
    </rPh>
    <rPh sb="11" eb="13">
      <t>コウジョウ</t>
    </rPh>
    <rPh sb="14" eb="15">
      <t>トモナ</t>
    </rPh>
    <rPh sb="16" eb="18">
      <t>メンセキ</t>
    </rPh>
    <rPh sb="19" eb="21">
      <t>ゲンショウ</t>
    </rPh>
    <phoneticPr fontId="1"/>
  </si>
  <si>
    <t>地　目</t>
  </si>
  <si>
    <t>田</t>
  </si>
  <si>
    <t>畑</t>
  </si>
  <si>
    <t>宅　　地</t>
  </si>
  <si>
    <t>池　　沼</t>
  </si>
  <si>
    <t>山　　林</t>
  </si>
  <si>
    <t>牧　　場</t>
  </si>
  <si>
    <t>…</t>
  </si>
  <si>
    <t>原　　野</t>
  </si>
  <si>
    <t>雑 種 地</t>
  </si>
  <si>
    <t>そ の 他</t>
  </si>
  <si>
    <t>計</t>
  </si>
  <si>
    <t>（各年・月中）</t>
  </si>
  <si>
    <t>２）気象概況</t>
    <phoneticPr fontId="1"/>
  </si>
  <si>
    <t>１）土地利用状況</t>
    <phoneticPr fontId="1"/>
  </si>
  <si>
    <t>備　　　　　　考</t>
    <rPh sb="0" eb="1">
      <t>ビ</t>
    </rPh>
    <rPh sb="7" eb="8">
      <t>コウ</t>
    </rPh>
    <phoneticPr fontId="1"/>
  </si>
  <si>
    <t xml:space="preserve">                    </t>
    <phoneticPr fontId="1"/>
  </si>
  <si>
    <t>（単位：㎡、％）</t>
    <rPh sb="1" eb="3">
      <t>タンイ</t>
    </rPh>
    <phoneticPr fontId="1"/>
  </si>
  <si>
    <t>年　次</t>
    <rPh sb="2" eb="3">
      <t>ツギ</t>
    </rPh>
    <phoneticPr fontId="1"/>
  </si>
  <si>
    <t>平均</t>
    <rPh sb="0" eb="2">
      <t>ヘイキン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</si>
  <si>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</si>
  <si>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</si>
  <si>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平均風速
（m/s）</t>
    <phoneticPr fontId="1"/>
  </si>
  <si>
    <t>（各年1月1日）</t>
    <phoneticPr fontId="1"/>
  </si>
  <si>
    <t>〈資料〉気象庁札幌管区気象台ホームページ</t>
    <rPh sb="4" eb="7">
      <t>キショウチョウ</t>
    </rPh>
    <rPh sb="7" eb="9">
      <t>サッポロ</t>
    </rPh>
    <rPh sb="9" eb="11">
      <t>カンク</t>
    </rPh>
    <rPh sb="11" eb="14">
      <t>キショウダイ</t>
    </rPh>
    <phoneticPr fontId="1"/>
  </si>
  <si>
    <t>気温（℃）</t>
    <rPh sb="0" eb="2">
      <t>キオン</t>
    </rPh>
    <phoneticPr fontId="1"/>
  </si>
  <si>
    <t xml:space="preserve">    東端　 東経</t>
    <rPh sb="4" eb="5">
      <t>ヒガシ</t>
    </rPh>
    <rPh sb="5" eb="6">
      <t>ハジ</t>
    </rPh>
    <rPh sb="8" eb="10">
      <t>トウケイ</t>
    </rPh>
    <phoneticPr fontId="1"/>
  </si>
  <si>
    <t xml:space="preserve">    西端　 東経</t>
    <rPh sb="4" eb="5">
      <t>ニシ</t>
    </rPh>
    <rPh sb="5" eb="6">
      <t>ハジ</t>
    </rPh>
    <rPh sb="8" eb="10">
      <t>トウケイ</t>
    </rPh>
    <phoneticPr fontId="1"/>
  </si>
  <si>
    <t xml:space="preserve">    南端　 北緯</t>
    <rPh sb="4" eb="5">
      <t>ミナミ</t>
    </rPh>
    <rPh sb="5" eb="6">
      <t>ハジ</t>
    </rPh>
    <rPh sb="8" eb="9">
      <t>キタ</t>
    </rPh>
    <rPh sb="9" eb="10">
      <t>ヨコイト</t>
    </rPh>
    <phoneticPr fontId="1"/>
  </si>
  <si>
    <t xml:space="preserve">    北端　 北緯</t>
    <rPh sb="4" eb="5">
      <t>キタ</t>
    </rPh>
    <rPh sb="5" eb="6">
      <t>ハジ</t>
    </rPh>
    <rPh sb="8" eb="9">
      <t>キタ</t>
    </rPh>
    <rPh sb="9" eb="10">
      <t>ヨコイト</t>
    </rPh>
    <phoneticPr fontId="1"/>
  </si>
  <si>
    <t>〈資料〉総務部財務室税務課</t>
    <rPh sb="7" eb="10">
      <t>ザイムシツ</t>
    </rPh>
    <phoneticPr fontId="1"/>
  </si>
  <si>
    <t xml:space="preserve">    注）観測地：石狩地方「恵庭島松」</t>
    <rPh sb="4" eb="5">
      <t>チュウ</t>
    </rPh>
    <rPh sb="6" eb="8">
      <t>カンソク</t>
    </rPh>
    <rPh sb="8" eb="9">
      <t>チ</t>
    </rPh>
    <phoneticPr fontId="1"/>
  </si>
  <si>
    <t>降水量
（mm）</t>
    <phoneticPr fontId="1"/>
  </si>
  <si>
    <t>最深積雪
（cm）</t>
    <phoneticPr fontId="1"/>
  </si>
  <si>
    <t>位置・海抜・広ぼう</t>
    <rPh sb="0" eb="2">
      <t>イチ</t>
    </rPh>
    <rPh sb="3" eb="5">
      <t>カイバツ</t>
    </rPh>
    <phoneticPr fontId="1"/>
  </si>
  <si>
    <t xml:space="preserve">  34.1m</t>
    <phoneticPr fontId="1"/>
  </si>
  <si>
    <t xml:space="preserve">  東西   34㎞</t>
    <phoneticPr fontId="1"/>
  </si>
  <si>
    <t xml:space="preserve">  南北　 23㎞</t>
    <phoneticPr fontId="1"/>
  </si>
  <si>
    <t>㎡</t>
  </si>
  <si>
    <t>構成比％</t>
  </si>
  <si>
    <t>294.65k㎡</t>
    <phoneticPr fontId="1"/>
  </si>
  <si>
    <t xml:space="preserve">  294.65k㎡</t>
    <phoneticPr fontId="1"/>
  </si>
  <si>
    <t>国土地理院面積測定算定方法変更伴う面積の減少</t>
    <rPh sb="0" eb="2">
      <t>コクド</t>
    </rPh>
    <rPh sb="2" eb="4">
      <t>チリ</t>
    </rPh>
    <rPh sb="4" eb="5">
      <t>イン</t>
    </rPh>
    <rPh sb="5" eb="7">
      <t>メンセキ</t>
    </rPh>
    <rPh sb="7" eb="9">
      <t>ソクテイ</t>
    </rPh>
    <rPh sb="9" eb="11">
      <t>サンテイ</t>
    </rPh>
    <rPh sb="11" eb="13">
      <t>ホウホウ</t>
    </rPh>
    <rPh sb="13" eb="15">
      <t>ヘンコウ</t>
    </rPh>
    <rPh sb="15" eb="16">
      <t>トモナ</t>
    </rPh>
    <rPh sb="17" eb="19">
      <t>メンセキ</t>
    </rPh>
    <rPh sb="20" eb="22">
      <t>ゲンショウ</t>
    </rPh>
    <phoneticPr fontId="1"/>
  </si>
  <si>
    <r>
      <t>◎面　　　　積　</t>
    </r>
    <r>
      <rPr>
        <sz val="11"/>
        <rFont val="HGPｺﾞｼｯｸM"/>
        <family val="3"/>
        <charset val="128"/>
      </rPr>
      <t xml:space="preserve">  </t>
    </r>
    <rPh sb="1" eb="2">
      <t>メン</t>
    </rPh>
    <rPh sb="6" eb="7">
      <t>セキ</t>
    </rPh>
    <phoneticPr fontId="1"/>
  </si>
  <si>
    <r>
      <t>◎海　　　　抜</t>
    </r>
    <r>
      <rPr>
        <sz val="11"/>
        <rFont val="HGPｺﾞｼｯｸM"/>
        <family val="3"/>
        <charset val="128"/>
      </rPr>
      <t>　　</t>
    </r>
    <phoneticPr fontId="1"/>
  </si>
  <si>
    <r>
      <t>◎広 　ぼ 　う</t>
    </r>
    <r>
      <rPr>
        <sz val="11"/>
        <rFont val="HGPｺﾞｼｯｸM"/>
        <family val="3"/>
        <charset val="128"/>
      </rPr>
      <t>　　</t>
    </r>
    <phoneticPr fontId="1"/>
  </si>
  <si>
    <t>字　　名</t>
  </si>
  <si>
    <t>面　積</t>
  </si>
  <si>
    <t>人口密度</t>
  </si>
  <si>
    <t>k㎡</t>
  </si>
  <si>
    <t>人/k㎡</t>
  </si>
  <si>
    <t>恵み野東１丁目</t>
  </si>
  <si>
    <t>恵み野東２丁目</t>
  </si>
  <si>
    <t>恵み野東３丁目</t>
  </si>
  <si>
    <t>恵み野東４丁目</t>
  </si>
  <si>
    <t>恵み野東５丁目</t>
  </si>
  <si>
    <t>恵み野東６丁目</t>
  </si>
  <si>
    <t>恵み野東７丁目</t>
  </si>
  <si>
    <t>恵み野西１丁目</t>
  </si>
  <si>
    <t>恵み野西２丁目</t>
  </si>
  <si>
    <t>恵み野西３丁目</t>
  </si>
  <si>
    <t>恵み野西４丁目</t>
  </si>
  <si>
    <t>恵み野西５丁目</t>
  </si>
  <si>
    <t>恵み野西６丁目</t>
  </si>
  <si>
    <t>恵み野南１丁目</t>
  </si>
  <si>
    <t>恵み野南３丁目</t>
  </si>
  <si>
    <t>恵み野南４丁目</t>
  </si>
  <si>
    <t>恵み野北１丁目</t>
  </si>
  <si>
    <t>恵み野北２丁目</t>
  </si>
  <si>
    <t>恵み野北３丁目</t>
  </si>
  <si>
    <t>恵み野北４丁目</t>
  </si>
  <si>
    <t>恵み野北５丁目</t>
  </si>
  <si>
    <t>恵み野北６丁目</t>
  </si>
  <si>
    <t>恵み野北７丁目</t>
  </si>
  <si>
    <t>島松寿町１丁目</t>
  </si>
  <si>
    <t>島松寿町２丁目</t>
  </si>
  <si>
    <t>島松仲町１丁目</t>
  </si>
  <si>
    <t>島松仲町２丁目</t>
  </si>
  <si>
    <t>島松仲町３丁目</t>
  </si>
  <si>
    <t>島松東町１丁目</t>
  </si>
  <si>
    <t>島松東町２丁目</t>
  </si>
  <si>
    <t>島松東町３丁目</t>
  </si>
  <si>
    <t>島松東町４丁目</t>
  </si>
  <si>
    <t>島松本町１丁目</t>
  </si>
  <si>
    <t>島松本町２丁目</t>
  </si>
  <si>
    <t>島松本町３丁目</t>
  </si>
  <si>
    <t>島松本町４丁目</t>
  </si>
  <si>
    <t>住吉町２丁目</t>
  </si>
  <si>
    <t>島松旭町１丁目</t>
  </si>
  <si>
    <t>住吉町３丁目</t>
  </si>
  <si>
    <t>北柏木町１丁目</t>
  </si>
  <si>
    <t>島松旭町２丁目</t>
  </si>
  <si>
    <t>住吉町４丁目</t>
  </si>
  <si>
    <t>北柏木町２丁目</t>
  </si>
  <si>
    <t>島松旭町３丁目</t>
  </si>
  <si>
    <t>北柏木町３丁目</t>
  </si>
  <si>
    <t>島松旭町４丁目</t>
  </si>
  <si>
    <t>北柏木町４丁目</t>
  </si>
  <si>
    <t>北柏木町５丁目</t>
  </si>
  <si>
    <t>〈資料〉生活環境部市民課</t>
  </si>
  <si>
    <t>明治30年 7月15日</t>
    <rPh sb="0" eb="2">
      <t>メイジ</t>
    </rPh>
    <rPh sb="4" eb="5">
      <t>ネン</t>
    </rPh>
    <rPh sb="7" eb="8">
      <t>ガツ</t>
    </rPh>
    <rPh sb="10" eb="11">
      <t>ニチ</t>
    </rPh>
    <phoneticPr fontId="1"/>
  </si>
  <si>
    <t>昭和18年10月 1日</t>
    <rPh sb="0" eb="2">
      <t>ショウワ</t>
    </rPh>
    <rPh sb="4" eb="5">
      <t>ネン</t>
    </rPh>
    <rPh sb="7" eb="8">
      <t>ガツ</t>
    </rPh>
    <rPh sb="10" eb="11">
      <t>ニチ</t>
    </rPh>
    <phoneticPr fontId="1"/>
  </si>
  <si>
    <t>昭和36年  5月 1日</t>
    <rPh sb="0" eb="2">
      <t>ショウワ</t>
    </rPh>
    <rPh sb="4" eb="5">
      <t>ネン</t>
    </rPh>
    <rPh sb="8" eb="9">
      <t>ガツ</t>
    </rPh>
    <rPh sb="11" eb="12">
      <t>ニチ</t>
    </rPh>
    <phoneticPr fontId="1"/>
  </si>
  <si>
    <t>昭和61年  3月 1日</t>
    <rPh sb="0" eb="2">
      <t>ショウワ</t>
    </rPh>
    <rPh sb="4" eb="5">
      <t>ネン</t>
    </rPh>
    <rPh sb="8" eb="9">
      <t>ガツ</t>
    </rPh>
    <rPh sb="11" eb="12">
      <t>ニチ</t>
    </rPh>
    <phoneticPr fontId="1"/>
  </si>
  <si>
    <t>平成26年10月 1日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</si>
  <si>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 xml:space="preserve">  141゜39´　10"</t>
    <phoneticPr fontId="1"/>
  </si>
  <si>
    <t xml:space="preserve">  141゜14´  07"</t>
    <phoneticPr fontId="1"/>
  </si>
  <si>
    <t xml:space="preserve">   42゜ 47´  45"</t>
    <phoneticPr fontId="1"/>
  </si>
  <si>
    <t xml:space="preserve">   42゜ 59´　16"</t>
    <phoneticPr fontId="1"/>
  </si>
  <si>
    <t>31年</t>
    <rPh sb="2" eb="3">
      <t>ネン</t>
    </rPh>
    <phoneticPr fontId="1"/>
  </si>
  <si>
    <t>（令和2年9月末日）</t>
    <rPh sb="1" eb="3">
      <t>レイワ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</si>
  <si>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</si>
  <si>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</si>
  <si>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</si>
  <si>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美咲野４丁目</t>
    <rPh sb="0" eb="3">
      <t>ミサキノ</t>
    </rPh>
    <rPh sb="4" eb="6">
      <t>チョウメ</t>
    </rPh>
    <phoneticPr fontId="2"/>
  </si>
  <si>
    <t>恵み野南５丁目</t>
    <rPh sb="0" eb="1">
      <t>メグ</t>
    </rPh>
    <rPh sb="2" eb="3">
      <t>ノ</t>
    </rPh>
    <rPh sb="3" eb="4">
      <t>ミナミ</t>
    </rPh>
    <rPh sb="5" eb="7">
      <t>チョウメ</t>
    </rPh>
    <phoneticPr fontId="2"/>
  </si>
  <si>
    <t>黄金中央１丁目</t>
    <rPh sb="2" eb="4">
      <t>チュウオウ</t>
    </rPh>
    <phoneticPr fontId="2"/>
  </si>
  <si>
    <t>黄金中央２丁目</t>
    <rPh sb="2" eb="4">
      <t>チュウオウ</t>
    </rPh>
    <phoneticPr fontId="2"/>
  </si>
  <si>
    <t>恵み野里美1丁目</t>
    <rPh sb="0" eb="1">
      <t>メグ</t>
    </rPh>
    <rPh sb="2" eb="3">
      <t>ノ</t>
    </rPh>
    <rPh sb="3" eb="5">
      <t>サトミ</t>
    </rPh>
    <rPh sb="6" eb="8">
      <t>チョウメ</t>
    </rPh>
    <phoneticPr fontId="4"/>
  </si>
  <si>
    <t>黄金中央３丁目</t>
    <rPh sb="2" eb="4">
      <t>チュウオウ</t>
    </rPh>
    <phoneticPr fontId="2"/>
  </si>
  <si>
    <t>恵み野里美2丁目</t>
    <rPh sb="0" eb="1">
      <t>メグ</t>
    </rPh>
    <rPh sb="2" eb="3">
      <t>ノ</t>
    </rPh>
    <rPh sb="3" eb="5">
      <t>サトミ</t>
    </rPh>
    <rPh sb="6" eb="8">
      <t>チョウメ</t>
    </rPh>
    <phoneticPr fontId="4"/>
  </si>
  <si>
    <t>黄金中央４丁目</t>
    <rPh sb="2" eb="4">
      <t>チュウオウ</t>
    </rPh>
    <phoneticPr fontId="2"/>
  </si>
  <si>
    <t>黄金中央５丁目</t>
    <rPh sb="2" eb="4">
      <t>チュウオウ</t>
    </rPh>
    <phoneticPr fontId="2"/>
  </si>
  <si>
    <t>黄金南１丁目</t>
    <rPh sb="2" eb="3">
      <t>ミナミ</t>
    </rPh>
    <phoneticPr fontId="2"/>
  </si>
  <si>
    <t>黄金南２丁目</t>
    <rPh sb="2" eb="3">
      <t>ミナミ</t>
    </rPh>
    <phoneticPr fontId="2"/>
  </si>
  <si>
    <t>黄金南３丁目</t>
    <rPh sb="2" eb="3">
      <t>ミナミ</t>
    </rPh>
    <phoneticPr fontId="2"/>
  </si>
  <si>
    <t>黄金南４丁目</t>
    <rPh sb="2" eb="3">
      <t>ミナミ</t>
    </rPh>
    <phoneticPr fontId="2"/>
  </si>
  <si>
    <t>黄金南５丁目</t>
    <rPh sb="2" eb="3">
      <t>ミナミ</t>
    </rPh>
    <phoneticPr fontId="2"/>
  </si>
  <si>
    <t>黄金南６丁目</t>
    <rPh sb="2" eb="3">
      <t>ミナミ</t>
    </rPh>
    <phoneticPr fontId="2"/>
  </si>
  <si>
    <t>黄金南７丁目</t>
    <rPh sb="2" eb="3">
      <t>ミナミ</t>
    </rPh>
    <phoneticPr fontId="2"/>
  </si>
  <si>
    <t>柏木町１丁目</t>
    <rPh sb="1" eb="3">
      <t>キマチ</t>
    </rPh>
    <rPh sb="4" eb="6">
      <t>チョウメ</t>
    </rPh>
    <phoneticPr fontId="2"/>
  </si>
  <si>
    <t>柏木町２丁目</t>
    <rPh sb="1" eb="3">
      <t>キマチ</t>
    </rPh>
    <rPh sb="4" eb="6">
      <t>チョウメ</t>
    </rPh>
    <phoneticPr fontId="2"/>
  </si>
  <si>
    <t>柏木町３丁目</t>
    <rPh sb="1" eb="3">
      <t>キマチ</t>
    </rPh>
    <rPh sb="4" eb="6">
      <t>チョウメ</t>
    </rPh>
    <phoneticPr fontId="2"/>
  </si>
  <si>
    <t>柏木町４丁目</t>
    <rPh sb="1" eb="3">
      <t>キマチ</t>
    </rPh>
    <rPh sb="4" eb="6">
      <t>チョウメ</t>
    </rPh>
    <phoneticPr fontId="2"/>
  </si>
  <si>
    <t>柏木町５丁目</t>
    <rPh sb="1" eb="3">
      <t>キマチ</t>
    </rPh>
    <rPh sb="4" eb="6">
      <t>チョウメ</t>
    </rPh>
    <phoneticPr fontId="2"/>
  </si>
  <si>
    <t>桜町２丁目</t>
    <rPh sb="0" eb="2">
      <t>サクラマチ</t>
    </rPh>
    <rPh sb="3" eb="5">
      <t>チョウメ</t>
    </rPh>
    <phoneticPr fontId="2"/>
  </si>
  <si>
    <t>桜町３丁目</t>
    <rPh sb="0" eb="2">
      <t>サクラマチ</t>
    </rPh>
    <rPh sb="3" eb="5">
      <t>チョウメ</t>
    </rPh>
    <phoneticPr fontId="2"/>
  </si>
  <si>
    <t>美咲野３丁目</t>
    <rPh sb="0" eb="3">
      <t>ミサキノ</t>
    </rPh>
    <rPh sb="4" eb="6">
      <t>チョウメ</t>
    </rPh>
    <phoneticPr fontId="2"/>
  </si>
  <si>
    <t>　　 注)人口密度は、住民基本台帳により算出した｡面積及び人口密度は概数。</t>
    <rPh sb="3" eb="4">
      <t>チュウ</t>
    </rPh>
    <rPh sb="5" eb="7">
      <t>ジンコウ</t>
    </rPh>
    <phoneticPr fontId="2"/>
  </si>
  <si>
    <t xml:space="preserve">３）恵庭市のかたち </t>
  </si>
  <si>
    <t>恵    庭    市</t>
  </si>
  <si>
    <t>京          町</t>
  </si>
  <si>
    <t>漁          太</t>
  </si>
  <si>
    <t>漁          町</t>
  </si>
  <si>
    <t>美咲野５丁目</t>
  </si>
  <si>
    <t>林          田</t>
  </si>
  <si>
    <t>福住町１丁目</t>
  </si>
  <si>
    <t>美咲野６丁目</t>
  </si>
  <si>
    <t>春          日</t>
  </si>
  <si>
    <t>福住町２丁目</t>
  </si>
  <si>
    <t>中          央</t>
  </si>
  <si>
    <t>福住町３丁目</t>
  </si>
  <si>
    <t>上    山    口</t>
  </si>
  <si>
    <t>新          町</t>
  </si>
  <si>
    <t>戸          磯</t>
  </si>
  <si>
    <t>本          町</t>
  </si>
  <si>
    <t>恵          南</t>
  </si>
  <si>
    <t>有明町１丁目</t>
  </si>
  <si>
    <t>和光町１丁目</t>
  </si>
  <si>
    <t>有明町２丁目</t>
  </si>
  <si>
    <t>和光町２丁目</t>
  </si>
  <si>
    <t>有明町３丁目</t>
  </si>
  <si>
    <t>和光町３丁目</t>
  </si>
  <si>
    <t>有明町４丁目</t>
  </si>
  <si>
    <t>和光町４丁目</t>
  </si>
  <si>
    <t>有明町５丁目</t>
  </si>
  <si>
    <t>和光町５丁目</t>
  </si>
  <si>
    <t>有明町６丁目</t>
  </si>
  <si>
    <t>駒場町１丁目</t>
  </si>
  <si>
    <t>大 町 １ 丁 目</t>
  </si>
  <si>
    <t>駒場町２丁目</t>
  </si>
  <si>
    <t>大 町 ２ 丁 目</t>
  </si>
  <si>
    <t>駒場町３丁目</t>
  </si>
  <si>
    <t>大 町 ３ 丁 目</t>
  </si>
  <si>
    <t>駒場町４丁目</t>
  </si>
  <si>
    <t>大 町 ４ 丁 目</t>
  </si>
  <si>
    <t>駒場町５丁目</t>
  </si>
  <si>
    <t>文京町１丁目</t>
  </si>
  <si>
    <t>恵み野南２丁目</t>
  </si>
  <si>
    <t>駒場町６丁目</t>
  </si>
  <si>
    <t>文京町２丁目</t>
  </si>
  <si>
    <t>白樺町１丁目</t>
  </si>
  <si>
    <t>文京町３丁目</t>
  </si>
  <si>
    <t>白樺町２丁目</t>
  </si>
  <si>
    <t>文京町４丁目</t>
  </si>
  <si>
    <t>白樺町３丁目</t>
  </si>
  <si>
    <t>牧         場</t>
  </si>
  <si>
    <t>白樺町４丁目</t>
  </si>
  <si>
    <t>盤         尻</t>
  </si>
  <si>
    <t>黄金北１丁目</t>
  </si>
  <si>
    <t>桜         森</t>
  </si>
  <si>
    <t>黄金北２丁目</t>
  </si>
  <si>
    <t>中島町１丁目</t>
  </si>
  <si>
    <t>黄金北３丁目</t>
  </si>
  <si>
    <t>中島町２丁目</t>
  </si>
  <si>
    <t>黄金北４丁目</t>
  </si>
  <si>
    <t>中島町３丁目</t>
  </si>
  <si>
    <t>中島町４丁目</t>
  </si>
  <si>
    <t>中島町５丁目</t>
  </si>
  <si>
    <t>中島町６丁目</t>
  </si>
  <si>
    <t>恵    央    町</t>
  </si>
  <si>
    <t>幸 町 １ 丁 目</t>
  </si>
  <si>
    <t>幸 町 ２ 丁 目</t>
  </si>
  <si>
    <t>幸 町 ３ 丁 目</t>
  </si>
  <si>
    <t>幸 町 ４ 丁 目</t>
  </si>
  <si>
    <t>柏陽町１丁目</t>
  </si>
  <si>
    <t>柏陽町３丁目</t>
  </si>
  <si>
    <t>柏陽町４丁目</t>
  </si>
  <si>
    <t>柏    木    町</t>
  </si>
  <si>
    <t>相   生   町</t>
  </si>
  <si>
    <t>緑 町 １ 丁 目</t>
  </si>
  <si>
    <t>緑 町 ２ 丁 目</t>
  </si>
  <si>
    <t>住吉町１丁目</t>
  </si>
  <si>
    <t>末    広    町</t>
  </si>
  <si>
    <t>栄    恵    町</t>
  </si>
  <si>
    <t>西   島    松</t>
  </si>
  <si>
    <t>泉          町</t>
  </si>
  <si>
    <t>南   島    松</t>
  </si>
  <si>
    <t>桜 町 １ 丁 目</t>
  </si>
  <si>
    <t>島    松    沢</t>
  </si>
  <si>
    <t>中   島    松</t>
  </si>
  <si>
    <t>美咲野１丁目</t>
  </si>
  <si>
    <t>下   島    松</t>
  </si>
  <si>
    <t>美咲野２丁目</t>
  </si>
  <si>
    <t>穂         栄</t>
  </si>
  <si>
    <t>桜 町 ４ 丁 目</t>
  </si>
  <si>
    <t>北         島</t>
  </si>
  <si>
    <t xml:space="preserve">    　　 平成24年7月9日に住民基本台帳法が改正されたことにより、外国人住民が適用対象となった。</t>
  </si>
  <si>
    <t>令和2年</t>
    <rPh sb="0" eb="2">
      <t>レイワ</t>
    </rPh>
    <rPh sb="3" eb="4">
      <t>ネン</t>
    </rPh>
    <phoneticPr fontId="1"/>
  </si>
  <si>
    <t>平成21</t>
    <rPh sb="0" eb="2">
      <t>ヘイセイ</t>
    </rPh>
    <phoneticPr fontId="1"/>
  </si>
  <si>
    <t>令和元</t>
    <rPh sb="0" eb="2">
      <t>レイワ</t>
    </rPh>
    <rPh sb="2" eb="3">
      <t>モト</t>
    </rPh>
    <phoneticPr fontId="1"/>
  </si>
  <si>
    <t>令和2.1月</t>
    <rPh sb="0" eb="2">
      <t>レイワ</t>
    </rPh>
    <phoneticPr fontId="1"/>
  </si>
  <si>
    <t>平成30年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</si>
</sst>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76" formatCode="#,##0;[Red]#,##0"/>
    <numFmt numFmtId="177" formatCode="0.0_);[Red]\(0.0\)"/>
    <numFmt numFmtId="178" formatCode="#,##0.0_ "/>
    <numFmt numFmtId="179" formatCode="#,##0_ "/>
    <numFmt numFmtId="180" formatCode="_ * #,##0.0_ ;_ * \-#,##0.0_ ;_ * &quot;-&quot;_ ;_ @_ "/>
    <numFmt numFmtId="181" formatCode="0.000"/>
    <numFmt numFmtId="182" formatCode="#,##0.0;[Red]\-#,##0.0"/>
    <numFmt numFmtId="183" formatCode="_ * #,##0.0_ ;_ * \-#,##0.0_ ;_ * &quot;-&quot;?_ ;_ @_ "/>
    <numFmt numFmtId="184" formatCode="#,##0_ ;[Red]\-#,##0\ "/>
    <numFmt numFmtId="185" formatCode="0_);[Red]\(0\)"/>
    <numFmt numFmtId="186" formatCode="_ * #,##0_ ;_ * \-#,##0_ ;_ * &quot;-&quot;?_ ;_ @_ 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11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sz val="20"/>
      <name val="HGPｺﾞｼｯｸM"/>
      <family val="3"/>
      <charset val="128"/>
    </font>
    <font>
      <sz val="20"/>
      <color indexed="10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1"/>
      <color indexed="10"/>
      <name val="HGPｺﾞｼｯｸM"/>
      <family val="3"/>
      <charset val="128"/>
    </font>
    <font>
      <sz val="10"/>
      <color indexed="10"/>
      <name val="HGPｺﾞｼｯｸM"/>
      <family val="3"/>
      <charset val="128"/>
    </font>
    <font>
      <b/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20"/>
      <name val="Meiryo UI"/>
      <family val="3"/>
      <charset val="128"/>
    </font>
    <font>
      <sz val="8"/>
      <name val="HGｺﾞｼｯｸM"/>
      <family val="3"/>
      <charset val="128"/>
    </font>
    <font>
      <sz val="9"/>
      <name val="HGPｺﾞｼｯｸM"/>
      <family val="3"/>
      <charset val="128"/>
    </font>
    <font>
      <sz val="10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</cellStyleXfs>
  <cellXfs count="171">
    <xf numFmtId="0" fontId="0" fillId="0" borderId="0" xfId="0"/>
    <xf numFmtId="0" fontId="3" fillId="0" borderId="0" xfId="0" applyFont="1"/>
    <xf numFmtId="0" fontId="4" fillId="0" borderId="0" xfId="0" applyFont="1" applyFill="1"/>
    <xf numFmtId="0" fontId="0" fillId="0" borderId="0" xfId="0" applyFill="1"/>
    <xf numFmtId="0" fontId="2" fillId="0" borderId="0" xfId="0" applyFont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8" fillId="0" borderId="0" xfId="0" applyFont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0" borderId="0" xfId="0" applyFont="1" applyFill="1"/>
    <xf numFmtId="0" fontId="16" fillId="0" borderId="0" xfId="0" applyFont="1" applyFill="1"/>
    <xf numFmtId="0" fontId="8" fillId="0" borderId="0" xfId="0" applyFont="1" applyFill="1" applyAlignment="1">
      <alignment vertical="center"/>
    </xf>
    <xf numFmtId="0" fontId="12" fillId="0" borderId="1" xfId="0" applyFont="1" applyFill="1" applyBorder="1" applyAlignment="1">
      <alignment vertical="center"/>
    </xf>
    <xf numFmtId="0" fontId="8" fillId="0" borderId="1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0" fontId="8" fillId="0" borderId="7" xfId="0" applyFont="1" applyFill="1" applyBorder="1"/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58" fontId="12" fillId="0" borderId="8" xfId="0" applyNumberFormat="1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center" vertical="center"/>
    </xf>
    <xf numFmtId="58" fontId="12" fillId="0" borderId="10" xfId="0" applyNumberFormat="1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center" vertical="center"/>
    </xf>
    <xf numFmtId="31" fontId="8" fillId="0" borderId="0" xfId="0" applyNumberFormat="1" applyFont="1" applyFill="1"/>
    <xf numFmtId="0" fontId="8" fillId="0" borderId="12" xfId="0" applyFont="1" applyFill="1" applyBorder="1"/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178" fontId="19" fillId="0" borderId="16" xfId="0" applyNumberFormat="1" applyFont="1" applyFill="1" applyBorder="1" applyAlignment="1">
      <alignment horizontal="right" vertical="center"/>
    </xf>
    <xf numFmtId="178" fontId="19" fillId="0" borderId="0" xfId="0" applyNumberFormat="1" applyFont="1" applyFill="1" applyBorder="1" applyAlignment="1">
      <alignment horizontal="right" vertical="center"/>
    </xf>
    <xf numFmtId="178" fontId="19" fillId="0" borderId="8" xfId="0" applyNumberFormat="1" applyFont="1" applyFill="1" applyBorder="1" applyAlignment="1">
      <alignment horizontal="right" vertical="center"/>
    </xf>
    <xf numFmtId="41" fontId="19" fillId="0" borderId="0" xfId="0" applyNumberFormat="1" applyFont="1" applyFill="1" applyBorder="1" applyAlignment="1">
      <alignment vertical="center"/>
    </xf>
    <xf numFmtId="178" fontId="19" fillId="0" borderId="16" xfId="0" applyNumberFormat="1" applyFont="1" applyFill="1" applyBorder="1" applyAlignment="1">
      <alignment vertical="center"/>
    </xf>
    <xf numFmtId="179" fontId="19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183" fontId="19" fillId="0" borderId="0" xfId="0" applyNumberFormat="1" applyFont="1" applyFill="1" applyBorder="1" applyAlignment="1">
      <alignment horizontal="right" vertical="center"/>
    </xf>
    <xf numFmtId="183" fontId="19" fillId="0" borderId="8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right" vertical="center"/>
    </xf>
    <xf numFmtId="49" fontId="19" fillId="0" borderId="0" xfId="1" applyNumberFormat="1" applyFont="1" applyFill="1" applyAlignment="1">
      <alignment vertical="center"/>
    </xf>
    <xf numFmtId="0" fontId="20" fillId="0" borderId="0" xfId="0" applyFont="1" applyFill="1"/>
    <xf numFmtId="0" fontId="2" fillId="0" borderId="0" xfId="0" applyFont="1"/>
    <xf numFmtId="0" fontId="19" fillId="0" borderId="3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right" vertical="center"/>
    </xf>
    <xf numFmtId="0" fontId="22" fillId="0" borderId="21" xfId="0" applyFont="1" applyFill="1" applyBorder="1" applyAlignment="1">
      <alignment vertical="center"/>
    </xf>
    <xf numFmtId="0" fontId="22" fillId="0" borderId="22" xfId="0" applyFont="1" applyFill="1" applyBorder="1" applyAlignment="1">
      <alignment horizontal="right" vertical="center"/>
    </xf>
    <xf numFmtId="0" fontId="2" fillId="0" borderId="0" xfId="0" applyFont="1" applyFill="1"/>
    <xf numFmtId="0" fontId="12" fillId="0" borderId="0" xfId="0" applyFont="1" applyFill="1" applyAlignment="1">
      <alignment horizontal="left" vertical="center"/>
    </xf>
    <xf numFmtId="0" fontId="12" fillId="0" borderId="0" xfId="0" applyFont="1" applyFill="1"/>
    <xf numFmtId="0" fontId="20" fillId="0" borderId="0" xfId="0" applyFont="1"/>
    <xf numFmtId="0" fontId="19" fillId="2" borderId="23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vertical="center"/>
    </xf>
    <xf numFmtId="0" fontId="19" fillId="2" borderId="25" xfId="0" applyFont="1" applyFill="1" applyBorder="1" applyAlignment="1">
      <alignment horizontal="right" vertical="center"/>
    </xf>
    <xf numFmtId="0" fontId="19" fillId="2" borderId="13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181" fontId="12" fillId="0" borderId="0" xfId="0" applyNumberFormat="1" applyFont="1" applyFill="1" applyBorder="1" applyAlignment="1">
      <alignment vertical="center"/>
    </xf>
    <xf numFmtId="0" fontId="12" fillId="0" borderId="12" xfId="0" applyFont="1" applyFill="1" applyBorder="1" applyAlignment="1">
      <alignment horizontal="distributed" vertical="distributed"/>
    </xf>
    <xf numFmtId="181" fontId="12" fillId="0" borderId="12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distributed"/>
    </xf>
    <xf numFmtId="180" fontId="20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2" fillId="0" borderId="26" xfId="0" applyFont="1" applyFill="1" applyBorder="1" applyAlignment="1">
      <alignment horizontal="distributed" vertical="center"/>
    </xf>
    <xf numFmtId="0" fontId="12" fillId="0" borderId="8" xfId="0" applyFont="1" applyFill="1" applyBorder="1" applyAlignment="1">
      <alignment horizontal="distributed" vertical="center"/>
    </xf>
    <xf numFmtId="0" fontId="23" fillId="0" borderId="26" xfId="0" applyFont="1" applyFill="1" applyBorder="1" applyAlignment="1">
      <alignment horizontal="distributed" vertical="center"/>
    </xf>
    <xf numFmtId="0" fontId="12" fillId="0" borderId="27" xfId="0" applyFont="1" applyFill="1" applyBorder="1" applyAlignment="1">
      <alignment horizontal="distributed" vertical="center"/>
    </xf>
    <xf numFmtId="0" fontId="12" fillId="0" borderId="26" xfId="0" applyFont="1" applyFill="1" applyBorder="1" applyAlignment="1">
      <alignment horizontal="distributed" vertical="distributed"/>
    </xf>
    <xf numFmtId="0" fontId="12" fillId="0" borderId="8" xfId="0" applyFont="1" applyFill="1" applyBorder="1" applyAlignment="1">
      <alignment horizontal="distributed" vertical="distributed"/>
    </xf>
    <xf numFmtId="0" fontId="12" fillId="0" borderId="28" xfId="0" applyFont="1" applyFill="1" applyBorder="1" applyAlignment="1">
      <alignment horizontal="distributed" vertical="center"/>
    </xf>
    <xf numFmtId="183" fontId="19" fillId="0" borderId="16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center" vertical="center"/>
    </xf>
    <xf numFmtId="176" fontId="24" fillId="2" borderId="5" xfId="1" applyNumberFormat="1" applyFont="1" applyFill="1" applyBorder="1" applyAlignment="1">
      <alignment vertical="center"/>
    </xf>
    <xf numFmtId="177" fontId="24" fillId="2" borderId="0" xfId="0" applyNumberFormat="1" applyFont="1" applyFill="1" applyBorder="1" applyAlignment="1">
      <alignment vertical="center"/>
    </xf>
    <xf numFmtId="176" fontId="24" fillId="2" borderId="9" xfId="1" applyNumberFormat="1" applyFont="1" applyFill="1" applyBorder="1" applyAlignment="1">
      <alignment vertical="center"/>
    </xf>
    <xf numFmtId="176" fontId="24" fillId="2" borderId="11" xfId="1" applyNumberFormat="1" applyFont="1" applyFill="1" applyBorder="1" applyAlignment="1">
      <alignment vertical="center"/>
    </xf>
    <xf numFmtId="177" fontId="24" fillId="2" borderId="1" xfId="0" applyNumberFormat="1" applyFont="1" applyFill="1" applyBorder="1" applyAlignment="1">
      <alignment vertical="center"/>
    </xf>
    <xf numFmtId="49" fontId="19" fillId="0" borderId="0" xfId="2" applyNumberFormat="1" applyFont="1" applyFill="1" applyAlignment="1">
      <alignment vertical="center"/>
    </xf>
    <xf numFmtId="49" fontId="19" fillId="0" borderId="18" xfId="2" applyNumberFormat="1" applyFont="1" applyFill="1" applyBorder="1" applyAlignment="1">
      <alignment horizontal="center" vertical="center"/>
    </xf>
    <xf numFmtId="49" fontId="22" fillId="0" borderId="22" xfId="2" applyNumberFormat="1" applyFont="1" applyFill="1" applyBorder="1" applyAlignment="1">
      <alignment horizontal="right" vertical="center"/>
    </xf>
    <xf numFmtId="38" fontId="23" fillId="0" borderId="0" xfId="2" applyFont="1" applyFill="1" applyBorder="1" applyAlignment="1">
      <alignment vertical="center"/>
    </xf>
    <xf numFmtId="182" fontId="12" fillId="0" borderId="0" xfId="2" applyNumberFormat="1" applyFont="1" applyFill="1" applyBorder="1" applyAlignment="1">
      <alignment vertical="center"/>
    </xf>
    <xf numFmtId="38" fontId="23" fillId="0" borderId="12" xfId="2" applyFont="1" applyFill="1" applyBorder="1" applyAlignment="1">
      <alignment vertical="center"/>
    </xf>
    <xf numFmtId="182" fontId="12" fillId="0" borderId="12" xfId="2" applyNumberFormat="1" applyFont="1" applyFill="1" applyBorder="1" applyAlignment="1">
      <alignment vertical="center"/>
    </xf>
    <xf numFmtId="176" fontId="19" fillId="2" borderId="5" xfId="1" applyNumberFormat="1" applyFont="1" applyFill="1" applyBorder="1" applyAlignment="1">
      <alignment vertical="center"/>
    </xf>
    <xf numFmtId="177" fontId="19" fillId="2" borderId="0" xfId="0" applyNumberFormat="1" applyFont="1" applyFill="1" applyBorder="1" applyAlignment="1">
      <alignment vertical="center"/>
    </xf>
    <xf numFmtId="176" fontId="19" fillId="2" borderId="9" xfId="1" applyNumberFormat="1" applyFont="1" applyFill="1" applyBorder="1" applyAlignment="1">
      <alignment vertical="center"/>
    </xf>
    <xf numFmtId="184" fontId="19" fillId="2" borderId="9" xfId="1" applyNumberFormat="1" applyFont="1" applyFill="1" applyBorder="1" applyAlignment="1">
      <alignment horizontal="right" vertical="center"/>
    </xf>
    <xf numFmtId="176" fontId="19" fillId="2" borderId="0" xfId="1" applyNumberFormat="1" applyFont="1" applyFill="1" applyBorder="1" applyAlignment="1">
      <alignment horizontal="right" vertical="center"/>
    </xf>
    <xf numFmtId="176" fontId="19" fillId="2" borderId="11" xfId="1" applyNumberFormat="1" applyFont="1" applyFill="1" applyBorder="1" applyAlignment="1">
      <alignment vertical="center"/>
    </xf>
    <xf numFmtId="177" fontId="19" fillId="2" borderId="1" xfId="0" applyNumberFormat="1" applyFont="1" applyFill="1" applyBorder="1" applyAlignment="1">
      <alignment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distributed" vertical="center"/>
    </xf>
    <xf numFmtId="0" fontId="12" fillId="0" borderId="10" xfId="0" applyFont="1" applyFill="1" applyBorder="1" applyAlignment="1">
      <alignment horizontal="distributed" vertical="center"/>
    </xf>
    <xf numFmtId="0" fontId="19" fillId="0" borderId="3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right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right" vertical="center"/>
    </xf>
    <xf numFmtId="176" fontId="24" fillId="0" borderId="5" xfId="1" applyNumberFormat="1" applyFont="1" applyFill="1" applyBorder="1" applyAlignment="1">
      <alignment vertical="center"/>
    </xf>
    <xf numFmtId="177" fontId="24" fillId="0" borderId="0" xfId="0" applyNumberFormat="1" applyFont="1" applyFill="1" applyBorder="1" applyAlignment="1">
      <alignment vertical="center"/>
    </xf>
    <xf numFmtId="176" fontId="24" fillId="0" borderId="9" xfId="1" applyNumberFormat="1" applyFont="1" applyFill="1" applyBorder="1" applyAlignment="1">
      <alignment vertical="center"/>
    </xf>
    <xf numFmtId="176" fontId="24" fillId="0" borderId="11" xfId="1" applyNumberFormat="1" applyFont="1" applyFill="1" applyBorder="1" applyAlignment="1">
      <alignment vertical="center"/>
    </xf>
    <xf numFmtId="177" fontId="24" fillId="0" borderId="1" xfId="0" applyNumberFormat="1" applyFont="1" applyFill="1" applyBorder="1" applyAlignment="1">
      <alignment vertical="center"/>
    </xf>
    <xf numFmtId="176" fontId="19" fillId="2" borderId="9" xfId="1" applyNumberFormat="1" applyFont="1" applyFill="1" applyBorder="1" applyAlignment="1">
      <alignment horizontal="right" vertical="center"/>
    </xf>
    <xf numFmtId="183" fontId="19" fillId="0" borderId="13" xfId="0" applyNumberFormat="1" applyFont="1" applyFill="1" applyBorder="1" applyAlignment="1">
      <alignment horizontal="right" vertical="center"/>
    </xf>
    <xf numFmtId="183" fontId="19" fillId="0" borderId="29" xfId="0" applyNumberFormat="1" applyFont="1" applyFill="1" applyBorder="1" applyAlignment="1">
      <alignment horizontal="right" vertical="center"/>
    </xf>
    <xf numFmtId="183" fontId="19" fillId="0" borderId="30" xfId="0" applyNumberFormat="1" applyFont="1" applyFill="1" applyBorder="1" applyAlignment="1">
      <alignment horizontal="right" vertical="center"/>
    </xf>
    <xf numFmtId="178" fontId="19" fillId="0" borderId="29" xfId="0" applyNumberFormat="1" applyFont="1" applyFill="1" applyBorder="1" applyAlignment="1">
      <alignment horizontal="right" vertical="center"/>
    </xf>
    <xf numFmtId="186" fontId="19" fillId="0" borderId="29" xfId="0" applyNumberFormat="1" applyFont="1" applyFill="1" applyBorder="1" applyAlignment="1">
      <alignment horizontal="right" vertical="center"/>
    </xf>
    <xf numFmtId="180" fontId="19" fillId="0" borderId="0" xfId="0" applyNumberFormat="1" applyFont="1" applyFill="1" applyBorder="1" applyAlignment="1">
      <alignment horizontal="right" vertical="center"/>
    </xf>
    <xf numFmtId="180" fontId="19" fillId="0" borderId="4" xfId="0" applyNumberFormat="1" applyFont="1" applyFill="1" applyBorder="1" applyAlignment="1">
      <alignment horizontal="right" vertical="center"/>
    </xf>
    <xf numFmtId="180" fontId="19" fillId="0" borderId="0" xfId="0" applyNumberFormat="1" applyFont="1" applyFill="1" applyBorder="1" applyAlignment="1">
      <alignment horizontal="center" vertical="center"/>
    </xf>
    <xf numFmtId="180" fontId="19" fillId="0" borderId="8" xfId="0" applyNumberFormat="1" applyFont="1" applyFill="1" applyBorder="1" applyAlignment="1">
      <alignment horizontal="right" vertical="center"/>
    </xf>
    <xf numFmtId="180" fontId="19" fillId="0" borderId="16" xfId="0" applyNumberFormat="1" applyFont="1" applyFill="1" applyBorder="1" applyAlignment="1">
      <alignment horizontal="center" vertical="center"/>
    </xf>
    <xf numFmtId="185" fontId="19" fillId="0" borderId="0" xfId="0" applyNumberFormat="1" applyFont="1" applyFill="1" applyBorder="1" applyAlignment="1">
      <alignment horizontal="right" vertical="center"/>
    </xf>
    <xf numFmtId="180" fontId="19" fillId="0" borderId="8" xfId="0" applyNumberFormat="1" applyFont="1" applyFill="1" applyBorder="1" applyAlignment="1">
      <alignment horizontal="center" vertical="center"/>
    </xf>
    <xf numFmtId="180" fontId="19" fillId="0" borderId="1" xfId="0" applyNumberFormat="1" applyFont="1" applyFill="1" applyBorder="1" applyAlignment="1">
      <alignment horizontal="right" vertical="center"/>
    </xf>
    <xf numFmtId="180" fontId="19" fillId="0" borderId="1" xfId="0" applyNumberFormat="1" applyFont="1" applyFill="1" applyBorder="1" applyAlignment="1">
      <alignment horizontal="center" vertical="center"/>
    </xf>
    <xf numFmtId="180" fontId="19" fillId="0" borderId="10" xfId="0" applyNumberFormat="1" applyFont="1" applyFill="1" applyBorder="1" applyAlignment="1">
      <alignment horizontal="center" vertical="center"/>
    </xf>
    <xf numFmtId="180" fontId="19" fillId="0" borderId="31" xfId="0" applyNumberFormat="1" applyFont="1" applyFill="1" applyBorder="1" applyAlignment="1">
      <alignment horizontal="center" vertical="center"/>
    </xf>
    <xf numFmtId="179" fontId="19" fillId="0" borderId="1" xfId="0" applyNumberFormat="1" applyFont="1" applyFill="1" applyBorder="1" applyAlignment="1">
      <alignment horizontal="right" vertical="center"/>
    </xf>
    <xf numFmtId="181" fontId="15" fillId="0" borderId="16" xfId="0" applyNumberFormat="1" applyFont="1" applyFill="1" applyBorder="1" applyAlignment="1">
      <alignment vertical="center"/>
    </xf>
    <xf numFmtId="38" fontId="12" fillId="0" borderId="0" xfId="2" applyFont="1" applyFill="1" applyBorder="1" applyAlignment="1">
      <alignment vertical="center"/>
    </xf>
    <xf numFmtId="182" fontId="12" fillId="0" borderId="32" xfId="2" applyNumberFormat="1" applyFont="1" applyFill="1" applyBorder="1" applyAlignment="1">
      <alignment vertical="center"/>
    </xf>
    <xf numFmtId="181" fontId="12" fillId="0" borderId="16" xfId="0" applyNumberFormat="1" applyFont="1" applyFill="1" applyBorder="1" applyAlignment="1">
      <alignment vertical="center"/>
    </xf>
    <xf numFmtId="181" fontId="12" fillId="0" borderId="31" xfId="0" applyNumberFormat="1" applyFont="1" applyFill="1" applyBorder="1" applyAlignment="1">
      <alignment vertical="center"/>
    </xf>
    <xf numFmtId="38" fontId="23" fillId="0" borderId="1" xfId="2" applyFont="1" applyFill="1" applyBorder="1" applyAlignment="1">
      <alignment vertical="center"/>
    </xf>
    <xf numFmtId="182" fontId="12" fillId="0" borderId="33" xfId="2" applyNumberFormat="1" applyFont="1" applyFill="1" applyBorder="1" applyAlignment="1">
      <alignment vertical="center"/>
    </xf>
  </cellXfs>
  <cellStyles count="3">
    <cellStyle name="桁区切り 2" xfId="1" xr:uid="{00000000-0005-0000-0000-000000000000}"/>
    <cellStyle name="桁区切り 2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4</xdr:row>
      <xdr:rowOff>104775</xdr:rowOff>
    </xdr:from>
    <xdr:to>
      <xdr:col>8</xdr:col>
      <xdr:colOff>466725</xdr:colOff>
      <xdr:row>19</xdr:row>
      <xdr:rowOff>95250</xdr:rowOff>
    </xdr:to>
    <xdr:pic>
      <xdr:nvPicPr>
        <xdr:cNvPr id="1339" name="Picture 10">
          <a:extLst>
            <a:ext uri="{FF2B5EF4-FFF2-40B4-BE49-F238E27FC236}">
              <a16:creationId xmlns:a16="http://schemas.microsoft.com/office/drawing/2014/main" id="{4D39E07E-E672-4747-9C5D-6D8C272AE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857375"/>
          <a:ext cx="3486150" cy="2638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161925</xdr:colOff>
      <xdr:row>20</xdr:row>
      <xdr:rowOff>161925</xdr:rowOff>
    </xdr:from>
    <xdr:to>
      <xdr:col>8</xdr:col>
      <xdr:colOff>504825</xdr:colOff>
      <xdr:row>40</xdr:row>
      <xdr:rowOff>142875</xdr:rowOff>
    </xdr:to>
    <xdr:pic>
      <xdr:nvPicPr>
        <xdr:cNvPr id="1340" name="Picture 11">
          <a:extLst>
            <a:ext uri="{FF2B5EF4-FFF2-40B4-BE49-F238E27FC236}">
              <a16:creationId xmlns:a16="http://schemas.microsoft.com/office/drawing/2014/main" id="{365CD29C-D920-4306-8C82-063160DFA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733925"/>
          <a:ext cx="6724650" cy="3409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wdoc-sv\020%20&#20225;&#30011;&#25391;&#33288;&#37096;\010%20&#20225;&#30011;&#12539;&#24195;&#22577;&#35506;\01&#20225;&#30011;&#12464;&#12523;&#12540;&#12503;\&#65296;&#65302;&#32113;&#35336;\H26&#32113;&#35336;\01%20&#32113;&#35336;&#26360;\&#21463;&#29702;&#12487;&#12540;&#12479;\01%20&#24193;&#20869;&#65288;&#12487;&#12540;&#12479;&#65289;\&#32207;&#21209;&#37096;\&#31246;&#21209;&#35506;\&#12304;&#35519;&#26619;&#29992;&#32025;&#12288;&#31246;&#21209;&#35506;&#12305;&#26412;&#31295;&#65290;&#31532;1&#322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"/>
      <sheetName val="土地利用状況、気象概況"/>
    </sheetNames>
    <sheetDataSet>
      <sheetData sheetId="0">
        <row r="3">
          <cell r="B3">
            <v>26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59"/>
  <sheetViews>
    <sheetView topLeftCell="A13" workbookViewId="0">
      <selection activeCell="F1" sqref="F1"/>
    </sheetView>
  </sheetViews>
  <sheetFormatPr defaultRowHeight="13.5" x14ac:dyDescent="0.15"/>
  <cols>
    <col min="1" max="1" width="4.875" customWidth="1"/>
    <col min="2" max="2" width="16.125" customWidth="1"/>
    <col min="3" max="3" width="15" customWidth="1"/>
    <col min="4" max="4" width="11.75" customWidth="1"/>
    <col min="10" max="10" width="12" customWidth="1"/>
    <col min="11" max="11" width="9" style="2"/>
    <col min="12" max="12" width="13.375" style="2" customWidth="1"/>
  </cols>
  <sheetData>
    <row r="1" spans="1:12" ht="72" customHeight="1" x14ac:dyDescent="0.15">
      <c r="A1" s="7"/>
      <c r="B1" s="8"/>
      <c r="C1" s="8"/>
      <c r="D1" s="8"/>
      <c r="E1" s="8"/>
      <c r="F1" s="8"/>
      <c r="G1" s="8"/>
      <c r="H1" s="8"/>
      <c r="I1" s="8"/>
      <c r="J1" s="8"/>
      <c r="K1" s="9"/>
      <c r="L1" s="9"/>
    </row>
    <row r="2" spans="1:12" ht="28.5" x14ac:dyDescent="0.15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1"/>
      <c r="K2" s="11"/>
      <c r="L2" s="11"/>
    </row>
    <row r="3" spans="1:12" ht="24" x14ac:dyDescent="0.15">
      <c r="A3" s="7"/>
      <c r="B3" s="10"/>
      <c r="C3" s="10"/>
      <c r="D3" s="10"/>
      <c r="E3" s="10"/>
      <c r="F3" s="10"/>
      <c r="G3" s="10"/>
      <c r="H3" s="10"/>
      <c r="I3" s="10"/>
      <c r="J3" s="10"/>
      <c r="K3" s="11"/>
      <c r="L3" s="11"/>
    </row>
    <row r="4" spans="1:12" ht="13.5" customHeight="1" x14ac:dyDescent="0.15">
      <c r="A4" s="7"/>
      <c r="B4" s="10"/>
      <c r="C4" s="10"/>
      <c r="D4" s="10"/>
      <c r="E4" s="10"/>
      <c r="F4" s="10"/>
      <c r="G4" s="10"/>
      <c r="H4" s="10"/>
      <c r="I4" s="10"/>
      <c r="J4" s="10"/>
      <c r="K4" s="12"/>
      <c r="L4" s="12"/>
    </row>
    <row r="5" spans="1:12" x14ac:dyDescent="0.15">
      <c r="A5" s="7"/>
      <c r="B5" s="13"/>
      <c r="C5" s="13"/>
      <c r="D5" s="13"/>
      <c r="E5" s="13"/>
      <c r="F5" s="8"/>
      <c r="G5" s="8"/>
      <c r="H5" s="8"/>
      <c r="I5" s="8"/>
      <c r="J5" s="8"/>
      <c r="K5" s="9"/>
      <c r="L5" s="9"/>
    </row>
    <row r="6" spans="1:12" ht="19.5" customHeight="1" x14ac:dyDescent="0.15">
      <c r="A6" s="14" t="s">
        <v>50</v>
      </c>
      <c r="B6" s="15"/>
      <c r="C6" s="15"/>
      <c r="D6" s="13"/>
      <c r="E6" s="13"/>
      <c r="F6" s="8"/>
      <c r="G6" s="8"/>
      <c r="H6" s="8"/>
      <c r="I6" s="8"/>
      <c r="J6" s="8"/>
      <c r="K6" s="9"/>
      <c r="L6" s="9"/>
    </row>
    <row r="7" spans="1:12" x14ac:dyDescent="0.15">
      <c r="A7" s="13"/>
      <c r="B7" s="13"/>
      <c r="C7" s="13"/>
      <c r="D7" s="13"/>
      <c r="E7" s="13"/>
      <c r="F7" s="8"/>
      <c r="G7" s="8"/>
      <c r="H7" s="8"/>
      <c r="I7" s="8"/>
      <c r="J7" s="8"/>
      <c r="K7" s="9"/>
      <c r="L7" s="9"/>
    </row>
    <row r="8" spans="1:12" x14ac:dyDescent="0.15">
      <c r="A8" s="13"/>
      <c r="B8" s="13"/>
      <c r="C8" s="13"/>
      <c r="D8" s="13"/>
      <c r="E8" s="13"/>
      <c r="F8" s="8"/>
      <c r="G8" s="8"/>
      <c r="H8" s="8"/>
      <c r="I8" s="8"/>
      <c r="J8" s="8"/>
      <c r="K8" s="9"/>
      <c r="L8" s="9"/>
    </row>
    <row r="9" spans="1:12" s="1" customFormat="1" x14ac:dyDescent="0.15">
      <c r="A9" s="91" t="s">
        <v>1</v>
      </c>
      <c r="B9" s="16"/>
      <c r="C9" s="16"/>
      <c r="D9" s="16"/>
      <c r="E9" s="17"/>
      <c r="F9" s="18"/>
      <c r="G9" s="18"/>
      <c r="H9" s="18"/>
      <c r="I9" s="18"/>
      <c r="J9" s="18"/>
      <c r="K9" s="19"/>
      <c r="L9" s="19"/>
    </row>
    <row r="10" spans="1:12" x14ac:dyDescent="0.15">
      <c r="A10" s="129" t="s">
        <v>42</v>
      </c>
      <c r="B10" s="129"/>
      <c r="C10" s="92" t="s">
        <v>121</v>
      </c>
      <c r="D10" s="20"/>
      <c r="E10" s="13"/>
      <c r="F10" s="8"/>
      <c r="G10" s="8"/>
      <c r="H10" s="8"/>
      <c r="I10" s="8"/>
      <c r="J10" s="8"/>
      <c r="K10" s="9"/>
      <c r="L10" s="9"/>
    </row>
    <row r="11" spans="1:12" x14ac:dyDescent="0.15">
      <c r="A11" s="129" t="s">
        <v>43</v>
      </c>
      <c r="B11" s="129"/>
      <c r="C11" s="92" t="s">
        <v>122</v>
      </c>
      <c r="D11" s="20"/>
      <c r="E11" s="13"/>
      <c r="F11" s="8"/>
      <c r="G11" s="8"/>
      <c r="H11" s="8"/>
      <c r="I11" s="8"/>
      <c r="J11" s="8"/>
      <c r="K11" s="9"/>
      <c r="L11" s="9"/>
    </row>
    <row r="12" spans="1:12" x14ac:dyDescent="0.15">
      <c r="A12" s="129" t="s">
        <v>44</v>
      </c>
      <c r="B12" s="129"/>
      <c r="C12" s="92" t="s">
        <v>123</v>
      </c>
      <c r="D12" s="20"/>
      <c r="E12" s="13"/>
      <c r="F12" s="8"/>
      <c r="G12" s="8"/>
      <c r="H12" s="8"/>
      <c r="I12" s="8"/>
      <c r="J12" s="8"/>
      <c r="K12" s="9"/>
      <c r="L12" s="9"/>
    </row>
    <row r="13" spans="1:12" x14ac:dyDescent="0.15">
      <c r="A13" s="129" t="s">
        <v>45</v>
      </c>
      <c r="B13" s="129"/>
      <c r="C13" s="92" t="s">
        <v>124</v>
      </c>
      <c r="D13" s="20"/>
      <c r="E13" s="13"/>
      <c r="F13" s="8"/>
      <c r="G13" s="8"/>
      <c r="H13" s="8"/>
      <c r="I13" s="8"/>
      <c r="J13" s="8"/>
      <c r="K13" s="9"/>
      <c r="L13" s="9"/>
    </row>
    <row r="14" spans="1:12" x14ac:dyDescent="0.15">
      <c r="A14" s="91" t="s">
        <v>60</v>
      </c>
      <c r="B14" s="20"/>
      <c r="C14" s="92" t="s">
        <v>51</v>
      </c>
      <c r="D14" s="20"/>
      <c r="E14" s="13"/>
      <c r="F14" s="8"/>
      <c r="G14" s="8"/>
      <c r="H14" s="8"/>
      <c r="I14" s="8"/>
      <c r="J14" s="8"/>
      <c r="K14" s="9"/>
      <c r="L14" s="9"/>
    </row>
    <row r="15" spans="1:12" x14ac:dyDescent="0.15">
      <c r="A15" s="91" t="s">
        <v>61</v>
      </c>
      <c r="B15" s="20"/>
      <c r="C15" s="92" t="s">
        <v>52</v>
      </c>
      <c r="D15" s="20"/>
      <c r="E15" s="13"/>
      <c r="F15" s="8"/>
      <c r="G15" s="8"/>
      <c r="H15" s="8"/>
      <c r="I15" s="8"/>
      <c r="J15" s="8"/>
      <c r="K15" s="9"/>
      <c r="L15" s="9"/>
    </row>
    <row r="16" spans="1:12" x14ac:dyDescent="0.15">
      <c r="A16" s="92" t="s">
        <v>32</v>
      </c>
      <c r="B16" s="20"/>
      <c r="C16" s="92" t="s">
        <v>53</v>
      </c>
      <c r="D16" s="20"/>
      <c r="E16" s="13"/>
      <c r="F16" s="8"/>
      <c r="G16" s="8"/>
      <c r="H16" s="8"/>
      <c r="I16" s="8"/>
      <c r="J16" s="8"/>
      <c r="K16" s="9"/>
      <c r="L16" s="9"/>
    </row>
    <row r="17" spans="1:12" x14ac:dyDescent="0.15">
      <c r="A17" s="91" t="s">
        <v>59</v>
      </c>
      <c r="B17" s="20"/>
      <c r="C17" s="92" t="s">
        <v>57</v>
      </c>
      <c r="D17" s="20"/>
      <c r="E17" s="13"/>
      <c r="F17" s="8"/>
      <c r="G17" s="8"/>
      <c r="H17" s="8"/>
      <c r="I17" s="8"/>
      <c r="J17" s="8"/>
      <c r="K17" s="9"/>
      <c r="L17" s="9"/>
    </row>
    <row r="18" spans="1:12" x14ac:dyDescent="0.15">
      <c r="A18" s="7"/>
      <c r="B18" s="20"/>
      <c r="C18" s="20"/>
      <c r="D18" s="20"/>
      <c r="E18" s="13"/>
      <c r="F18" s="8"/>
      <c r="G18" s="8"/>
      <c r="H18" s="8"/>
      <c r="I18" s="8"/>
      <c r="J18" s="8"/>
      <c r="K18" s="9"/>
      <c r="L18" s="9"/>
    </row>
    <row r="19" spans="1:12" x14ac:dyDescent="0.15">
      <c r="A19" s="7"/>
      <c r="B19" s="20"/>
      <c r="C19" s="20"/>
      <c r="D19" s="20"/>
      <c r="E19" s="13"/>
      <c r="F19" s="8"/>
      <c r="G19" s="8"/>
      <c r="H19" s="8"/>
      <c r="I19" s="8"/>
      <c r="J19" s="8"/>
      <c r="K19" s="9"/>
      <c r="L19" s="9"/>
    </row>
    <row r="20" spans="1:12" x14ac:dyDescent="0.15">
      <c r="A20" s="7"/>
      <c r="B20" s="20"/>
      <c r="C20" s="20"/>
      <c r="D20" s="20"/>
      <c r="E20" s="13"/>
      <c r="F20" s="8"/>
      <c r="G20" s="8"/>
      <c r="H20" s="8"/>
      <c r="I20" s="8"/>
      <c r="J20" s="8"/>
      <c r="K20" s="9"/>
      <c r="L20" s="9"/>
    </row>
    <row r="21" spans="1:12" x14ac:dyDescent="0.15">
      <c r="A21" s="7"/>
      <c r="B21" s="20"/>
      <c r="C21" s="20"/>
      <c r="D21" s="20"/>
      <c r="E21" s="13"/>
      <c r="F21" s="8"/>
      <c r="G21" s="8"/>
      <c r="H21" s="8"/>
      <c r="I21" s="8"/>
      <c r="J21" s="8"/>
      <c r="K21" s="9"/>
      <c r="L21" s="9"/>
    </row>
    <row r="22" spans="1:12" x14ac:dyDescent="0.15">
      <c r="A22" s="7"/>
      <c r="B22" s="20"/>
      <c r="C22" s="20"/>
      <c r="D22" s="20"/>
      <c r="E22" s="13"/>
      <c r="F22" s="8"/>
      <c r="G22" s="8"/>
      <c r="H22" s="8"/>
      <c r="I22" s="8"/>
      <c r="J22" s="8"/>
      <c r="K22" s="9"/>
      <c r="L22" s="9"/>
    </row>
    <row r="23" spans="1:12" x14ac:dyDescent="0.15">
      <c r="A23" s="7"/>
      <c r="B23" s="20"/>
      <c r="C23" s="20"/>
      <c r="D23" s="20"/>
      <c r="E23" s="13"/>
      <c r="F23" s="8"/>
      <c r="G23" s="8"/>
      <c r="H23" s="8"/>
      <c r="I23" s="8"/>
      <c r="J23" s="8"/>
      <c r="K23" s="9"/>
      <c r="L23" s="9"/>
    </row>
    <row r="24" spans="1:12" x14ac:dyDescent="0.15">
      <c r="A24" s="7"/>
      <c r="B24" s="20"/>
      <c r="C24" s="20"/>
      <c r="D24" s="20"/>
      <c r="E24" s="13"/>
      <c r="F24" s="8"/>
      <c r="G24" s="8"/>
      <c r="H24" s="8"/>
      <c r="I24" s="8"/>
      <c r="J24" s="8"/>
      <c r="K24" s="9"/>
      <c r="L24" s="9"/>
    </row>
    <row r="25" spans="1:12" x14ac:dyDescent="0.15">
      <c r="A25" s="7"/>
      <c r="B25" s="20"/>
      <c r="C25" s="20"/>
      <c r="D25" s="20"/>
      <c r="E25" s="13"/>
      <c r="F25" s="8"/>
      <c r="G25" s="8"/>
      <c r="H25" s="8"/>
      <c r="I25" s="8"/>
      <c r="J25" s="8"/>
      <c r="K25" s="9"/>
      <c r="L25" s="9"/>
    </row>
    <row r="26" spans="1:12" x14ac:dyDescent="0.15">
      <c r="A26" s="7"/>
      <c r="B26" s="20"/>
      <c r="C26" s="20"/>
      <c r="D26" s="20"/>
      <c r="E26" s="13"/>
      <c r="F26" s="8"/>
      <c r="G26" s="8"/>
      <c r="H26" s="8"/>
      <c r="I26" s="8"/>
      <c r="J26" s="8"/>
      <c r="K26" s="9"/>
      <c r="L26" s="9"/>
    </row>
    <row r="27" spans="1:12" x14ac:dyDescent="0.15">
      <c r="A27" s="7"/>
      <c r="B27" s="20"/>
      <c r="C27" s="20"/>
      <c r="D27" s="20"/>
      <c r="E27" s="13"/>
      <c r="F27" s="8"/>
      <c r="G27" s="8"/>
      <c r="H27" s="8"/>
      <c r="I27" s="8"/>
      <c r="J27" s="8"/>
      <c r="K27" s="9"/>
      <c r="L27" s="9"/>
    </row>
    <row r="28" spans="1:12" x14ac:dyDescent="0.15">
      <c r="A28" s="7"/>
      <c r="B28" s="20"/>
      <c r="C28" s="20"/>
      <c r="D28" s="20"/>
      <c r="E28" s="13"/>
      <c r="F28" s="8"/>
      <c r="G28" s="8"/>
      <c r="H28" s="8"/>
      <c r="I28" s="8"/>
      <c r="J28" s="8"/>
      <c r="K28" s="9"/>
      <c r="L28" s="9"/>
    </row>
    <row r="29" spans="1:12" x14ac:dyDescent="0.15">
      <c r="A29" s="7"/>
      <c r="B29" s="20"/>
      <c r="C29" s="20"/>
      <c r="D29" s="20"/>
      <c r="E29" s="13"/>
      <c r="F29" s="8"/>
      <c r="G29" s="8"/>
      <c r="H29" s="8"/>
      <c r="I29" s="8"/>
      <c r="J29" s="8"/>
      <c r="K29" s="9"/>
      <c r="L29" s="9"/>
    </row>
    <row r="30" spans="1:12" x14ac:dyDescent="0.15">
      <c r="A30" s="7"/>
      <c r="B30" s="20"/>
      <c r="C30" s="20"/>
      <c r="D30" s="20"/>
      <c r="E30" s="13"/>
      <c r="F30" s="8"/>
      <c r="G30" s="8"/>
      <c r="H30" s="8"/>
      <c r="I30" s="8"/>
      <c r="J30" s="8"/>
      <c r="K30" s="9"/>
      <c r="L30" s="9"/>
    </row>
    <row r="31" spans="1:12" x14ac:dyDescent="0.15">
      <c r="A31" s="7"/>
      <c r="B31" s="20"/>
      <c r="C31" s="20"/>
      <c r="D31" s="20"/>
      <c r="E31" s="13"/>
      <c r="F31" s="8"/>
      <c r="G31" s="8"/>
      <c r="H31" s="8"/>
      <c r="I31" s="8"/>
      <c r="J31" s="8"/>
      <c r="K31" s="9"/>
      <c r="L31" s="9"/>
    </row>
    <row r="32" spans="1:12" x14ac:dyDescent="0.15">
      <c r="A32" s="7"/>
      <c r="B32" s="20"/>
      <c r="C32" s="20"/>
      <c r="D32" s="20"/>
      <c r="E32" s="13"/>
      <c r="F32" s="8"/>
      <c r="G32" s="8"/>
      <c r="H32" s="8"/>
      <c r="I32" s="8"/>
      <c r="J32" s="8"/>
      <c r="K32" s="9"/>
      <c r="L32" s="9"/>
    </row>
    <row r="33" spans="1:12" x14ac:dyDescent="0.15">
      <c r="A33" s="7"/>
      <c r="B33" s="20"/>
      <c r="C33" s="20"/>
      <c r="D33" s="20"/>
      <c r="E33" s="13"/>
      <c r="F33" s="8"/>
      <c r="G33" s="8"/>
      <c r="H33" s="8"/>
      <c r="I33" s="8"/>
      <c r="J33" s="8"/>
      <c r="K33" s="9"/>
      <c r="L33" s="9"/>
    </row>
    <row r="34" spans="1:12" x14ac:dyDescent="0.15">
      <c r="A34" s="7"/>
      <c r="B34" s="20"/>
      <c r="C34" s="20"/>
      <c r="D34" s="20"/>
      <c r="E34" s="13"/>
      <c r="F34" s="8"/>
      <c r="G34" s="8"/>
      <c r="H34" s="8"/>
      <c r="I34" s="8"/>
      <c r="J34" s="8"/>
      <c r="K34" s="9"/>
      <c r="L34" s="9"/>
    </row>
    <row r="35" spans="1:12" x14ac:dyDescent="0.15">
      <c r="A35" s="7"/>
      <c r="B35" s="20"/>
      <c r="C35" s="20"/>
      <c r="D35" s="20"/>
      <c r="E35" s="13"/>
      <c r="F35" s="8"/>
      <c r="G35" s="8"/>
      <c r="H35" s="8"/>
      <c r="I35" s="8"/>
      <c r="J35" s="8"/>
      <c r="K35" s="9"/>
      <c r="L35" s="9"/>
    </row>
    <row r="36" spans="1:12" x14ac:dyDescent="0.15">
      <c r="A36" s="7"/>
      <c r="B36" s="13"/>
      <c r="C36" s="13"/>
      <c r="D36" s="13"/>
      <c r="E36" s="13"/>
      <c r="F36" s="8"/>
      <c r="G36" s="8"/>
      <c r="H36" s="8"/>
      <c r="I36" s="8"/>
      <c r="J36" s="8"/>
      <c r="K36" s="9"/>
      <c r="L36" s="9"/>
    </row>
    <row r="37" spans="1:12" x14ac:dyDescent="0.15">
      <c r="A37" s="7"/>
      <c r="B37" s="13"/>
      <c r="C37" s="13"/>
      <c r="D37" s="13"/>
      <c r="E37" s="13"/>
      <c r="F37" s="8"/>
      <c r="G37" s="8"/>
      <c r="H37" s="8"/>
      <c r="I37" s="8"/>
      <c r="J37" s="8"/>
      <c r="K37" s="9"/>
      <c r="L37" s="9"/>
    </row>
    <row r="38" spans="1:12" x14ac:dyDescent="0.15">
      <c r="A38" s="7"/>
      <c r="B38" s="13"/>
      <c r="C38" s="13"/>
      <c r="D38" s="13"/>
      <c r="E38" s="13"/>
      <c r="F38" s="8"/>
      <c r="G38" s="8"/>
      <c r="H38" s="8"/>
      <c r="I38" s="8"/>
      <c r="J38" s="8"/>
      <c r="K38" s="9"/>
      <c r="L38" s="9"/>
    </row>
    <row r="39" spans="1:12" x14ac:dyDescent="0.15">
      <c r="A39" s="7"/>
      <c r="B39" s="13"/>
      <c r="C39" s="13"/>
      <c r="D39" s="13"/>
      <c r="E39" s="13"/>
      <c r="F39" s="8"/>
      <c r="G39" s="8"/>
      <c r="H39" s="8"/>
      <c r="I39" s="8"/>
      <c r="J39" s="8"/>
      <c r="K39" s="9"/>
      <c r="L39" s="9"/>
    </row>
    <row r="40" spans="1:12" x14ac:dyDescent="0.15">
      <c r="A40" s="7"/>
      <c r="B40" s="13"/>
      <c r="C40" s="13"/>
      <c r="D40" s="13"/>
      <c r="E40" s="13"/>
      <c r="F40" s="8"/>
      <c r="G40" s="8"/>
      <c r="H40" s="8"/>
      <c r="I40" s="8"/>
      <c r="J40" s="8"/>
      <c r="K40" s="9"/>
      <c r="L40" s="9"/>
    </row>
    <row r="41" spans="1:12" x14ac:dyDescent="0.15">
      <c r="A41" s="7"/>
      <c r="B41" s="13"/>
      <c r="C41" s="13"/>
      <c r="D41" s="13"/>
      <c r="E41" s="13"/>
      <c r="F41" s="8"/>
      <c r="G41" s="8"/>
      <c r="H41" s="8"/>
      <c r="I41" s="8"/>
      <c r="J41" s="8"/>
      <c r="K41" s="9"/>
      <c r="L41" s="9"/>
    </row>
    <row r="42" spans="1:12" x14ac:dyDescent="0.15">
      <c r="A42" s="7"/>
      <c r="B42" s="13"/>
      <c r="C42" s="13"/>
      <c r="D42" s="13"/>
      <c r="E42" s="13"/>
      <c r="F42" s="8"/>
      <c r="G42" s="8"/>
      <c r="H42" s="8"/>
      <c r="I42" s="8"/>
      <c r="J42" s="8"/>
      <c r="K42" s="9"/>
      <c r="L42" s="9"/>
    </row>
    <row r="43" spans="1:12" x14ac:dyDescent="0.15">
      <c r="A43" s="7"/>
      <c r="B43" s="13"/>
      <c r="C43" s="13"/>
      <c r="D43" s="13"/>
      <c r="E43" s="13"/>
      <c r="F43" s="8"/>
      <c r="G43" s="8"/>
      <c r="H43" s="8"/>
      <c r="I43" s="8"/>
      <c r="J43" s="8"/>
      <c r="K43" s="9"/>
      <c r="L43" s="9"/>
    </row>
    <row r="44" spans="1:12" ht="14.25" thickBot="1" x14ac:dyDescent="0.2">
      <c r="A44" s="7"/>
      <c r="B44" s="13"/>
      <c r="C44" s="13"/>
      <c r="D44" s="21"/>
      <c r="E44" s="21"/>
      <c r="F44" s="22"/>
      <c r="G44" s="22"/>
      <c r="H44" s="22"/>
      <c r="I44" s="23"/>
      <c r="J44" s="23"/>
      <c r="K44" s="9"/>
      <c r="L44" s="24"/>
    </row>
    <row r="45" spans="1:12" ht="17.100000000000001" customHeight="1" x14ac:dyDescent="0.15">
      <c r="A45" s="7"/>
      <c r="B45" s="25" t="s">
        <v>2</v>
      </c>
      <c r="C45" s="26" t="s">
        <v>3</v>
      </c>
      <c r="D45" s="127" t="s">
        <v>31</v>
      </c>
      <c r="E45" s="128"/>
      <c r="F45" s="128"/>
      <c r="G45" s="128"/>
      <c r="H45" s="128"/>
      <c r="I45" s="27"/>
      <c r="J45" s="27"/>
      <c r="K45" s="28"/>
      <c r="L45" s="7"/>
    </row>
    <row r="46" spans="1:12" ht="17.100000000000001" customHeight="1" x14ac:dyDescent="0.15">
      <c r="A46" s="7"/>
      <c r="B46" s="29" t="s">
        <v>116</v>
      </c>
      <c r="C46" s="30" t="s">
        <v>4</v>
      </c>
      <c r="D46" s="31" t="s">
        <v>5</v>
      </c>
      <c r="E46" s="32"/>
      <c r="F46" s="32"/>
      <c r="G46" s="32"/>
      <c r="H46" s="32"/>
      <c r="I46" s="23"/>
      <c r="J46" s="24"/>
      <c r="K46" s="9"/>
      <c r="L46" s="7"/>
    </row>
    <row r="47" spans="1:12" ht="17.100000000000001" customHeight="1" x14ac:dyDescent="0.15">
      <c r="A47" s="7"/>
      <c r="B47" s="33"/>
      <c r="C47" s="34"/>
      <c r="D47" s="13" t="s">
        <v>6</v>
      </c>
      <c r="E47" s="8"/>
      <c r="F47" s="8"/>
      <c r="G47" s="8"/>
      <c r="H47" s="8"/>
      <c r="I47" s="8"/>
      <c r="J47" s="9"/>
      <c r="K47" s="9"/>
      <c r="L47" s="7"/>
    </row>
    <row r="48" spans="1:12" ht="17.100000000000001" customHeight="1" x14ac:dyDescent="0.15">
      <c r="A48" s="7"/>
      <c r="B48" s="35" t="s">
        <v>117</v>
      </c>
      <c r="C48" s="34" t="s">
        <v>7</v>
      </c>
      <c r="D48" s="13" t="s">
        <v>8</v>
      </c>
      <c r="E48" s="8"/>
      <c r="F48" s="8"/>
      <c r="G48" s="8"/>
      <c r="H48" s="8"/>
      <c r="I48" s="8"/>
      <c r="J48" s="9"/>
      <c r="K48" s="9"/>
      <c r="L48" s="7"/>
    </row>
    <row r="49" spans="1:12" ht="17.100000000000001" customHeight="1" x14ac:dyDescent="0.15">
      <c r="A49" s="7"/>
      <c r="B49" s="35" t="s">
        <v>118</v>
      </c>
      <c r="C49" s="34" t="s">
        <v>9</v>
      </c>
      <c r="D49" s="13" t="s">
        <v>10</v>
      </c>
      <c r="E49" s="8"/>
      <c r="F49" s="8"/>
      <c r="G49" s="8"/>
      <c r="H49" s="8"/>
      <c r="I49" s="8"/>
      <c r="J49" s="9"/>
      <c r="K49" s="9"/>
      <c r="L49" s="7"/>
    </row>
    <row r="50" spans="1:12" ht="17.100000000000001" customHeight="1" x14ac:dyDescent="0.15">
      <c r="A50" s="7"/>
      <c r="B50" s="35" t="s">
        <v>119</v>
      </c>
      <c r="C50" s="34" t="s">
        <v>11</v>
      </c>
      <c r="D50" s="13" t="s">
        <v>12</v>
      </c>
      <c r="E50" s="8"/>
      <c r="F50" s="8"/>
      <c r="G50" s="8"/>
      <c r="H50" s="8"/>
      <c r="I50" s="8"/>
      <c r="J50" s="9"/>
      <c r="K50" s="9"/>
      <c r="L50" s="7"/>
    </row>
    <row r="51" spans="1:12" ht="17.100000000000001" customHeight="1" x14ac:dyDescent="0.15">
      <c r="A51" s="8"/>
      <c r="B51" s="33" t="s">
        <v>13</v>
      </c>
      <c r="C51" s="36" t="s">
        <v>14</v>
      </c>
      <c r="D51" s="27" t="s">
        <v>15</v>
      </c>
      <c r="E51" s="23"/>
      <c r="F51" s="23"/>
      <c r="G51" s="23"/>
      <c r="H51" s="23"/>
      <c r="I51" s="23"/>
      <c r="J51" s="24"/>
      <c r="K51" s="24"/>
      <c r="L51" s="7"/>
    </row>
    <row r="52" spans="1:12" ht="17.100000000000001" customHeight="1" thickBot="1" x14ac:dyDescent="0.2">
      <c r="A52" s="8"/>
      <c r="B52" s="37" t="s">
        <v>120</v>
      </c>
      <c r="C52" s="38" t="s">
        <v>56</v>
      </c>
      <c r="D52" s="21" t="s">
        <v>58</v>
      </c>
      <c r="E52" s="8"/>
      <c r="F52" s="23"/>
      <c r="G52" s="22"/>
      <c r="H52" s="22"/>
      <c r="I52" s="23"/>
      <c r="J52" s="24"/>
      <c r="K52" s="24"/>
      <c r="L52" s="7"/>
    </row>
    <row r="53" spans="1:12" x14ac:dyDescent="0.15">
      <c r="A53" s="8"/>
      <c r="B53" s="39"/>
      <c r="C53" s="8"/>
      <c r="D53" s="40"/>
      <c r="E53" s="40"/>
      <c r="F53" s="40"/>
      <c r="G53" s="8"/>
      <c r="H53" s="8"/>
      <c r="I53" s="23"/>
      <c r="J53" s="23"/>
      <c r="K53" s="9"/>
      <c r="L53" s="9"/>
    </row>
    <row r="54" spans="1:12" x14ac:dyDescent="0.15">
      <c r="A54" s="7"/>
      <c r="B54" s="8"/>
      <c r="C54" s="8"/>
      <c r="D54" s="8"/>
      <c r="E54" s="8"/>
      <c r="F54" s="8"/>
      <c r="G54" s="8"/>
      <c r="H54" s="8"/>
      <c r="I54" s="8"/>
      <c r="J54" s="8"/>
      <c r="K54" s="9"/>
      <c r="L54" s="9"/>
    </row>
    <row r="55" spans="1:12" x14ac:dyDescent="0.15">
      <c r="B55" s="5"/>
      <c r="C55" s="5"/>
      <c r="D55" s="5"/>
      <c r="E55" s="5"/>
      <c r="F55" s="5"/>
      <c r="G55" s="5"/>
      <c r="H55" s="5"/>
      <c r="I55" s="5"/>
      <c r="J55" s="5"/>
      <c r="K55" s="6"/>
      <c r="L55" s="6"/>
    </row>
    <row r="56" spans="1:12" ht="12" customHeight="1" x14ac:dyDescent="0.15">
      <c r="B56" s="5"/>
      <c r="C56" s="5"/>
      <c r="D56" s="5"/>
      <c r="E56" s="5"/>
      <c r="F56" s="5"/>
      <c r="G56" s="5"/>
      <c r="H56" s="5"/>
      <c r="I56" s="5"/>
      <c r="J56" s="5"/>
      <c r="K56" s="6"/>
      <c r="L56" s="6"/>
    </row>
    <row r="57" spans="1:12" s="3" customFormat="1" x14ac:dyDescent="0.15">
      <c r="K57" s="2"/>
      <c r="L57" s="2"/>
    </row>
    <row r="58" spans="1:12" s="3" customFormat="1" x14ac:dyDescent="0.15">
      <c r="K58" s="2"/>
      <c r="L58" s="2"/>
    </row>
    <row r="59" spans="1:12" s="3" customFormat="1" x14ac:dyDescent="0.15">
      <c r="K59" s="2"/>
      <c r="L59" s="2"/>
    </row>
  </sheetData>
  <mergeCells count="6">
    <mergeCell ref="A2:I2"/>
    <mergeCell ref="D45:H45"/>
    <mergeCell ref="A13:B13"/>
    <mergeCell ref="A12:B12"/>
    <mergeCell ref="A11:B11"/>
    <mergeCell ref="A10:B10"/>
  </mergeCells>
  <phoneticPr fontId="1"/>
  <pageMargins left="0.53" right="0.16" top="0.27" bottom="0.22" header="0.19" footer="0.16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60"/>
  <sheetViews>
    <sheetView topLeftCell="A13" workbookViewId="0">
      <selection activeCell="I13" sqref="I13"/>
    </sheetView>
  </sheetViews>
  <sheetFormatPr defaultRowHeight="13.5" x14ac:dyDescent="0.15"/>
  <cols>
    <col min="1" max="1" width="10.25" style="4" customWidth="1"/>
    <col min="2" max="2" width="14.125" style="4" bestFit="1" customWidth="1"/>
    <col min="3" max="3" width="11.5" style="4" customWidth="1"/>
    <col min="4" max="4" width="14.125" style="4" bestFit="1" customWidth="1"/>
    <col min="5" max="5" width="11" style="4" customWidth="1"/>
    <col min="6" max="6" width="14.25" style="4" customWidth="1"/>
    <col min="7" max="7" width="11.875" style="4" customWidth="1"/>
    <col min="8" max="16384" width="9" style="4"/>
  </cols>
  <sheetData>
    <row r="1" spans="1:11" ht="17.100000000000001" customHeight="1" x14ac:dyDescent="0.15">
      <c r="A1" s="41" t="s">
        <v>30</v>
      </c>
      <c r="B1" s="42"/>
      <c r="C1" s="42"/>
      <c r="D1" s="42"/>
      <c r="E1" s="42"/>
      <c r="F1" s="43"/>
      <c r="G1" s="43"/>
      <c r="H1" s="44"/>
      <c r="I1" s="44"/>
      <c r="J1" s="44"/>
      <c r="K1" s="44"/>
    </row>
    <row r="2" spans="1:11" ht="17.100000000000001" customHeight="1" thickBot="1" x14ac:dyDescent="0.2">
      <c r="A2" s="41"/>
      <c r="B2" s="42"/>
      <c r="C2" s="42"/>
      <c r="D2" s="42"/>
      <c r="E2" s="45"/>
      <c r="F2" s="136" t="s">
        <v>39</v>
      </c>
      <c r="G2" s="136"/>
      <c r="H2" s="43"/>
      <c r="I2" s="43"/>
      <c r="J2" s="44"/>
      <c r="K2" s="44"/>
    </row>
    <row r="3" spans="1:11" ht="17.100000000000001" customHeight="1" x14ac:dyDescent="0.15">
      <c r="A3" s="130" t="s">
        <v>16</v>
      </c>
      <c r="B3" s="81" t="s">
        <v>248</v>
      </c>
      <c r="C3" s="82"/>
      <c r="D3" s="81" t="s">
        <v>125</v>
      </c>
      <c r="E3" s="82"/>
      <c r="F3" s="81" t="s">
        <v>244</v>
      </c>
      <c r="G3" s="82"/>
      <c r="H3" s="44"/>
      <c r="I3" s="44"/>
    </row>
    <row r="4" spans="1:11" ht="17.100000000000001" customHeight="1" x14ac:dyDescent="0.15">
      <c r="A4" s="131"/>
      <c r="B4" s="83" t="s">
        <v>54</v>
      </c>
      <c r="C4" s="84" t="s">
        <v>55</v>
      </c>
      <c r="D4" s="83" t="s">
        <v>54</v>
      </c>
      <c r="E4" s="84" t="s">
        <v>55</v>
      </c>
      <c r="F4" s="83" t="s">
        <v>54</v>
      </c>
      <c r="G4" s="84" t="s">
        <v>55</v>
      </c>
      <c r="H4" s="44"/>
      <c r="I4" s="44"/>
    </row>
    <row r="5" spans="1:11" ht="17.100000000000001" customHeight="1" x14ac:dyDescent="0.15">
      <c r="A5" s="46" t="s">
        <v>17</v>
      </c>
      <c r="B5" s="114">
        <v>27507577</v>
      </c>
      <c r="C5" s="115">
        <v>9.4</v>
      </c>
      <c r="D5" s="102">
        <v>27493771</v>
      </c>
      <c r="E5" s="103">
        <v>9.4</v>
      </c>
      <c r="F5" s="141">
        <v>27487287</v>
      </c>
      <c r="G5" s="142">
        <v>9.4</v>
      </c>
      <c r="H5" s="44"/>
      <c r="I5" s="44"/>
    </row>
    <row r="6" spans="1:11" ht="17.100000000000001" customHeight="1" x14ac:dyDescent="0.15">
      <c r="A6" s="46" t="s">
        <v>18</v>
      </c>
      <c r="B6" s="116">
        <v>15492900</v>
      </c>
      <c r="C6" s="115">
        <v>5.3</v>
      </c>
      <c r="D6" s="104">
        <v>15459714</v>
      </c>
      <c r="E6" s="103">
        <v>5.3</v>
      </c>
      <c r="F6" s="143">
        <v>15268186</v>
      </c>
      <c r="G6" s="142">
        <v>5.2</v>
      </c>
      <c r="H6" s="44"/>
      <c r="I6" s="44"/>
    </row>
    <row r="7" spans="1:11" ht="17.100000000000001" customHeight="1" x14ac:dyDescent="0.15">
      <c r="A7" s="46" t="s">
        <v>19</v>
      </c>
      <c r="B7" s="116">
        <v>16153352</v>
      </c>
      <c r="C7" s="115">
        <v>5.5</v>
      </c>
      <c r="D7" s="104">
        <v>16180819</v>
      </c>
      <c r="E7" s="103">
        <v>5.5</v>
      </c>
      <c r="F7" s="143">
        <v>16224207</v>
      </c>
      <c r="G7" s="142">
        <v>5.5</v>
      </c>
      <c r="H7" s="44"/>
      <c r="I7" s="44"/>
    </row>
    <row r="8" spans="1:11" ht="17.100000000000001" customHeight="1" x14ac:dyDescent="0.15">
      <c r="A8" s="46" t="s">
        <v>20</v>
      </c>
      <c r="B8" s="116">
        <v>25449</v>
      </c>
      <c r="C8" s="115">
        <v>0</v>
      </c>
      <c r="D8" s="104">
        <v>25307</v>
      </c>
      <c r="E8" s="103">
        <v>0</v>
      </c>
      <c r="F8" s="143">
        <v>25307</v>
      </c>
      <c r="G8" s="142">
        <v>0</v>
      </c>
      <c r="H8" s="44"/>
      <c r="I8" s="44"/>
    </row>
    <row r="9" spans="1:11" ht="17.100000000000001" customHeight="1" x14ac:dyDescent="0.15">
      <c r="A9" s="46" t="s">
        <v>21</v>
      </c>
      <c r="B9" s="116">
        <v>134379003</v>
      </c>
      <c r="C9" s="115">
        <v>45.6</v>
      </c>
      <c r="D9" s="104">
        <v>134377121</v>
      </c>
      <c r="E9" s="103">
        <v>45.6</v>
      </c>
      <c r="F9" s="143">
        <v>134366550</v>
      </c>
      <c r="G9" s="142">
        <v>45.6</v>
      </c>
      <c r="H9" s="44"/>
      <c r="I9" s="44"/>
    </row>
    <row r="10" spans="1:11" ht="17.100000000000001" customHeight="1" x14ac:dyDescent="0.15">
      <c r="A10" s="46" t="s">
        <v>22</v>
      </c>
      <c r="B10" s="117" t="s">
        <v>23</v>
      </c>
      <c r="C10" s="118" t="s">
        <v>23</v>
      </c>
      <c r="D10" s="117" t="s">
        <v>23</v>
      </c>
      <c r="E10" s="118" t="s">
        <v>23</v>
      </c>
      <c r="F10" s="146" t="s">
        <v>23</v>
      </c>
      <c r="G10" s="118" t="s">
        <v>23</v>
      </c>
      <c r="H10" s="44"/>
      <c r="I10" s="44"/>
    </row>
    <row r="11" spans="1:11" ht="17.100000000000001" customHeight="1" x14ac:dyDescent="0.15">
      <c r="A11" s="46" t="s">
        <v>24</v>
      </c>
      <c r="B11" s="116">
        <v>423044</v>
      </c>
      <c r="C11" s="115">
        <v>0.1</v>
      </c>
      <c r="D11" s="104">
        <v>423044</v>
      </c>
      <c r="E11" s="103">
        <v>0.1</v>
      </c>
      <c r="F11" s="143">
        <v>419318</v>
      </c>
      <c r="G11" s="142">
        <v>0.1</v>
      </c>
      <c r="H11" s="44"/>
      <c r="I11" s="44"/>
    </row>
    <row r="12" spans="1:11" ht="17.100000000000001" customHeight="1" x14ac:dyDescent="0.15">
      <c r="A12" s="46" t="s">
        <v>25</v>
      </c>
      <c r="B12" s="116">
        <v>12753168</v>
      </c>
      <c r="C12" s="115">
        <v>4.3</v>
      </c>
      <c r="D12" s="104">
        <v>12753504</v>
      </c>
      <c r="E12" s="103">
        <v>4.3</v>
      </c>
      <c r="F12" s="143">
        <v>12854483</v>
      </c>
      <c r="G12" s="142">
        <v>4.4000000000000004</v>
      </c>
      <c r="H12" s="44"/>
      <c r="I12" s="44"/>
    </row>
    <row r="13" spans="1:11" ht="17.100000000000001" customHeight="1" x14ac:dyDescent="0.15">
      <c r="A13" s="46" t="s">
        <v>26</v>
      </c>
      <c r="B13" s="116">
        <v>87915507</v>
      </c>
      <c r="C13" s="115">
        <v>29.8</v>
      </c>
      <c r="D13" s="104">
        <v>87936720</v>
      </c>
      <c r="E13" s="103">
        <v>29.8</v>
      </c>
      <c r="F13" s="143">
        <v>88004662</v>
      </c>
      <c r="G13" s="142">
        <v>29.8</v>
      </c>
      <c r="H13" s="44"/>
      <c r="I13" s="44"/>
    </row>
    <row r="14" spans="1:11" ht="17.100000000000001" customHeight="1" thickBot="1" x14ac:dyDescent="0.2">
      <c r="A14" s="47" t="s">
        <v>27</v>
      </c>
      <c r="B14" s="119">
        <v>294650000</v>
      </c>
      <c r="C14" s="120">
        <v>100</v>
      </c>
      <c r="D14" s="105">
        <v>294650000</v>
      </c>
      <c r="E14" s="106">
        <v>100</v>
      </c>
      <c r="F14" s="144">
        <v>294650000</v>
      </c>
      <c r="G14" s="145">
        <v>100</v>
      </c>
      <c r="H14" s="44"/>
      <c r="I14" s="44"/>
    </row>
    <row r="15" spans="1:11" ht="17.100000000000001" customHeight="1" x14ac:dyDescent="0.15">
      <c r="A15" s="42" t="s">
        <v>46</v>
      </c>
      <c r="B15" s="42"/>
      <c r="C15" s="42"/>
      <c r="D15" s="42"/>
      <c r="E15" s="42"/>
      <c r="F15" s="140" t="s">
        <v>33</v>
      </c>
      <c r="G15" s="140"/>
      <c r="H15" s="44"/>
      <c r="I15" s="44"/>
      <c r="J15" s="44"/>
      <c r="K15" s="44"/>
    </row>
    <row r="16" spans="1:11" ht="17.100000000000001" customHeight="1" x14ac:dyDescent="0.15">
      <c r="A16" s="43"/>
      <c r="B16" s="43"/>
      <c r="C16" s="43"/>
      <c r="D16" s="43"/>
      <c r="E16" s="43"/>
      <c r="F16" s="43"/>
      <c r="G16" s="43"/>
      <c r="H16" s="44"/>
      <c r="I16" s="44"/>
      <c r="J16" s="44"/>
      <c r="K16" s="44"/>
    </row>
    <row r="17" spans="1:11" ht="17.100000000000001" customHeight="1" x14ac:dyDescent="0.15">
      <c r="A17" s="43"/>
      <c r="B17" s="43"/>
      <c r="C17" s="43"/>
      <c r="D17" s="43"/>
      <c r="E17" s="43"/>
      <c r="F17" s="43"/>
      <c r="G17" s="43"/>
      <c r="H17" s="44"/>
      <c r="I17" s="44"/>
      <c r="J17" s="44"/>
      <c r="K17" s="44"/>
    </row>
    <row r="18" spans="1:11" ht="17.100000000000001" customHeight="1" x14ac:dyDescent="0.15">
      <c r="A18" s="41" t="s">
        <v>29</v>
      </c>
      <c r="B18" s="43"/>
      <c r="C18" s="43"/>
      <c r="D18" s="43"/>
      <c r="E18" s="43"/>
      <c r="F18" s="43"/>
      <c r="G18" s="43"/>
      <c r="H18" s="43"/>
      <c r="I18" s="43"/>
      <c r="J18" s="43"/>
      <c r="K18" s="44"/>
    </row>
    <row r="19" spans="1:11" ht="17.100000000000001" customHeight="1" thickBot="1" x14ac:dyDescent="0.2">
      <c r="A19" s="48"/>
      <c r="B19" s="48"/>
      <c r="C19" s="48"/>
      <c r="D19" s="48"/>
      <c r="E19" s="48"/>
      <c r="F19" s="136" t="s">
        <v>28</v>
      </c>
      <c r="G19" s="136"/>
      <c r="H19" s="49"/>
      <c r="I19" s="43"/>
      <c r="J19" s="43"/>
      <c r="K19" s="44"/>
    </row>
    <row r="20" spans="1:11" ht="17.100000000000001" customHeight="1" x14ac:dyDescent="0.15">
      <c r="A20" s="130" t="s">
        <v>34</v>
      </c>
      <c r="B20" s="137" t="s">
        <v>41</v>
      </c>
      <c r="C20" s="138"/>
      <c r="D20" s="139"/>
      <c r="E20" s="134" t="s">
        <v>48</v>
      </c>
      <c r="F20" s="134" t="s">
        <v>49</v>
      </c>
      <c r="G20" s="132" t="s">
        <v>38</v>
      </c>
      <c r="H20" s="48"/>
      <c r="I20" s="48"/>
      <c r="J20" s="43"/>
      <c r="K20" s="44"/>
    </row>
    <row r="21" spans="1:11" ht="17.100000000000001" customHeight="1" x14ac:dyDescent="0.15">
      <c r="A21" s="131"/>
      <c r="B21" s="50" t="s">
        <v>35</v>
      </c>
      <c r="C21" s="51" t="s">
        <v>36</v>
      </c>
      <c r="D21" s="52" t="s">
        <v>37</v>
      </c>
      <c r="E21" s="135"/>
      <c r="F21" s="135"/>
      <c r="G21" s="133"/>
      <c r="H21" s="48"/>
      <c r="I21" s="48"/>
      <c r="J21" s="43"/>
      <c r="K21" s="44"/>
    </row>
    <row r="22" spans="1:11" ht="17.100000000000001" customHeight="1" x14ac:dyDescent="0.15">
      <c r="A22" s="46" t="s">
        <v>245</v>
      </c>
      <c r="B22" s="53">
        <v>7.5</v>
      </c>
      <c r="C22" s="54">
        <v>30.6</v>
      </c>
      <c r="D22" s="55">
        <v>-19.8</v>
      </c>
      <c r="E22" s="53">
        <v>1087.5</v>
      </c>
      <c r="F22" s="56">
        <v>70</v>
      </c>
      <c r="G22" s="54">
        <v>2</v>
      </c>
      <c r="H22" s="48"/>
      <c r="I22" s="43"/>
      <c r="J22" s="44"/>
      <c r="K22" s="44"/>
    </row>
    <row r="23" spans="1:11" ht="17.100000000000001" customHeight="1" x14ac:dyDescent="0.15">
      <c r="A23" s="46">
        <v>22</v>
      </c>
      <c r="B23" s="53">
        <v>7.8</v>
      </c>
      <c r="C23" s="54">
        <v>31.8</v>
      </c>
      <c r="D23" s="55">
        <v>-22.9</v>
      </c>
      <c r="E23" s="53">
        <v>1173.5</v>
      </c>
      <c r="F23" s="56">
        <v>84</v>
      </c>
      <c r="G23" s="54">
        <v>2.2999999999999998</v>
      </c>
      <c r="H23" s="48"/>
      <c r="I23" s="43"/>
      <c r="J23" s="44"/>
      <c r="K23" s="44"/>
    </row>
    <row r="24" spans="1:11" ht="17.100000000000001" customHeight="1" x14ac:dyDescent="0.15">
      <c r="A24" s="46">
        <v>23</v>
      </c>
      <c r="B24" s="53">
        <v>7.2</v>
      </c>
      <c r="C24" s="54">
        <v>33.1</v>
      </c>
      <c r="D24" s="55">
        <v>-23</v>
      </c>
      <c r="E24" s="57">
        <v>1078</v>
      </c>
      <c r="F24" s="56">
        <v>93</v>
      </c>
      <c r="G24" s="54">
        <v>2.2000000000000002</v>
      </c>
      <c r="H24" s="48"/>
      <c r="I24" s="43"/>
      <c r="J24" s="44"/>
      <c r="K24" s="44"/>
    </row>
    <row r="25" spans="1:11" ht="17.100000000000001" customHeight="1" x14ac:dyDescent="0.15">
      <c r="A25" s="46">
        <v>24</v>
      </c>
      <c r="B25" s="53">
        <v>7.2</v>
      </c>
      <c r="C25" s="54">
        <v>31.4</v>
      </c>
      <c r="D25" s="55">
        <v>-22.9</v>
      </c>
      <c r="E25" s="53">
        <v>1098</v>
      </c>
      <c r="F25" s="56">
        <v>101</v>
      </c>
      <c r="G25" s="54">
        <v>2.2000000000000002</v>
      </c>
      <c r="H25" s="48"/>
      <c r="I25" s="43"/>
      <c r="J25" s="44"/>
      <c r="K25" s="44"/>
    </row>
    <row r="26" spans="1:11" ht="17.100000000000001" customHeight="1" x14ac:dyDescent="0.15">
      <c r="A26" s="46">
        <v>25</v>
      </c>
      <c r="B26" s="53">
        <v>7.2</v>
      </c>
      <c r="C26" s="54">
        <v>30.2</v>
      </c>
      <c r="D26" s="55">
        <v>-22.5</v>
      </c>
      <c r="E26" s="53">
        <v>1271.5</v>
      </c>
      <c r="F26" s="56">
        <v>100</v>
      </c>
      <c r="G26" s="54">
        <v>2.2999999999999998</v>
      </c>
      <c r="H26" s="48"/>
      <c r="I26" s="43"/>
      <c r="J26" s="44"/>
      <c r="K26" s="44"/>
    </row>
    <row r="27" spans="1:11" ht="17.100000000000001" customHeight="1" x14ac:dyDescent="0.15">
      <c r="A27" s="46">
        <v>26</v>
      </c>
      <c r="B27" s="54">
        <v>7.1</v>
      </c>
      <c r="C27" s="54">
        <v>31.1</v>
      </c>
      <c r="D27" s="55">
        <v>-23.7</v>
      </c>
      <c r="E27" s="53">
        <v>947.5</v>
      </c>
      <c r="F27" s="56">
        <v>93</v>
      </c>
      <c r="G27" s="54">
        <v>2.2999999999999998</v>
      </c>
      <c r="H27" s="48"/>
      <c r="I27" s="43"/>
      <c r="J27" s="44"/>
      <c r="K27" s="44"/>
    </row>
    <row r="28" spans="1:11" ht="17.100000000000001" customHeight="1" x14ac:dyDescent="0.15">
      <c r="A28" s="46">
        <v>27</v>
      </c>
      <c r="B28" s="64">
        <v>7.9</v>
      </c>
      <c r="C28" s="64">
        <v>31.5</v>
      </c>
      <c r="D28" s="65">
        <v>-18.3</v>
      </c>
      <c r="E28" s="54">
        <v>1131.5</v>
      </c>
      <c r="F28" s="58">
        <v>73</v>
      </c>
      <c r="G28" s="54">
        <v>2.2000000000000002</v>
      </c>
      <c r="H28" s="48"/>
      <c r="I28" s="43"/>
      <c r="J28" s="44"/>
      <c r="K28" s="44"/>
    </row>
    <row r="29" spans="1:11" ht="17.100000000000001" customHeight="1" x14ac:dyDescent="0.15">
      <c r="A29" s="46">
        <v>28</v>
      </c>
      <c r="B29" s="100">
        <v>7.2</v>
      </c>
      <c r="C29" s="64">
        <v>30.3</v>
      </c>
      <c r="D29" s="65">
        <v>-20.399999999999999</v>
      </c>
      <c r="E29" s="54">
        <v>1190</v>
      </c>
      <c r="F29" s="58">
        <v>66</v>
      </c>
      <c r="G29" s="54">
        <v>2.2000000000000002</v>
      </c>
      <c r="H29" s="48"/>
      <c r="I29" s="43"/>
      <c r="J29" s="44"/>
      <c r="K29" s="44"/>
    </row>
    <row r="30" spans="1:11" ht="17.100000000000001" customHeight="1" x14ac:dyDescent="0.15">
      <c r="A30" s="46">
        <v>29</v>
      </c>
      <c r="B30" s="100">
        <v>6.9</v>
      </c>
      <c r="C30" s="64">
        <v>32.6</v>
      </c>
      <c r="D30" s="65">
        <v>-22</v>
      </c>
      <c r="E30" s="54">
        <v>1086.5</v>
      </c>
      <c r="F30" s="58">
        <v>72</v>
      </c>
      <c r="G30" s="54">
        <v>2.2999999999999998</v>
      </c>
      <c r="H30" s="48"/>
      <c r="I30" s="43"/>
      <c r="J30" s="44"/>
      <c r="K30" s="44"/>
    </row>
    <row r="31" spans="1:11" ht="17.100000000000001" customHeight="1" x14ac:dyDescent="0.15">
      <c r="A31" s="46">
        <v>30</v>
      </c>
      <c r="B31" s="100">
        <v>7.3</v>
      </c>
      <c r="C31" s="64">
        <v>30.6</v>
      </c>
      <c r="D31" s="65">
        <v>-23.4</v>
      </c>
      <c r="E31" s="54">
        <v>1241.5</v>
      </c>
      <c r="F31" s="58">
        <v>80</v>
      </c>
      <c r="G31" s="54">
        <v>2.2999999999999998</v>
      </c>
      <c r="H31" s="48"/>
      <c r="I31" s="43"/>
      <c r="J31" s="44"/>
      <c r="K31" s="44"/>
    </row>
    <row r="32" spans="1:11" ht="17.100000000000001" customHeight="1" x14ac:dyDescent="0.15">
      <c r="A32" s="46" t="s">
        <v>246</v>
      </c>
      <c r="B32" s="100">
        <v>7.6</v>
      </c>
      <c r="C32" s="64">
        <v>33.1</v>
      </c>
      <c r="D32" s="65">
        <v>-23.8</v>
      </c>
      <c r="E32" s="54">
        <v>789</v>
      </c>
      <c r="F32" s="58">
        <v>68</v>
      </c>
      <c r="G32" s="54">
        <v>2.4</v>
      </c>
      <c r="H32" s="48"/>
      <c r="I32" s="43"/>
      <c r="J32" s="44"/>
      <c r="K32" s="44"/>
    </row>
    <row r="33" spans="1:11" ht="17.100000000000001" customHeight="1" x14ac:dyDescent="0.15">
      <c r="A33" s="125">
        <v>2</v>
      </c>
      <c r="B33" s="147">
        <v>7.9</v>
      </c>
      <c r="C33" s="148">
        <v>32.299999999999997</v>
      </c>
      <c r="D33" s="149">
        <v>-19.8</v>
      </c>
      <c r="E33" s="150">
        <v>909.5</v>
      </c>
      <c r="F33" s="151">
        <v>70</v>
      </c>
      <c r="G33" s="150">
        <v>2.2999999999999998</v>
      </c>
      <c r="H33" s="48"/>
      <c r="I33" s="43"/>
      <c r="J33" s="44"/>
      <c r="K33" s="44"/>
    </row>
    <row r="34" spans="1:11" ht="17.100000000000001" customHeight="1" x14ac:dyDescent="0.15">
      <c r="A34" s="101" t="s">
        <v>247</v>
      </c>
      <c r="B34" s="152">
        <v>-5.4</v>
      </c>
      <c r="C34" s="152">
        <v>3.5</v>
      </c>
      <c r="D34" s="153">
        <v>-16.600000000000001</v>
      </c>
      <c r="E34" s="154">
        <v>29</v>
      </c>
      <c r="F34" s="58">
        <v>50</v>
      </c>
      <c r="G34" s="152">
        <v>2.2000000000000002</v>
      </c>
      <c r="H34" s="48"/>
      <c r="I34" s="43"/>
      <c r="J34" s="44"/>
      <c r="K34" s="44"/>
    </row>
    <row r="35" spans="1:11" ht="17.100000000000001" customHeight="1" x14ac:dyDescent="0.15">
      <c r="A35" s="46">
        <v>2</v>
      </c>
      <c r="B35" s="152">
        <v>-4.5</v>
      </c>
      <c r="C35" s="152">
        <v>7.5</v>
      </c>
      <c r="D35" s="155">
        <v>-19.600000000000001</v>
      </c>
      <c r="E35" s="156">
        <v>62.5</v>
      </c>
      <c r="F35" s="58">
        <v>61</v>
      </c>
      <c r="G35" s="152">
        <v>1.9</v>
      </c>
      <c r="H35" s="48"/>
      <c r="I35" s="43"/>
      <c r="J35" s="44"/>
      <c r="K35" s="44"/>
    </row>
    <row r="36" spans="1:11" ht="17.100000000000001" customHeight="1" x14ac:dyDescent="0.15">
      <c r="A36" s="46">
        <v>3</v>
      </c>
      <c r="B36" s="152">
        <v>1.4</v>
      </c>
      <c r="C36" s="152">
        <v>11.7</v>
      </c>
      <c r="D36" s="155">
        <v>-8.9</v>
      </c>
      <c r="E36" s="156">
        <v>110.5</v>
      </c>
      <c r="F36" s="58">
        <v>70</v>
      </c>
      <c r="G36" s="152">
        <v>2.6</v>
      </c>
      <c r="H36" s="48"/>
      <c r="I36" s="43"/>
      <c r="J36" s="44"/>
      <c r="K36" s="44"/>
    </row>
    <row r="37" spans="1:11" ht="17.100000000000001" customHeight="1" x14ac:dyDescent="0.15">
      <c r="A37" s="46">
        <v>4</v>
      </c>
      <c r="B37" s="152">
        <v>5.0999999999999996</v>
      </c>
      <c r="C37" s="152">
        <v>18.7</v>
      </c>
      <c r="D37" s="155">
        <v>-5.7</v>
      </c>
      <c r="E37" s="156">
        <v>68.5</v>
      </c>
      <c r="F37" s="157">
        <v>2</v>
      </c>
      <c r="G37" s="152">
        <v>2.8</v>
      </c>
      <c r="H37" s="48"/>
      <c r="I37" s="43"/>
      <c r="J37" s="44"/>
      <c r="K37" s="44"/>
    </row>
    <row r="38" spans="1:11" ht="17.100000000000001" customHeight="1" x14ac:dyDescent="0.15">
      <c r="A38" s="46">
        <v>5</v>
      </c>
      <c r="B38" s="152">
        <v>11.4</v>
      </c>
      <c r="C38" s="152">
        <v>28.6</v>
      </c>
      <c r="D38" s="155">
        <v>-2</v>
      </c>
      <c r="E38" s="156">
        <v>52</v>
      </c>
      <c r="F38" s="157">
        <v>0</v>
      </c>
      <c r="G38" s="152">
        <v>3</v>
      </c>
      <c r="H38" s="48"/>
      <c r="I38" s="43"/>
      <c r="J38" s="44"/>
      <c r="K38" s="44"/>
    </row>
    <row r="39" spans="1:11" ht="17.100000000000001" customHeight="1" x14ac:dyDescent="0.15">
      <c r="A39" s="46">
        <v>6</v>
      </c>
      <c r="B39" s="152">
        <v>16.5</v>
      </c>
      <c r="C39" s="152">
        <v>30.4</v>
      </c>
      <c r="D39" s="155">
        <v>6.7</v>
      </c>
      <c r="E39" s="156">
        <v>27.5</v>
      </c>
      <c r="F39" s="157">
        <v>0</v>
      </c>
      <c r="G39" s="152">
        <v>2.7</v>
      </c>
      <c r="H39" s="48"/>
      <c r="I39" s="43"/>
      <c r="J39" s="44"/>
      <c r="K39" s="44"/>
    </row>
    <row r="40" spans="1:11" ht="17.100000000000001" customHeight="1" x14ac:dyDescent="0.15">
      <c r="A40" s="46">
        <v>7</v>
      </c>
      <c r="B40" s="152">
        <v>19.3</v>
      </c>
      <c r="C40" s="152">
        <v>30</v>
      </c>
      <c r="D40" s="155">
        <v>12.3</v>
      </c>
      <c r="E40" s="156">
        <v>51.5</v>
      </c>
      <c r="F40" s="157">
        <v>0</v>
      </c>
      <c r="G40" s="152">
        <v>2.7</v>
      </c>
      <c r="H40" s="48"/>
      <c r="I40" s="43"/>
      <c r="J40" s="44"/>
      <c r="K40" s="44"/>
    </row>
    <row r="41" spans="1:11" ht="17.100000000000001" customHeight="1" x14ac:dyDescent="0.15">
      <c r="A41" s="46">
        <v>8</v>
      </c>
      <c r="B41" s="152">
        <v>21.2</v>
      </c>
      <c r="C41" s="152">
        <v>32.299999999999997</v>
      </c>
      <c r="D41" s="155">
        <v>11.1</v>
      </c>
      <c r="E41" s="156">
        <v>115.5</v>
      </c>
      <c r="F41" s="157">
        <v>0</v>
      </c>
      <c r="G41" s="152">
        <v>2.5</v>
      </c>
      <c r="H41" s="48"/>
      <c r="I41" s="43"/>
      <c r="J41" s="44"/>
      <c r="K41" s="44"/>
    </row>
    <row r="42" spans="1:11" ht="17.100000000000001" customHeight="1" x14ac:dyDescent="0.15">
      <c r="A42" s="46">
        <v>9</v>
      </c>
      <c r="B42" s="152">
        <v>18.2</v>
      </c>
      <c r="C42" s="152">
        <v>31.3</v>
      </c>
      <c r="D42" s="155">
        <v>4.5</v>
      </c>
      <c r="E42" s="156">
        <v>132.5</v>
      </c>
      <c r="F42" s="157">
        <v>0</v>
      </c>
      <c r="G42" s="152">
        <v>2</v>
      </c>
      <c r="H42" s="48"/>
      <c r="I42" s="43"/>
      <c r="J42" s="44"/>
      <c r="K42" s="44"/>
    </row>
    <row r="43" spans="1:11" ht="17.100000000000001" customHeight="1" x14ac:dyDescent="0.15">
      <c r="A43" s="46">
        <v>10</v>
      </c>
      <c r="B43" s="152">
        <v>10.7</v>
      </c>
      <c r="C43" s="154">
        <v>20.8</v>
      </c>
      <c r="D43" s="158">
        <v>-0.6</v>
      </c>
      <c r="E43" s="156">
        <v>169</v>
      </c>
      <c r="F43" s="157">
        <v>0</v>
      </c>
      <c r="G43" s="154">
        <v>2.1</v>
      </c>
      <c r="H43" s="48"/>
      <c r="I43" s="43"/>
      <c r="J43" s="44"/>
      <c r="K43" s="44"/>
    </row>
    <row r="44" spans="1:11" ht="17.100000000000001" customHeight="1" x14ac:dyDescent="0.15">
      <c r="A44" s="46">
        <v>11</v>
      </c>
      <c r="B44" s="152">
        <v>4.5</v>
      </c>
      <c r="C44" s="154">
        <v>18.5</v>
      </c>
      <c r="D44" s="158">
        <v>-7.8</v>
      </c>
      <c r="E44" s="156">
        <v>80.5</v>
      </c>
      <c r="F44" s="58">
        <v>13</v>
      </c>
      <c r="G44" s="152">
        <v>2.2999999999999998</v>
      </c>
      <c r="H44" s="48"/>
      <c r="I44" s="43"/>
      <c r="J44" s="44"/>
      <c r="K44" s="44"/>
    </row>
    <row r="45" spans="1:11" ht="17.100000000000001" customHeight="1" thickBot="1" x14ac:dyDescent="0.2">
      <c r="A45" s="47">
        <v>12</v>
      </c>
      <c r="B45" s="159">
        <v>-4.2</v>
      </c>
      <c r="C45" s="160">
        <v>8.1</v>
      </c>
      <c r="D45" s="161">
        <v>-19.8</v>
      </c>
      <c r="E45" s="162">
        <v>10.5</v>
      </c>
      <c r="F45" s="163">
        <v>19</v>
      </c>
      <c r="G45" s="159">
        <v>2.1</v>
      </c>
      <c r="H45" s="48"/>
      <c r="I45" s="43"/>
      <c r="J45" s="44"/>
      <c r="K45" s="44"/>
    </row>
    <row r="46" spans="1:11" ht="17.100000000000001" customHeight="1" x14ac:dyDescent="0.15">
      <c r="A46" s="59" t="s">
        <v>40</v>
      </c>
      <c r="B46" s="59"/>
      <c r="C46" s="59"/>
      <c r="D46" s="59"/>
      <c r="E46" s="59"/>
      <c r="F46" s="60"/>
      <c r="G46" s="60"/>
      <c r="H46" s="59"/>
      <c r="I46" s="43"/>
      <c r="J46" s="44"/>
      <c r="K46" s="44"/>
    </row>
    <row r="47" spans="1:11" ht="17.100000000000001" customHeight="1" x14ac:dyDescent="0.15">
      <c r="A47" s="61" t="s">
        <v>47</v>
      </c>
      <c r="B47" s="62"/>
      <c r="C47" s="62"/>
      <c r="D47" s="61"/>
      <c r="E47" s="62"/>
      <c r="F47" s="90"/>
      <c r="G47" s="62"/>
      <c r="H47" s="59"/>
      <c r="I47" s="48"/>
      <c r="J47" s="43"/>
      <c r="K47" s="44"/>
    </row>
    <row r="48" spans="1:11" x14ac:dyDescent="0.15">
      <c r="A48" s="43"/>
      <c r="B48" s="43"/>
      <c r="C48" s="43"/>
      <c r="D48" s="43"/>
      <c r="E48" s="43"/>
      <c r="F48" s="43"/>
      <c r="G48" s="43"/>
      <c r="H48" s="44"/>
      <c r="I48" s="63"/>
      <c r="J48" s="43"/>
      <c r="K48" s="44"/>
    </row>
    <row r="49" spans="1:11" x14ac:dyDescent="0.1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</row>
    <row r="50" spans="1:11" x14ac:dyDescent="0.1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</row>
    <row r="51" spans="1:11" x14ac:dyDescent="0.1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x14ac:dyDescent="0.1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</row>
    <row r="53" spans="1:11" x14ac:dyDescent="0.1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x14ac:dyDescent="0.1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1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</row>
    <row r="56" spans="1:11" x14ac:dyDescent="0.1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</row>
    <row r="57" spans="1:11" x14ac:dyDescent="0.1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</row>
    <row r="58" spans="1:11" x14ac:dyDescent="0.1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</row>
    <row r="59" spans="1:11" x14ac:dyDescent="0.1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</row>
    <row r="60" spans="1:11" x14ac:dyDescent="0.1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</row>
  </sheetData>
  <mergeCells count="9">
    <mergeCell ref="A20:A21"/>
    <mergeCell ref="G20:G21"/>
    <mergeCell ref="E20:E21"/>
    <mergeCell ref="F20:F21"/>
    <mergeCell ref="F2:G2"/>
    <mergeCell ref="B20:D20"/>
    <mergeCell ref="A3:A4"/>
    <mergeCell ref="F19:G19"/>
    <mergeCell ref="F15:G15"/>
  </mergeCells>
  <phoneticPr fontId="1"/>
  <pageMargins left="0.75" right="0.75" top="1" bottom="0.45" header="0.51200000000000001" footer="0.2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63"/>
  <sheetViews>
    <sheetView tabSelected="1" topLeftCell="A28" zoomScale="70" zoomScaleNormal="70" workbookViewId="0">
      <selection activeCell="V16" sqref="V16"/>
    </sheetView>
  </sheetViews>
  <sheetFormatPr defaultRowHeight="13.5" x14ac:dyDescent="0.15"/>
  <cols>
    <col min="1" max="1" width="13.625" style="69" customWidth="1"/>
    <col min="2" max="2" width="9.875" style="69" customWidth="1"/>
    <col min="3" max="4" width="6.875" style="69" hidden="1" customWidth="1"/>
    <col min="5" max="5" width="7.625" style="69" hidden="1" customWidth="1"/>
    <col min="6" max="6" width="8.375" style="69" customWidth="1"/>
    <col min="7" max="7" width="14" style="69" customWidth="1"/>
    <col min="8" max="8" width="7.875" style="69" customWidth="1"/>
    <col min="9" max="9" width="5.625" style="69" hidden="1" customWidth="1"/>
    <col min="10" max="11" width="4.375" style="69" hidden="1" customWidth="1"/>
    <col min="12" max="12" width="8.375" style="69" customWidth="1"/>
    <col min="13" max="13" width="14" style="69" customWidth="1"/>
    <col min="14" max="14" width="7" style="69" bestFit="1" customWidth="1"/>
    <col min="15" max="15" width="5.25" style="69" hidden="1" customWidth="1"/>
    <col min="16" max="17" width="4.375" style="69" hidden="1" customWidth="1"/>
    <col min="18" max="18" width="8.375" style="69" customWidth="1"/>
    <col min="19" max="16384" width="9" style="69"/>
  </cols>
  <sheetData>
    <row r="1" spans="1:19" x14ac:dyDescent="0.15">
      <c r="A1" s="41" t="s">
        <v>155</v>
      </c>
      <c r="B1" s="42"/>
      <c r="C1" s="42"/>
      <c r="D1" s="42"/>
      <c r="E1" s="42"/>
      <c r="F1" s="67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68"/>
    </row>
    <row r="2" spans="1:19" s="77" customFormat="1" ht="14.25" thickBot="1" x14ac:dyDescent="0.2">
      <c r="A2" s="41"/>
      <c r="B2" s="42"/>
      <c r="C2" s="42"/>
      <c r="D2" s="42"/>
      <c r="E2" s="42"/>
      <c r="F2" s="107"/>
      <c r="G2" s="42"/>
      <c r="H2" s="42"/>
      <c r="I2" s="42"/>
      <c r="J2" s="42"/>
      <c r="K2" s="42"/>
      <c r="L2" s="42"/>
      <c r="M2" s="66"/>
      <c r="N2" s="66"/>
      <c r="O2" s="66"/>
      <c r="P2" s="66"/>
      <c r="Q2" s="66"/>
      <c r="R2" s="66" t="s">
        <v>126</v>
      </c>
    </row>
    <row r="3" spans="1:19" s="77" customFormat="1" x14ac:dyDescent="0.15">
      <c r="A3" s="122" t="s">
        <v>62</v>
      </c>
      <c r="B3" s="70" t="s">
        <v>63</v>
      </c>
      <c r="C3" s="121" t="s">
        <v>127</v>
      </c>
      <c r="D3" s="121" t="s">
        <v>128</v>
      </c>
      <c r="E3" s="121" t="s">
        <v>129</v>
      </c>
      <c r="F3" s="108" t="s">
        <v>64</v>
      </c>
      <c r="G3" s="122" t="s">
        <v>62</v>
      </c>
      <c r="H3" s="70" t="s">
        <v>63</v>
      </c>
      <c r="I3" s="121" t="s">
        <v>127</v>
      </c>
      <c r="J3" s="121" t="s">
        <v>128</v>
      </c>
      <c r="K3" s="121" t="s">
        <v>129</v>
      </c>
      <c r="L3" s="71" t="s">
        <v>64</v>
      </c>
      <c r="M3" s="122" t="s">
        <v>62</v>
      </c>
      <c r="N3" s="70" t="s">
        <v>63</v>
      </c>
      <c r="O3" s="121" t="s">
        <v>127</v>
      </c>
      <c r="P3" s="121" t="s">
        <v>128</v>
      </c>
      <c r="Q3" s="121" t="s">
        <v>129</v>
      </c>
      <c r="R3" s="121" t="s">
        <v>64</v>
      </c>
    </row>
    <row r="4" spans="1:19" ht="11.25" customHeight="1" x14ac:dyDescent="0.15">
      <c r="A4" s="72"/>
      <c r="B4" s="73" t="s">
        <v>65</v>
      </c>
      <c r="C4" s="74"/>
      <c r="D4" s="74"/>
      <c r="E4" s="74"/>
      <c r="F4" s="109" t="s">
        <v>66</v>
      </c>
      <c r="G4" s="75"/>
      <c r="H4" s="73" t="s">
        <v>65</v>
      </c>
      <c r="I4" s="74"/>
      <c r="J4" s="74"/>
      <c r="K4" s="74"/>
      <c r="L4" s="76" t="s">
        <v>66</v>
      </c>
      <c r="M4" s="75"/>
      <c r="N4" s="73" t="s">
        <v>65</v>
      </c>
      <c r="O4" s="74"/>
      <c r="P4" s="74"/>
      <c r="Q4" s="74"/>
      <c r="R4" s="74" t="s">
        <v>66</v>
      </c>
    </row>
    <row r="5" spans="1:19" x14ac:dyDescent="0.15">
      <c r="A5" s="123" t="s">
        <v>156</v>
      </c>
      <c r="B5" s="164">
        <v>294.87</v>
      </c>
      <c r="C5" s="165">
        <f t="shared" ref="C5:C57" si="0">D5+E5</f>
        <v>70092</v>
      </c>
      <c r="D5" s="165">
        <v>34114</v>
      </c>
      <c r="E5" s="165">
        <v>35978</v>
      </c>
      <c r="F5" s="166">
        <f>C5/B5</f>
        <v>237.70475124631193</v>
      </c>
      <c r="G5" s="93" t="s">
        <v>157</v>
      </c>
      <c r="H5" s="167">
        <v>4.4999999999999998E-2</v>
      </c>
      <c r="I5" s="110">
        <f t="shared" ref="I5:I57" si="1">J5+K5</f>
        <v>196</v>
      </c>
      <c r="J5" s="110">
        <v>91</v>
      </c>
      <c r="K5" s="110">
        <v>105</v>
      </c>
      <c r="L5" s="166">
        <f>I5/H5</f>
        <v>4355.5555555555557</v>
      </c>
      <c r="M5" s="93" t="s">
        <v>130</v>
      </c>
      <c r="N5" s="167">
        <v>5.6000000000000001E-2</v>
      </c>
      <c r="O5" s="110">
        <f t="shared" ref="O5:O57" si="2">P5+Q5</f>
        <v>288</v>
      </c>
      <c r="P5" s="110">
        <v>147</v>
      </c>
      <c r="Q5" s="110">
        <v>141</v>
      </c>
      <c r="R5" s="111">
        <f t="shared" ref="R5:R23" si="3">O5/N5</f>
        <v>5142.8571428571431</v>
      </c>
    </row>
    <row r="6" spans="1:19" x14ac:dyDescent="0.15">
      <c r="A6" s="94" t="s">
        <v>158</v>
      </c>
      <c r="B6" s="167">
        <v>6.1139999999999999</v>
      </c>
      <c r="C6" s="110">
        <f t="shared" si="0"/>
        <v>137</v>
      </c>
      <c r="D6" s="110">
        <v>68</v>
      </c>
      <c r="E6" s="110">
        <v>69</v>
      </c>
      <c r="F6" s="166">
        <f>C6/B6</f>
        <v>22.407589139679423</v>
      </c>
      <c r="G6" s="93" t="s">
        <v>159</v>
      </c>
      <c r="H6" s="167">
        <v>0.17499999999999999</v>
      </c>
      <c r="I6" s="110">
        <f t="shared" si="1"/>
        <v>1030</v>
      </c>
      <c r="J6" s="110">
        <v>521</v>
      </c>
      <c r="K6" s="110">
        <v>509</v>
      </c>
      <c r="L6" s="166">
        <f>I6/H6</f>
        <v>5885.7142857142862</v>
      </c>
      <c r="M6" s="93" t="s">
        <v>160</v>
      </c>
      <c r="N6" s="167">
        <v>3.5999999999999997E-2</v>
      </c>
      <c r="O6" s="110">
        <f t="shared" si="2"/>
        <v>247</v>
      </c>
      <c r="P6" s="110">
        <v>115</v>
      </c>
      <c r="Q6" s="110">
        <v>132</v>
      </c>
      <c r="R6" s="111">
        <f t="shared" si="3"/>
        <v>6861.1111111111113</v>
      </c>
    </row>
    <row r="7" spans="1:19" x14ac:dyDescent="0.15">
      <c r="A7" s="94" t="s">
        <v>161</v>
      </c>
      <c r="B7" s="167">
        <v>3.468</v>
      </c>
      <c r="C7" s="110">
        <f t="shared" si="0"/>
        <v>35</v>
      </c>
      <c r="D7" s="110">
        <v>16</v>
      </c>
      <c r="E7" s="110">
        <v>19</v>
      </c>
      <c r="F7" s="166">
        <f t="shared" ref="F7:F57" si="4">C7/B7</f>
        <v>10.092272202998847</v>
      </c>
      <c r="G7" s="94" t="s">
        <v>162</v>
      </c>
      <c r="H7" s="167">
        <v>0.159</v>
      </c>
      <c r="I7" s="110">
        <f t="shared" si="1"/>
        <v>653</v>
      </c>
      <c r="J7" s="110">
        <v>328</v>
      </c>
      <c r="K7" s="110">
        <v>325</v>
      </c>
      <c r="L7" s="166">
        <f t="shared" ref="L7:L57" si="5">I7/H7</f>
        <v>4106.9182389937105</v>
      </c>
      <c r="M7" s="93" t="s">
        <v>163</v>
      </c>
      <c r="N7" s="167">
        <v>5.8000000000000003E-2</v>
      </c>
      <c r="O7" s="110">
        <f t="shared" si="2"/>
        <v>375</v>
      </c>
      <c r="P7" s="110">
        <v>182</v>
      </c>
      <c r="Q7" s="110">
        <v>193</v>
      </c>
      <c r="R7" s="111">
        <f t="shared" si="3"/>
        <v>6465.5172413793098</v>
      </c>
    </row>
    <row r="8" spans="1:19" x14ac:dyDescent="0.15">
      <c r="A8" s="94" t="s">
        <v>164</v>
      </c>
      <c r="B8" s="167">
        <v>5.05</v>
      </c>
      <c r="C8" s="110">
        <f t="shared" si="0"/>
        <v>124</v>
      </c>
      <c r="D8" s="110">
        <v>66</v>
      </c>
      <c r="E8" s="110">
        <v>58</v>
      </c>
      <c r="F8" s="166">
        <f t="shared" si="4"/>
        <v>24.554455445544555</v>
      </c>
      <c r="G8" s="94" t="s">
        <v>165</v>
      </c>
      <c r="H8" s="167">
        <v>9.1999999999999998E-2</v>
      </c>
      <c r="I8" s="110">
        <f t="shared" si="1"/>
        <v>369</v>
      </c>
      <c r="J8" s="110">
        <v>175</v>
      </c>
      <c r="K8" s="110">
        <v>194</v>
      </c>
      <c r="L8" s="166">
        <f t="shared" si="5"/>
        <v>4010.8695652173915</v>
      </c>
      <c r="M8" s="93" t="s">
        <v>67</v>
      </c>
      <c r="N8" s="167">
        <v>8.4000000000000005E-2</v>
      </c>
      <c r="O8" s="110">
        <f t="shared" si="2"/>
        <v>290</v>
      </c>
      <c r="P8" s="110">
        <v>138</v>
      </c>
      <c r="Q8" s="110">
        <v>152</v>
      </c>
      <c r="R8" s="111">
        <f t="shared" si="3"/>
        <v>3452.3809523809523</v>
      </c>
      <c r="S8" s="68"/>
    </row>
    <row r="9" spans="1:19" x14ac:dyDescent="0.15">
      <c r="A9" s="94" t="s">
        <v>166</v>
      </c>
      <c r="B9" s="167">
        <v>4.5380000000000003</v>
      </c>
      <c r="C9" s="110">
        <f t="shared" si="0"/>
        <v>245</v>
      </c>
      <c r="D9" s="110">
        <v>123</v>
      </c>
      <c r="E9" s="110">
        <v>122</v>
      </c>
      <c r="F9" s="166">
        <f t="shared" si="4"/>
        <v>53.988541207580425</v>
      </c>
      <c r="G9" s="93" t="s">
        <v>167</v>
      </c>
      <c r="H9" s="167">
        <v>0.08</v>
      </c>
      <c r="I9" s="110">
        <f t="shared" si="1"/>
        <v>566</v>
      </c>
      <c r="J9" s="110">
        <v>267</v>
      </c>
      <c r="K9" s="110">
        <v>299</v>
      </c>
      <c r="L9" s="166">
        <f t="shared" si="5"/>
        <v>7075</v>
      </c>
      <c r="M9" s="93" t="s">
        <v>68</v>
      </c>
      <c r="N9" s="167">
        <v>7.8E-2</v>
      </c>
      <c r="O9" s="110">
        <f t="shared" si="2"/>
        <v>540</v>
      </c>
      <c r="P9" s="110">
        <v>259</v>
      </c>
      <c r="Q9" s="110">
        <v>281</v>
      </c>
      <c r="R9" s="111">
        <f t="shared" si="3"/>
        <v>6923.0769230769229</v>
      </c>
      <c r="S9" s="80"/>
    </row>
    <row r="10" spans="1:19" x14ac:dyDescent="0.15">
      <c r="A10" s="94" t="s">
        <v>168</v>
      </c>
      <c r="B10" s="167">
        <v>4.5919999999999996</v>
      </c>
      <c r="C10" s="110">
        <f t="shared" si="0"/>
        <v>189</v>
      </c>
      <c r="D10" s="110">
        <v>89</v>
      </c>
      <c r="E10" s="110">
        <v>100</v>
      </c>
      <c r="F10" s="166">
        <f t="shared" si="4"/>
        <v>41.158536585365859</v>
      </c>
      <c r="G10" s="93" t="s">
        <v>169</v>
      </c>
      <c r="H10" s="167">
        <v>4.2999999999999997E-2</v>
      </c>
      <c r="I10" s="110">
        <f t="shared" si="1"/>
        <v>77</v>
      </c>
      <c r="J10" s="110">
        <v>35</v>
      </c>
      <c r="K10" s="110">
        <v>42</v>
      </c>
      <c r="L10" s="166">
        <f t="shared" si="5"/>
        <v>1790.6976744186047</v>
      </c>
      <c r="M10" s="93" t="s">
        <v>69</v>
      </c>
      <c r="N10" s="167">
        <v>7.2999999999999995E-2</v>
      </c>
      <c r="O10" s="110">
        <f t="shared" si="2"/>
        <v>379</v>
      </c>
      <c r="P10" s="110">
        <v>183</v>
      </c>
      <c r="Q10" s="110">
        <v>196</v>
      </c>
      <c r="R10" s="111">
        <f t="shared" si="3"/>
        <v>5191.7808219178087</v>
      </c>
      <c r="S10" s="80"/>
    </row>
    <row r="11" spans="1:19" x14ac:dyDescent="0.15">
      <c r="A11" s="94" t="s">
        <v>170</v>
      </c>
      <c r="B11" s="167">
        <v>3.262</v>
      </c>
      <c r="C11" s="110">
        <f t="shared" si="0"/>
        <v>143</v>
      </c>
      <c r="D11" s="110">
        <v>64</v>
      </c>
      <c r="E11" s="110">
        <v>79</v>
      </c>
      <c r="F11" s="166">
        <f t="shared" si="4"/>
        <v>43.838136112814226</v>
      </c>
      <c r="G11" s="94" t="s">
        <v>171</v>
      </c>
      <c r="H11" s="167">
        <v>0.13300000000000001</v>
      </c>
      <c r="I11" s="110">
        <f t="shared" si="1"/>
        <v>447</v>
      </c>
      <c r="J11" s="110">
        <v>222</v>
      </c>
      <c r="K11" s="110">
        <v>225</v>
      </c>
      <c r="L11" s="166">
        <f t="shared" si="5"/>
        <v>3360.9022556390973</v>
      </c>
      <c r="M11" s="93" t="s">
        <v>70</v>
      </c>
      <c r="N11" s="167">
        <v>9.7000000000000003E-2</v>
      </c>
      <c r="O11" s="110">
        <f t="shared" si="2"/>
        <v>908</v>
      </c>
      <c r="P11" s="110">
        <v>442</v>
      </c>
      <c r="Q11" s="110">
        <v>466</v>
      </c>
      <c r="R11" s="111">
        <f t="shared" si="3"/>
        <v>9360.8247422680415</v>
      </c>
    </row>
    <row r="12" spans="1:19" x14ac:dyDescent="0.15">
      <c r="A12" s="94" t="s">
        <v>172</v>
      </c>
      <c r="B12" s="167">
        <v>5.75</v>
      </c>
      <c r="C12" s="110">
        <f t="shared" si="0"/>
        <v>761</v>
      </c>
      <c r="D12" s="110">
        <v>488</v>
      </c>
      <c r="E12" s="110">
        <v>273</v>
      </c>
      <c r="F12" s="166">
        <f t="shared" si="4"/>
        <v>132.34782608695653</v>
      </c>
      <c r="G12" s="94" t="s">
        <v>173</v>
      </c>
      <c r="H12" s="167">
        <v>6.2E-2</v>
      </c>
      <c r="I12" s="110">
        <f t="shared" si="1"/>
        <v>442</v>
      </c>
      <c r="J12" s="110">
        <v>208</v>
      </c>
      <c r="K12" s="110">
        <v>234</v>
      </c>
      <c r="L12" s="166">
        <f t="shared" si="5"/>
        <v>7129.0322580645161</v>
      </c>
      <c r="M12" s="93" t="s">
        <v>71</v>
      </c>
      <c r="N12" s="167">
        <v>9.2999999999999999E-2</v>
      </c>
      <c r="O12" s="110">
        <f t="shared" si="2"/>
        <v>584</v>
      </c>
      <c r="P12" s="110">
        <v>290</v>
      </c>
      <c r="Q12" s="110">
        <v>294</v>
      </c>
      <c r="R12" s="111">
        <f t="shared" si="3"/>
        <v>6279.5698924731187</v>
      </c>
    </row>
    <row r="13" spans="1:19" x14ac:dyDescent="0.15">
      <c r="A13" s="94" t="s">
        <v>174</v>
      </c>
      <c r="B13" s="167">
        <v>8.7999999999999995E-2</v>
      </c>
      <c r="C13" s="110">
        <f t="shared" si="0"/>
        <v>432</v>
      </c>
      <c r="D13" s="110">
        <v>219</v>
      </c>
      <c r="E13" s="110">
        <v>213</v>
      </c>
      <c r="F13" s="166">
        <f t="shared" si="4"/>
        <v>4909.090909090909</v>
      </c>
      <c r="G13" s="93" t="s">
        <v>175</v>
      </c>
      <c r="H13" s="167">
        <v>0.09</v>
      </c>
      <c r="I13" s="110">
        <f t="shared" si="1"/>
        <v>496</v>
      </c>
      <c r="J13" s="110">
        <v>249</v>
      </c>
      <c r="K13" s="110">
        <v>247</v>
      </c>
      <c r="L13" s="166">
        <f t="shared" si="5"/>
        <v>5511.1111111111113</v>
      </c>
      <c r="M13" s="93" t="s">
        <v>72</v>
      </c>
      <c r="N13" s="167">
        <v>7.0999999999999994E-2</v>
      </c>
      <c r="O13" s="110">
        <f t="shared" si="2"/>
        <v>463</v>
      </c>
      <c r="P13" s="110">
        <v>217</v>
      </c>
      <c r="Q13" s="110">
        <v>246</v>
      </c>
      <c r="R13" s="111">
        <f t="shared" si="3"/>
        <v>6521.1267605633811</v>
      </c>
    </row>
    <row r="14" spans="1:19" x14ac:dyDescent="0.15">
      <c r="A14" s="94" t="s">
        <v>176</v>
      </c>
      <c r="B14" s="167">
        <v>0.124</v>
      </c>
      <c r="C14" s="110">
        <f t="shared" si="0"/>
        <v>651</v>
      </c>
      <c r="D14" s="110">
        <v>327</v>
      </c>
      <c r="E14" s="110">
        <v>324</v>
      </c>
      <c r="F14" s="166">
        <f t="shared" si="4"/>
        <v>5250</v>
      </c>
      <c r="G14" s="93" t="s">
        <v>177</v>
      </c>
      <c r="H14" s="167">
        <v>5.8999999999999997E-2</v>
      </c>
      <c r="I14" s="110">
        <f t="shared" si="1"/>
        <v>241</v>
      </c>
      <c r="J14" s="110">
        <v>109</v>
      </c>
      <c r="K14" s="110">
        <v>132</v>
      </c>
      <c r="L14" s="166">
        <f t="shared" si="5"/>
        <v>4084.7457627118647</v>
      </c>
      <c r="M14" s="93" t="s">
        <v>73</v>
      </c>
      <c r="N14" s="167">
        <v>8.1000000000000003E-2</v>
      </c>
      <c r="O14" s="110">
        <f t="shared" si="2"/>
        <v>536</v>
      </c>
      <c r="P14" s="110">
        <v>262</v>
      </c>
      <c r="Q14" s="110">
        <v>274</v>
      </c>
      <c r="R14" s="111">
        <f t="shared" si="3"/>
        <v>6617.2839506172841</v>
      </c>
    </row>
    <row r="15" spans="1:19" x14ac:dyDescent="0.15">
      <c r="A15" s="94" t="s">
        <v>178</v>
      </c>
      <c r="B15" s="167">
        <v>7.3999999999999996E-2</v>
      </c>
      <c r="C15" s="110">
        <f t="shared" si="0"/>
        <v>589</v>
      </c>
      <c r="D15" s="110">
        <v>307</v>
      </c>
      <c r="E15" s="110">
        <v>282</v>
      </c>
      <c r="F15" s="166">
        <f t="shared" si="4"/>
        <v>7959.45945945946</v>
      </c>
      <c r="G15" s="93" t="s">
        <v>179</v>
      </c>
      <c r="H15" s="167">
        <v>0.06</v>
      </c>
      <c r="I15" s="110">
        <f t="shared" si="1"/>
        <v>260</v>
      </c>
      <c r="J15" s="110">
        <v>127</v>
      </c>
      <c r="K15" s="110">
        <v>133</v>
      </c>
      <c r="L15" s="166">
        <f t="shared" si="5"/>
        <v>4333.3333333333339</v>
      </c>
      <c r="M15" s="93" t="s">
        <v>74</v>
      </c>
      <c r="N15" s="167">
        <v>0.153</v>
      </c>
      <c r="O15" s="110">
        <f t="shared" si="2"/>
        <v>710</v>
      </c>
      <c r="P15" s="110">
        <v>324</v>
      </c>
      <c r="Q15" s="110">
        <v>386</v>
      </c>
      <c r="R15" s="111">
        <f t="shared" si="3"/>
        <v>4640.5228758169933</v>
      </c>
    </row>
    <row r="16" spans="1:19" x14ac:dyDescent="0.15">
      <c r="A16" s="94" t="s">
        <v>180</v>
      </c>
      <c r="B16" s="167">
        <v>9.6000000000000002E-2</v>
      </c>
      <c r="C16" s="110">
        <f t="shared" si="0"/>
        <v>413</v>
      </c>
      <c r="D16" s="110">
        <v>207</v>
      </c>
      <c r="E16" s="110">
        <v>206</v>
      </c>
      <c r="F16" s="166">
        <f t="shared" si="4"/>
        <v>4302.083333333333</v>
      </c>
      <c r="G16" s="93" t="s">
        <v>181</v>
      </c>
      <c r="H16" s="167">
        <v>7.1999999999999995E-2</v>
      </c>
      <c r="I16" s="110">
        <f t="shared" si="1"/>
        <v>313</v>
      </c>
      <c r="J16" s="110">
        <v>150</v>
      </c>
      <c r="K16" s="110">
        <v>163</v>
      </c>
      <c r="L16" s="166">
        <f t="shared" si="5"/>
        <v>4347.2222222222226</v>
      </c>
      <c r="M16" s="93" t="s">
        <v>75</v>
      </c>
      <c r="N16" s="167">
        <v>8.2000000000000003E-2</v>
      </c>
      <c r="O16" s="110">
        <f t="shared" si="2"/>
        <v>256</v>
      </c>
      <c r="P16" s="110">
        <v>110</v>
      </c>
      <c r="Q16" s="110">
        <v>146</v>
      </c>
      <c r="R16" s="111">
        <f t="shared" si="3"/>
        <v>3121.9512195121952</v>
      </c>
    </row>
    <row r="17" spans="1:18" x14ac:dyDescent="0.15">
      <c r="A17" s="94" t="s">
        <v>182</v>
      </c>
      <c r="B17" s="167">
        <v>0.123</v>
      </c>
      <c r="C17" s="110">
        <f t="shared" si="0"/>
        <v>873</v>
      </c>
      <c r="D17" s="110">
        <v>466</v>
      </c>
      <c r="E17" s="110">
        <v>407</v>
      </c>
      <c r="F17" s="166">
        <f t="shared" si="4"/>
        <v>7097.5609756097565</v>
      </c>
      <c r="G17" s="93" t="s">
        <v>183</v>
      </c>
      <c r="H17" s="167">
        <v>8.1000000000000003E-2</v>
      </c>
      <c r="I17" s="110">
        <f t="shared" si="1"/>
        <v>400</v>
      </c>
      <c r="J17" s="110">
        <v>195</v>
      </c>
      <c r="K17" s="110">
        <v>205</v>
      </c>
      <c r="L17" s="166">
        <f t="shared" si="5"/>
        <v>4938.2716049382716</v>
      </c>
      <c r="M17" s="93" t="s">
        <v>76</v>
      </c>
      <c r="N17" s="167">
        <v>9.5000000000000001E-2</v>
      </c>
      <c r="O17" s="110">
        <f t="shared" si="2"/>
        <v>328</v>
      </c>
      <c r="P17" s="110">
        <v>162</v>
      </c>
      <c r="Q17" s="110">
        <v>166</v>
      </c>
      <c r="R17" s="111">
        <f t="shared" si="3"/>
        <v>3452.6315789473683</v>
      </c>
    </row>
    <row r="18" spans="1:18" x14ac:dyDescent="0.15">
      <c r="A18" s="94" t="s">
        <v>184</v>
      </c>
      <c r="B18" s="167">
        <v>0.106</v>
      </c>
      <c r="C18" s="110">
        <f t="shared" si="0"/>
        <v>723</v>
      </c>
      <c r="D18" s="110">
        <v>350</v>
      </c>
      <c r="E18" s="110">
        <v>373</v>
      </c>
      <c r="F18" s="166">
        <f t="shared" si="4"/>
        <v>6820.7547169811323</v>
      </c>
      <c r="G18" s="93" t="s">
        <v>185</v>
      </c>
      <c r="H18" s="167">
        <v>5.3999999999999999E-2</v>
      </c>
      <c r="I18" s="110">
        <f t="shared" si="1"/>
        <v>233</v>
      </c>
      <c r="J18" s="110">
        <v>115</v>
      </c>
      <c r="K18" s="110">
        <v>118</v>
      </c>
      <c r="L18" s="166">
        <f t="shared" si="5"/>
        <v>4314.8148148148148</v>
      </c>
      <c r="M18" s="93" t="s">
        <v>77</v>
      </c>
      <c r="N18" s="167">
        <v>7.4999999999999997E-2</v>
      </c>
      <c r="O18" s="110">
        <f t="shared" si="2"/>
        <v>459</v>
      </c>
      <c r="P18" s="110">
        <v>210</v>
      </c>
      <c r="Q18" s="110">
        <v>249</v>
      </c>
      <c r="R18" s="111">
        <f t="shared" si="3"/>
        <v>6120</v>
      </c>
    </row>
    <row r="19" spans="1:18" x14ac:dyDescent="0.15">
      <c r="A19" s="94" t="s">
        <v>186</v>
      </c>
      <c r="B19" s="167">
        <v>6.8000000000000005E-2</v>
      </c>
      <c r="C19" s="110">
        <f t="shared" si="0"/>
        <v>476</v>
      </c>
      <c r="D19" s="110">
        <v>220</v>
      </c>
      <c r="E19" s="110">
        <v>256</v>
      </c>
      <c r="F19" s="166">
        <f t="shared" si="4"/>
        <v>6999.9999999999991</v>
      </c>
      <c r="G19" s="93" t="s">
        <v>187</v>
      </c>
      <c r="H19" s="167">
        <v>3.7999999999999999E-2</v>
      </c>
      <c r="I19" s="110">
        <f t="shared" si="1"/>
        <v>177</v>
      </c>
      <c r="J19" s="110">
        <v>93</v>
      </c>
      <c r="K19" s="110">
        <v>84</v>
      </c>
      <c r="L19" s="166">
        <f t="shared" si="5"/>
        <v>4657.894736842105</v>
      </c>
      <c r="M19" s="93" t="s">
        <v>78</v>
      </c>
      <c r="N19" s="167">
        <v>0.128</v>
      </c>
      <c r="O19" s="110">
        <f t="shared" si="2"/>
        <v>278</v>
      </c>
      <c r="P19" s="110">
        <v>113</v>
      </c>
      <c r="Q19" s="110">
        <v>165</v>
      </c>
      <c r="R19" s="111">
        <f t="shared" si="3"/>
        <v>2171.875</v>
      </c>
    </row>
    <row r="20" spans="1:18" x14ac:dyDescent="0.15">
      <c r="A20" s="94" t="s">
        <v>188</v>
      </c>
      <c r="B20" s="167">
        <v>6.7000000000000004E-2</v>
      </c>
      <c r="C20" s="110">
        <f t="shared" si="0"/>
        <v>273</v>
      </c>
      <c r="D20" s="110">
        <v>128</v>
      </c>
      <c r="E20" s="110">
        <v>145</v>
      </c>
      <c r="F20" s="166">
        <f t="shared" si="4"/>
        <v>4074.6268656716416</v>
      </c>
      <c r="G20" s="93" t="s">
        <v>189</v>
      </c>
      <c r="H20" s="167">
        <v>4.8000000000000001E-2</v>
      </c>
      <c r="I20" s="110">
        <f t="shared" si="1"/>
        <v>274</v>
      </c>
      <c r="J20" s="110">
        <v>132</v>
      </c>
      <c r="K20" s="110">
        <v>142</v>
      </c>
      <c r="L20" s="166">
        <f t="shared" si="5"/>
        <v>5708.333333333333</v>
      </c>
      <c r="M20" s="93" t="s">
        <v>79</v>
      </c>
      <c r="N20" s="167">
        <v>0.14000000000000001</v>
      </c>
      <c r="O20" s="110">
        <f t="shared" si="2"/>
        <v>793</v>
      </c>
      <c r="P20" s="110">
        <v>366</v>
      </c>
      <c r="Q20" s="110">
        <v>427</v>
      </c>
      <c r="R20" s="111">
        <f t="shared" si="3"/>
        <v>5664.2857142857138</v>
      </c>
    </row>
    <row r="21" spans="1:18" x14ac:dyDescent="0.15">
      <c r="A21" s="94" t="s">
        <v>190</v>
      </c>
      <c r="B21" s="167">
        <v>0.48599999999999999</v>
      </c>
      <c r="C21" s="110">
        <f t="shared" si="0"/>
        <v>354</v>
      </c>
      <c r="D21" s="110">
        <v>180</v>
      </c>
      <c r="E21" s="110">
        <v>174</v>
      </c>
      <c r="F21" s="166">
        <f t="shared" si="4"/>
        <v>728.39506172839504</v>
      </c>
      <c r="G21" s="93" t="s">
        <v>191</v>
      </c>
      <c r="H21" s="167">
        <v>6.5000000000000002E-2</v>
      </c>
      <c r="I21" s="110">
        <f t="shared" si="1"/>
        <v>179</v>
      </c>
      <c r="J21" s="110">
        <v>87</v>
      </c>
      <c r="K21" s="110">
        <v>92</v>
      </c>
      <c r="L21" s="166">
        <f t="shared" si="5"/>
        <v>2753.8461538461538</v>
      </c>
      <c r="M21" s="93" t="s">
        <v>80</v>
      </c>
      <c r="N21" s="167">
        <v>4.2999999999999997E-2</v>
      </c>
      <c r="O21" s="110">
        <f t="shared" si="2"/>
        <v>329</v>
      </c>
      <c r="P21" s="110">
        <v>141</v>
      </c>
      <c r="Q21" s="110">
        <v>188</v>
      </c>
      <c r="R21" s="111">
        <f t="shared" si="3"/>
        <v>7651.1627906976746</v>
      </c>
    </row>
    <row r="22" spans="1:18" x14ac:dyDescent="0.15">
      <c r="A22" s="94" t="s">
        <v>192</v>
      </c>
      <c r="B22" s="167">
        <v>6.0999999999999999E-2</v>
      </c>
      <c r="C22" s="110">
        <f t="shared" si="0"/>
        <v>218</v>
      </c>
      <c r="D22" s="110">
        <v>111</v>
      </c>
      <c r="E22" s="110">
        <v>107</v>
      </c>
      <c r="F22" s="166">
        <f>C22/B22</f>
        <v>3573.7704918032787</v>
      </c>
      <c r="G22" s="93" t="s">
        <v>193</v>
      </c>
      <c r="H22" s="167">
        <v>8.8999999999999996E-2</v>
      </c>
      <c r="I22" s="110">
        <f t="shared" si="1"/>
        <v>573</v>
      </c>
      <c r="J22" s="110">
        <v>275</v>
      </c>
      <c r="K22" s="110">
        <v>298</v>
      </c>
      <c r="L22" s="166">
        <f t="shared" si="5"/>
        <v>6438.2022471910113</v>
      </c>
      <c r="M22" s="93" t="s">
        <v>194</v>
      </c>
      <c r="N22" s="167">
        <v>0.09</v>
      </c>
      <c r="O22" s="110">
        <f t="shared" si="2"/>
        <v>483</v>
      </c>
      <c r="P22" s="110">
        <v>230</v>
      </c>
      <c r="Q22" s="110">
        <v>253</v>
      </c>
      <c r="R22" s="111">
        <f t="shared" si="3"/>
        <v>5366.666666666667</v>
      </c>
    </row>
    <row r="23" spans="1:18" x14ac:dyDescent="0.15">
      <c r="A23" s="94" t="s">
        <v>195</v>
      </c>
      <c r="B23" s="167">
        <v>7.5999999999999998E-2</v>
      </c>
      <c r="C23" s="110">
        <f t="shared" si="0"/>
        <v>339</v>
      </c>
      <c r="D23" s="110">
        <v>166</v>
      </c>
      <c r="E23" s="110">
        <v>173</v>
      </c>
      <c r="F23" s="166">
        <f t="shared" si="4"/>
        <v>4460.5263157894742</v>
      </c>
      <c r="G23" s="93" t="s">
        <v>196</v>
      </c>
      <c r="H23" s="167">
        <v>5.1999999999999998E-2</v>
      </c>
      <c r="I23" s="110">
        <f t="shared" si="1"/>
        <v>491</v>
      </c>
      <c r="J23" s="110">
        <v>229</v>
      </c>
      <c r="K23" s="110">
        <v>262</v>
      </c>
      <c r="L23" s="166">
        <f t="shared" si="5"/>
        <v>9442.3076923076933</v>
      </c>
      <c r="M23" s="93" t="s">
        <v>81</v>
      </c>
      <c r="N23" s="167">
        <v>0.108</v>
      </c>
      <c r="O23" s="110">
        <f t="shared" si="2"/>
        <v>574</v>
      </c>
      <c r="P23" s="110">
        <v>264</v>
      </c>
      <c r="Q23" s="110">
        <v>310</v>
      </c>
      <c r="R23" s="111">
        <f t="shared" si="3"/>
        <v>5314.8148148148148</v>
      </c>
    </row>
    <row r="24" spans="1:18" x14ac:dyDescent="0.15">
      <c r="A24" s="94" t="s">
        <v>197</v>
      </c>
      <c r="B24" s="167">
        <v>0.374</v>
      </c>
      <c r="C24" s="110">
        <f t="shared" si="0"/>
        <v>376</v>
      </c>
      <c r="D24" s="110">
        <v>184</v>
      </c>
      <c r="E24" s="110">
        <v>192</v>
      </c>
      <c r="F24" s="166">
        <f t="shared" si="4"/>
        <v>1005.3475935828877</v>
      </c>
      <c r="G24" s="93" t="s">
        <v>198</v>
      </c>
      <c r="H24" s="167">
        <v>6.8000000000000005E-2</v>
      </c>
      <c r="I24" s="110">
        <f t="shared" si="1"/>
        <v>153</v>
      </c>
      <c r="J24" s="110">
        <v>76</v>
      </c>
      <c r="K24" s="110">
        <v>77</v>
      </c>
      <c r="L24" s="166">
        <f t="shared" si="5"/>
        <v>2250</v>
      </c>
      <c r="M24" s="93" t="s">
        <v>82</v>
      </c>
      <c r="N24" s="167">
        <v>0.153</v>
      </c>
      <c r="O24" s="110">
        <f t="shared" si="2"/>
        <v>712</v>
      </c>
      <c r="P24" s="110">
        <v>326</v>
      </c>
      <c r="Q24" s="110">
        <v>386</v>
      </c>
      <c r="R24" s="111">
        <f>O24/N24</f>
        <v>4653.5947712418301</v>
      </c>
    </row>
    <row r="25" spans="1:18" x14ac:dyDescent="0.15">
      <c r="A25" s="94" t="s">
        <v>199</v>
      </c>
      <c r="B25" s="167">
        <v>6.0999999999999999E-2</v>
      </c>
      <c r="C25" s="110">
        <f t="shared" si="0"/>
        <v>337</v>
      </c>
      <c r="D25" s="110">
        <v>179</v>
      </c>
      <c r="E25" s="110">
        <v>158</v>
      </c>
      <c r="F25" s="166">
        <f t="shared" si="4"/>
        <v>5524.5901639344265</v>
      </c>
      <c r="G25" s="93" t="s">
        <v>200</v>
      </c>
      <c r="H25" s="167">
        <v>9.1999999999999998E-2</v>
      </c>
      <c r="I25" s="110">
        <f t="shared" si="1"/>
        <v>673</v>
      </c>
      <c r="J25" s="110">
        <v>332</v>
      </c>
      <c r="K25" s="110">
        <v>341</v>
      </c>
      <c r="L25" s="166">
        <f t="shared" si="5"/>
        <v>7315.217391304348</v>
      </c>
      <c r="M25" s="97" t="s">
        <v>131</v>
      </c>
      <c r="N25" s="167">
        <v>3.6999999999999998E-2</v>
      </c>
      <c r="O25" s="110">
        <f t="shared" si="2"/>
        <v>199</v>
      </c>
      <c r="P25" s="110">
        <v>101</v>
      </c>
      <c r="Q25" s="110">
        <v>98</v>
      </c>
      <c r="R25" s="111">
        <f t="shared" ref="R25:R57" si="6">O25/N25</f>
        <v>5378.3783783783783</v>
      </c>
    </row>
    <row r="26" spans="1:18" x14ac:dyDescent="0.15">
      <c r="A26" s="94" t="s">
        <v>201</v>
      </c>
      <c r="B26" s="167">
        <v>0.13300000000000001</v>
      </c>
      <c r="C26" s="110">
        <f t="shared" si="0"/>
        <v>621</v>
      </c>
      <c r="D26" s="110">
        <v>313</v>
      </c>
      <c r="E26" s="110">
        <v>308</v>
      </c>
      <c r="F26" s="166">
        <f t="shared" si="4"/>
        <v>4669.1729323308264</v>
      </c>
      <c r="G26" s="93" t="s">
        <v>202</v>
      </c>
      <c r="H26" s="167">
        <v>2.81</v>
      </c>
      <c r="I26" s="110">
        <f t="shared" si="1"/>
        <v>268</v>
      </c>
      <c r="J26" s="110">
        <v>132</v>
      </c>
      <c r="K26" s="110">
        <v>136</v>
      </c>
      <c r="L26" s="166">
        <f t="shared" si="5"/>
        <v>95.37366548042705</v>
      </c>
      <c r="M26" s="93" t="s">
        <v>83</v>
      </c>
      <c r="N26" s="167">
        <v>8.8999999999999996E-2</v>
      </c>
      <c r="O26" s="110">
        <f t="shared" si="2"/>
        <v>441</v>
      </c>
      <c r="P26" s="110">
        <v>210</v>
      </c>
      <c r="Q26" s="110">
        <v>231</v>
      </c>
      <c r="R26" s="111">
        <f t="shared" si="6"/>
        <v>4955.0561797752807</v>
      </c>
    </row>
    <row r="27" spans="1:18" x14ac:dyDescent="0.15">
      <c r="A27" s="94" t="s">
        <v>203</v>
      </c>
      <c r="B27" s="167">
        <v>0.29199999999999998</v>
      </c>
      <c r="C27" s="110">
        <f t="shared" si="0"/>
        <v>18</v>
      </c>
      <c r="D27" s="110">
        <v>13</v>
      </c>
      <c r="E27" s="110">
        <v>5</v>
      </c>
      <c r="F27" s="166">
        <f t="shared" si="4"/>
        <v>61.643835616438359</v>
      </c>
      <c r="G27" s="93" t="s">
        <v>204</v>
      </c>
      <c r="H27" s="167">
        <v>159.404</v>
      </c>
      <c r="I27" s="110">
        <f t="shared" si="1"/>
        <v>16</v>
      </c>
      <c r="J27" s="110">
        <v>8</v>
      </c>
      <c r="K27" s="110">
        <v>8</v>
      </c>
      <c r="L27" s="166">
        <f t="shared" si="5"/>
        <v>0.1003738927504956</v>
      </c>
      <c r="M27" s="93" t="s">
        <v>84</v>
      </c>
      <c r="N27" s="167">
        <v>0.10199999999999999</v>
      </c>
      <c r="O27" s="110">
        <f t="shared" si="2"/>
        <v>495</v>
      </c>
      <c r="P27" s="110">
        <v>233</v>
      </c>
      <c r="Q27" s="110">
        <v>262</v>
      </c>
      <c r="R27" s="111">
        <f t="shared" si="6"/>
        <v>4852.9411764705883</v>
      </c>
    </row>
    <row r="28" spans="1:18" x14ac:dyDescent="0.15">
      <c r="A28" s="94" t="s">
        <v>205</v>
      </c>
      <c r="B28" s="167">
        <v>0.16</v>
      </c>
      <c r="C28" s="110">
        <f t="shared" si="0"/>
        <v>613</v>
      </c>
      <c r="D28" s="110">
        <v>297</v>
      </c>
      <c r="E28" s="110">
        <v>316</v>
      </c>
      <c r="F28" s="166">
        <f t="shared" si="4"/>
        <v>3831.25</v>
      </c>
      <c r="G28" s="93" t="s">
        <v>206</v>
      </c>
      <c r="H28" s="167">
        <v>49.825000000000003</v>
      </c>
      <c r="I28" s="110">
        <f t="shared" si="1"/>
        <v>0</v>
      </c>
      <c r="J28" s="110"/>
      <c r="K28" s="110"/>
      <c r="L28" s="166">
        <f t="shared" si="5"/>
        <v>0</v>
      </c>
      <c r="M28" s="93" t="s">
        <v>85</v>
      </c>
      <c r="N28" s="167">
        <v>0.112</v>
      </c>
      <c r="O28" s="110">
        <f t="shared" si="2"/>
        <v>296</v>
      </c>
      <c r="P28" s="110">
        <v>143</v>
      </c>
      <c r="Q28" s="110">
        <v>153</v>
      </c>
      <c r="R28" s="111">
        <f t="shared" si="6"/>
        <v>2642.8571428571427</v>
      </c>
    </row>
    <row r="29" spans="1:18" x14ac:dyDescent="0.15">
      <c r="A29" s="94" t="s">
        <v>207</v>
      </c>
      <c r="B29" s="167">
        <v>0.11899999999999999</v>
      </c>
      <c r="C29" s="110">
        <f t="shared" si="0"/>
        <v>560</v>
      </c>
      <c r="D29" s="110">
        <v>258</v>
      </c>
      <c r="E29" s="110">
        <v>302</v>
      </c>
      <c r="F29" s="166">
        <f t="shared" si="4"/>
        <v>4705.8823529411766</v>
      </c>
      <c r="G29" s="93" t="s">
        <v>208</v>
      </c>
      <c r="H29" s="167">
        <v>0.08</v>
      </c>
      <c r="I29" s="110">
        <f t="shared" si="1"/>
        <v>620</v>
      </c>
      <c r="J29" s="110">
        <v>299</v>
      </c>
      <c r="K29" s="110">
        <v>321</v>
      </c>
      <c r="L29" s="166">
        <f t="shared" si="5"/>
        <v>7750</v>
      </c>
      <c r="M29" s="93" t="s">
        <v>86</v>
      </c>
      <c r="N29" s="167">
        <v>0.11899999999999999</v>
      </c>
      <c r="O29" s="110">
        <f t="shared" si="2"/>
        <v>320</v>
      </c>
      <c r="P29" s="110">
        <v>160</v>
      </c>
      <c r="Q29" s="110">
        <v>160</v>
      </c>
      <c r="R29" s="111">
        <f t="shared" si="6"/>
        <v>2689.0756302521008</v>
      </c>
    </row>
    <row r="30" spans="1:18" x14ac:dyDescent="0.15">
      <c r="A30" s="94" t="s">
        <v>209</v>
      </c>
      <c r="B30" s="167">
        <v>0.13400000000000001</v>
      </c>
      <c r="C30" s="110">
        <f t="shared" si="0"/>
        <v>761</v>
      </c>
      <c r="D30" s="110">
        <v>382</v>
      </c>
      <c r="E30" s="110">
        <v>379</v>
      </c>
      <c r="F30" s="166">
        <f t="shared" si="4"/>
        <v>5679.1044776119397</v>
      </c>
      <c r="G30" s="93" t="s">
        <v>210</v>
      </c>
      <c r="H30" s="167">
        <v>0.11600000000000001</v>
      </c>
      <c r="I30" s="110">
        <f t="shared" si="1"/>
        <v>511</v>
      </c>
      <c r="J30" s="110">
        <v>245</v>
      </c>
      <c r="K30" s="110">
        <v>266</v>
      </c>
      <c r="L30" s="166">
        <f t="shared" si="5"/>
        <v>4405.1724137931033</v>
      </c>
      <c r="M30" s="93" t="s">
        <v>87</v>
      </c>
      <c r="N30" s="167">
        <v>0.11600000000000001</v>
      </c>
      <c r="O30" s="110">
        <f t="shared" si="2"/>
        <v>628</v>
      </c>
      <c r="P30" s="110">
        <v>316</v>
      </c>
      <c r="Q30" s="110">
        <v>312</v>
      </c>
      <c r="R30" s="111">
        <f t="shared" si="6"/>
        <v>5413.7931034482754</v>
      </c>
    </row>
    <row r="31" spans="1:18" x14ac:dyDescent="0.15">
      <c r="A31" s="94" t="s">
        <v>211</v>
      </c>
      <c r="B31" s="167">
        <v>0.21299999999999999</v>
      </c>
      <c r="C31" s="110">
        <f t="shared" si="0"/>
        <v>686</v>
      </c>
      <c r="D31" s="110">
        <v>323</v>
      </c>
      <c r="E31" s="110">
        <v>363</v>
      </c>
      <c r="F31" s="166">
        <f>C31/B31</f>
        <v>3220.6572769953054</v>
      </c>
      <c r="G31" s="93" t="s">
        <v>212</v>
      </c>
      <c r="H31" s="167">
        <v>0.11600000000000001</v>
      </c>
      <c r="I31" s="110">
        <f t="shared" si="1"/>
        <v>212</v>
      </c>
      <c r="J31" s="110">
        <v>102</v>
      </c>
      <c r="K31" s="110">
        <v>110</v>
      </c>
      <c r="L31" s="166">
        <f t="shared" si="5"/>
        <v>1827.5862068965516</v>
      </c>
      <c r="M31" s="93" t="s">
        <v>88</v>
      </c>
      <c r="N31" s="167">
        <v>0.10199999999999999</v>
      </c>
      <c r="O31" s="110">
        <f t="shared" si="2"/>
        <v>662</v>
      </c>
      <c r="P31" s="110">
        <v>325</v>
      </c>
      <c r="Q31" s="110">
        <v>337</v>
      </c>
      <c r="R31" s="111">
        <f t="shared" si="6"/>
        <v>6490.1960784313733</v>
      </c>
    </row>
    <row r="32" spans="1:18" x14ac:dyDescent="0.15">
      <c r="A32" s="94" t="s">
        <v>132</v>
      </c>
      <c r="B32" s="167">
        <v>8.8999999999999996E-2</v>
      </c>
      <c r="C32" s="110">
        <f t="shared" si="0"/>
        <v>561</v>
      </c>
      <c r="D32" s="110">
        <v>242</v>
      </c>
      <c r="E32" s="110">
        <v>319</v>
      </c>
      <c r="F32" s="166">
        <f t="shared" si="4"/>
        <v>6303.3707865168544</v>
      </c>
      <c r="G32" s="93" t="s">
        <v>213</v>
      </c>
      <c r="H32" s="167">
        <v>0.17299999999999999</v>
      </c>
      <c r="I32" s="110">
        <f t="shared" si="1"/>
        <v>982</v>
      </c>
      <c r="J32" s="110">
        <v>485</v>
      </c>
      <c r="K32" s="110">
        <v>497</v>
      </c>
      <c r="L32" s="166">
        <f t="shared" si="5"/>
        <v>5676.3005780346821</v>
      </c>
      <c r="M32" s="93" t="s">
        <v>89</v>
      </c>
      <c r="N32" s="167">
        <v>0.10100000000000001</v>
      </c>
      <c r="O32" s="110">
        <f t="shared" si="2"/>
        <v>754</v>
      </c>
      <c r="P32" s="110">
        <v>358</v>
      </c>
      <c r="Q32" s="110">
        <v>396</v>
      </c>
      <c r="R32" s="111">
        <f t="shared" si="6"/>
        <v>7465.3465346534649</v>
      </c>
    </row>
    <row r="33" spans="1:18" x14ac:dyDescent="0.15">
      <c r="A33" s="94" t="s">
        <v>133</v>
      </c>
      <c r="B33" s="167">
        <v>0.08</v>
      </c>
      <c r="C33" s="110">
        <f t="shared" si="0"/>
        <v>335</v>
      </c>
      <c r="D33" s="110">
        <v>145</v>
      </c>
      <c r="E33" s="110">
        <v>190</v>
      </c>
      <c r="F33" s="166">
        <f t="shared" si="4"/>
        <v>4187.5</v>
      </c>
      <c r="G33" s="93" t="s">
        <v>214</v>
      </c>
      <c r="H33" s="167">
        <v>0.09</v>
      </c>
      <c r="I33" s="110">
        <f t="shared" si="1"/>
        <v>482</v>
      </c>
      <c r="J33" s="110">
        <v>258</v>
      </c>
      <c r="K33" s="110">
        <v>224</v>
      </c>
      <c r="L33" s="166">
        <f t="shared" si="5"/>
        <v>5355.5555555555557</v>
      </c>
      <c r="M33" s="95" t="s">
        <v>134</v>
      </c>
      <c r="N33" s="167">
        <v>0.12</v>
      </c>
      <c r="O33" s="110">
        <f t="shared" si="2"/>
        <v>192</v>
      </c>
      <c r="P33" s="110">
        <v>100</v>
      </c>
      <c r="Q33" s="110">
        <v>92</v>
      </c>
      <c r="R33" s="111">
        <f t="shared" si="6"/>
        <v>1600</v>
      </c>
    </row>
    <row r="34" spans="1:18" x14ac:dyDescent="0.15">
      <c r="A34" s="94" t="s">
        <v>135</v>
      </c>
      <c r="B34" s="167">
        <v>8.6999999999999994E-2</v>
      </c>
      <c r="C34" s="110">
        <f t="shared" si="0"/>
        <v>668</v>
      </c>
      <c r="D34" s="110">
        <v>330</v>
      </c>
      <c r="E34" s="110">
        <v>338</v>
      </c>
      <c r="F34" s="166">
        <f t="shared" si="4"/>
        <v>7678.1609195402307</v>
      </c>
      <c r="G34" s="93" t="s">
        <v>215</v>
      </c>
      <c r="H34" s="167">
        <v>0.128</v>
      </c>
      <c r="I34" s="110">
        <f t="shared" si="1"/>
        <v>682</v>
      </c>
      <c r="J34" s="110">
        <v>327</v>
      </c>
      <c r="K34" s="110">
        <v>355</v>
      </c>
      <c r="L34" s="166">
        <f t="shared" si="5"/>
        <v>5328.125</v>
      </c>
      <c r="M34" s="95" t="s">
        <v>136</v>
      </c>
      <c r="N34" s="167">
        <v>0.21</v>
      </c>
      <c r="O34" s="110">
        <f t="shared" si="2"/>
        <v>496</v>
      </c>
      <c r="P34" s="110">
        <v>252</v>
      </c>
      <c r="Q34" s="110">
        <v>244</v>
      </c>
      <c r="R34" s="111">
        <f t="shared" si="6"/>
        <v>2361.9047619047619</v>
      </c>
    </row>
    <row r="35" spans="1:18" x14ac:dyDescent="0.15">
      <c r="A35" s="94" t="s">
        <v>137</v>
      </c>
      <c r="B35" s="167">
        <v>0.113</v>
      </c>
      <c r="C35" s="110">
        <f t="shared" si="0"/>
        <v>449</v>
      </c>
      <c r="D35" s="110">
        <v>204</v>
      </c>
      <c r="E35" s="110">
        <v>245</v>
      </c>
      <c r="F35" s="166">
        <f t="shared" si="4"/>
        <v>3973.4513274336282</v>
      </c>
      <c r="G35" s="93" t="s">
        <v>216</v>
      </c>
      <c r="H35" s="167">
        <v>0.17799999999999999</v>
      </c>
      <c r="I35" s="110">
        <f t="shared" si="1"/>
        <v>763</v>
      </c>
      <c r="J35" s="110">
        <v>323</v>
      </c>
      <c r="K35" s="110">
        <v>440</v>
      </c>
      <c r="L35" s="166">
        <f t="shared" si="5"/>
        <v>4286.5168539325841</v>
      </c>
      <c r="M35" s="93" t="s">
        <v>90</v>
      </c>
      <c r="N35" s="167">
        <v>0.193</v>
      </c>
      <c r="O35" s="110">
        <f t="shared" si="2"/>
        <v>688</v>
      </c>
      <c r="P35" s="110">
        <v>327</v>
      </c>
      <c r="Q35" s="110">
        <v>361</v>
      </c>
      <c r="R35" s="111">
        <f t="shared" si="6"/>
        <v>3564.7668393782383</v>
      </c>
    </row>
    <row r="36" spans="1:18" x14ac:dyDescent="0.15">
      <c r="A36" s="94" t="s">
        <v>138</v>
      </c>
      <c r="B36" s="167">
        <v>0.20899999999999999</v>
      </c>
      <c r="C36" s="110">
        <f t="shared" si="0"/>
        <v>0</v>
      </c>
      <c r="D36" s="110"/>
      <c r="E36" s="110"/>
      <c r="F36" s="166">
        <f t="shared" si="4"/>
        <v>0</v>
      </c>
      <c r="G36" s="93" t="s">
        <v>217</v>
      </c>
      <c r="H36" s="167">
        <v>0.125</v>
      </c>
      <c r="I36" s="110">
        <f t="shared" si="1"/>
        <v>233</v>
      </c>
      <c r="J36" s="110">
        <v>114</v>
      </c>
      <c r="K36" s="110">
        <v>119</v>
      </c>
      <c r="L36" s="166">
        <f t="shared" si="5"/>
        <v>1864</v>
      </c>
      <c r="M36" s="93" t="s">
        <v>91</v>
      </c>
      <c r="N36" s="167">
        <v>0.24099999999999999</v>
      </c>
      <c r="O36" s="110">
        <f t="shared" si="2"/>
        <v>984</v>
      </c>
      <c r="P36" s="110">
        <v>455</v>
      </c>
      <c r="Q36" s="110">
        <v>529</v>
      </c>
      <c r="R36" s="111">
        <f t="shared" si="6"/>
        <v>4082.9875518672202</v>
      </c>
    </row>
    <row r="37" spans="1:18" x14ac:dyDescent="0.15">
      <c r="A37" s="94" t="s">
        <v>139</v>
      </c>
      <c r="B37" s="167">
        <v>0.312</v>
      </c>
      <c r="C37" s="110">
        <f t="shared" si="0"/>
        <v>1011</v>
      </c>
      <c r="D37" s="110">
        <v>505</v>
      </c>
      <c r="E37" s="110">
        <v>506</v>
      </c>
      <c r="F37" s="166">
        <f t="shared" si="4"/>
        <v>3240.3846153846152</v>
      </c>
      <c r="G37" s="93" t="s">
        <v>218</v>
      </c>
      <c r="H37" s="167">
        <v>0.105</v>
      </c>
      <c r="I37" s="110">
        <f t="shared" si="1"/>
        <v>366</v>
      </c>
      <c r="J37" s="110">
        <v>172</v>
      </c>
      <c r="K37" s="110">
        <v>194</v>
      </c>
      <c r="L37" s="166">
        <f t="shared" si="5"/>
        <v>3485.7142857142858</v>
      </c>
      <c r="M37" s="93" t="s">
        <v>92</v>
      </c>
      <c r="N37" s="167">
        <v>6.3E-2</v>
      </c>
      <c r="O37" s="110">
        <f t="shared" si="2"/>
        <v>235</v>
      </c>
      <c r="P37" s="110">
        <v>120</v>
      </c>
      <c r="Q37" s="110">
        <v>115</v>
      </c>
      <c r="R37" s="111">
        <f t="shared" si="6"/>
        <v>3730.1587301587301</v>
      </c>
    </row>
    <row r="38" spans="1:18" x14ac:dyDescent="0.15">
      <c r="A38" s="94" t="s">
        <v>140</v>
      </c>
      <c r="B38" s="167">
        <v>0.113</v>
      </c>
      <c r="C38" s="110">
        <f t="shared" si="0"/>
        <v>759</v>
      </c>
      <c r="D38" s="110">
        <v>380</v>
      </c>
      <c r="E38" s="110">
        <v>379</v>
      </c>
      <c r="F38" s="166">
        <f t="shared" si="4"/>
        <v>6716.8141592920356</v>
      </c>
      <c r="G38" s="93" t="s">
        <v>219</v>
      </c>
      <c r="H38" s="167">
        <v>7.4999999999999997E-2</v>
      </c>
      <c r="I38" s="110">
        <f t="shared" si="1"/>
        <v>404</v>
      </c>
      <c r="J38" s="110">
        <v>199</v>
      </c>
      <c r="K38" s="110">
        <v>205</v>
      </c>
      <c r="L38" s="166">
        <f t="shared" si="5"/>
        <v>5386.666666666667</v>
      </c>
      <c r="M38" s="93" t="s">
        <v>93</v>
      </c>
      <c r="N38" s="167">
        <v>6.7000000000000004E-2</v>
      </c>
      <c r="O38" s="110">
        <f t="shared" si="2"/>
        <v>212</v>
      </c>
      <c r="P38" s="110">
        <v>104</v>
      </c>
      <c r="Q38" s="110">
        <v>108</v>
      </c>
      <c r="R38" s="111">
        <f t="shared" si="6"/>
        <v>3164.1791044776119</v>
      </c>
    </row>
    <row r="39" spans="1:18" x14ac:dyDescent="0.15">
      <c r="A39" s="94" t="s">
        <v>141</v>
      </c>
      <c r="B39" s="167">
        <v>0.129</v>
      </c>
      <c r="C39" s="110">
        <f t="shared" si="0"/>
        <v>983</v>
      </c>
      <c r="D39" s="110">
        <v>470</v>
      </c>
      <c r="E39" s="110">
        <v>513</v>
      </c>
      <c r="F39" s="166">
        <f t="shared" si="4"/>
        <v>7620.1550387596899</v>
      </c>
      <c r="G39" s="93" t="s">
        <v>220</v>
      </c>
      <c r="H39" s="167">
        <v>0.12</v>
      </c>
      <c r="I39" s="110">
        <f t="shared" si="1"/>
        <v>5</v>
      </c>
      <c r="J39" s="110">
        <v>2</v>
      </c>
      <c r="K39" s="110">
        <v>3</v>
      </c>
      <c r="L39" s="166">
        <f t="shared" si="5"/>
        <v>41.666666666666671</v>
      </c>
      <c r="M39" s="93" t="s">
        <v>94</v>
      </c>
      <c r="N39" s="167">
        <v>3.6999999999999998E-2</v>
      </c>
      <c r="O39" s="110">
        <f t="shared" si="2"/>
        <v>165</v>
      </c>
      <c r="P39" s="110">
        <v>77</v>
      </c>
      <c r="Q39" s="110">
        <v>88</v>
      </c>
      <c r="R39" s="111">
        <f t="shared" si="6"/>
        <v>4459.45945945946</v>
      </c>
    </row>
    <row r="40" spans="1:18" x14ac:dyDescent="0.15">
      <c r="A40" s="94" t="s">
        <v>142</v>
      </c>
      <c r="B40" s="167">
        <v>0.13100000000000001</v>
      </c>
      <c r="C40" s="110">
        <f t="shared" si="0"/>
        <v>1002</v>
      </c>
      <c r="D40" s="110">
        <v>517</v>
      </c>
      <c r="E40" s="110">
        <v>485</v>
      </c>
      <c r="F40" s="166">
        <f t="shared" si="4"/>
        <v>7648.8549618320603</v>
      </c>
      <c r="G40" s="93" t="s">
        <v>221</v>
      </c>
      <c r="H40" s="167">
        <v>0.188</v>
      </c>
      <c r="I40" s="110">
        <f t="shared" si="1"/>
        <v>679</v>
      </c>
      <c r="J40" s="110">
        <v>322</v>
      </c>
      <c r="K40" s="110">
        <v>357</v>
      </c>
      <c r="L40" s="166">
        <f t="shared" si="5"/>
        <v>3611.7021276595747</v>
      </c>
      <c r="M40" s="93" t="s">
        <v>95</v>
      </c>
      <c r="N40" s="167">
        <v>5.7000000000000002E-2</v>
      </c>
      <c r="O40" s="110">
        <f t="shared" si="2"/>
        <v>301</v>
      </c>
      <c r="P40" s="110">
        <v>137</v>
      </c>
      <c r="Q40" s="110">
        <v>164</v>
      </c>
      <c r="R40" s="111">
        <f t="shared" si="6"/>
        <v>5280.7017543859647</v>
      </c>
    </row>
    <row r="41" spans="1:18" x14ac:dyDescent="0.15">
      <c r="A41" s="94" t="s">
        <v>143</v>
      </c>
      <c r="B41" s="167">
        <v>0.11</v>
      </c>
      <c r="C41" s="110">
        <f t="shared" si="0"/>
        <v>335</v>
      </c>
      <c r="D41" s="110">
        <v>164</v>
      </c>
      <c r="E41" s="110">
        <v>171</v>
      </c>
      <c r="F41" s="166">
        <f t="shared" si="4"/>
        <v>3045.4545454545455</v>
      </c>
      <c r="G41" s="93" t="s">
        <v>222</v>
      </c>
      <c r="H41" s="167">
        <v>0.46200000000000002</v>
      </c>
      <c r="I41" s="110">
        <f t="shared" si="1"/>
        <v>1707</v>
      </c>
      <c r="J41" s="110">
        <v>839</v>
      </c>
      <c r="K41" s="110">
        <v>868</v>
      </c>
      <c r="L41" s="166">
        <f t="shared" si="5"/>
        <v>3694.8051948051948</v>
      </c>
      <c r="M41" s="93" t="s">
        <v>96</v>
      </c>
      <c r="N41" s="167">
        <v>6.3E-2</v>
      </c>
      <c r="O41" s="110">
        <f t="shared" si="2"/>
        <v>336</v>
      </c>
      <c r="P41" s="110">
        <v>160</v>
      </c>
      <c r="Q41" s="110">
        <v>176</v>
      </c>
      <c r="R41" s="111">
        <f t="shared" si="6"/>
        <v>5333.333333333333</v>
      </c>
    </row>
    <row r="42" spans="1:18" x14ac:dyDescent="0.15">
      <c r="A42" s="94" t="s">
        <v>144</v>
      </c>
      <c r="B42" s="167">
        <v>0.105</v>
      </c>
      <c r="C42" s="110">
        <f t="shared" si="0"/>
        <v>328</v>
      </c>
      <c r="D42" s="110">
        <v>162</v>
      </c>
      <c r="E42" s="110">
        <v>166</v>
      </c>
      <c r="F42" s="166">
        <f t="shared" si="4"/>
        <v>3123.8095238095239</v>
      </c>
      <c r="G42" s="93" t="s">
        <v>223</v>
      </c>
      <c r="H42" s="167">
        <v>0.11</v>
      </c>
      <c r="I42" s="110">
        <f t="shared" si="1"/>
        <v>465</v>
      </c>
      <c r="J42" s="110">
        <v>201</v>
      </c>
      <c r="K42" s="110">
        <v>264</v>
      </c>
      <c r="L42" s="166">
        <f t="shared" si="5"/>
        <v>4227.272727272727</v>
      </c>
      <c r="M42" s="93" t="s">
        <v>97</v>
      </c>
      <c r="N42" s="167">
        <v>8.5000000000000006E-2</v>
      </c>
      <c r="O42" s="110">
        <f t="shared" si="2"/>
        <v>449</v>
      </c>
      <c r="P42" s="110">
        <v>223</v>
      </c>
      <c r="Q42" s="110">
        <v>226</v>
      </c>
      <c r="R42" s="111">
        <f t="shared" si="6"/>
        <v>5282.3529411764703</v>
      </c>
    </row>
    <row r="43" spans="1:18" x14ac:dyDescent="0.15">
      <c r="A43" s="94" t="s">
        <v>145</v>
      </c>
      <c r="B43" s="167">
        <v>0.124</v>
      </c>
      <c r="C43" s="110">
        <f t="shared" si="0"/>
        <v>822</v>
      </c>
      <c r="D43" s="110">
        <v>403</v>
      </c>
      <c r="E43" s="110">
        <v>419</v>
      </c>
      <c r="F43" s="166">
        <f t="shared" si="4"/>
        <v>6629.0322580645161</v>
      </c>
      <c r="G43" s="93" t="s">
        <v>224</v>
      </c>
      <c r="H43" s="167">
        <v>2.3460000000000001</v>
      </c>
      <c r="I43" s="110">
        <f t="shared" si="1"/>
        <v>315</v>
      </c>
      <c r="J43" s="110">
        <v>223</v>
      </c>
      <c r="K43" s="110">
        <v>92</v>
      </c>
      <c r="L43" s="166">
        <f t="shared" si="5"/>
        <v>134.27109974424553</v>
      </c>
      <c r="M43" s="93" t="s">
        <v>98</v>
      </c>
      <c r="N43" s="167">
        <v>6.7000000000000004E-2</v>
      </c>
      <c r="O43" s="110">
        <f t="shared" si="2"/>
        <v>226</v>
      </c>
      <c r="P43" s="110">
        <v>107</v>
      </c>
      <c r="Q43" s="110">
        <v>119</v>
      </c>
      <c r="R43" s="111">
        <f t="shared" si="6"/>
        <v>3373.1343283582087</v>
      </c>
    </row>
    <row r="44" spans="1:18" x14ac:dyDescent="0.15">
      <c r="A44" s="94" t="s">
        <v>225</v>
      </c>
      <c r="B44" s="167">
        <v>0.25700000000000001</v>
      </c>
      <c r="C44" s="110">
        <f t="shared" si="0"/>
        <v>1932</v>
      </c>
      <c r="D44" s="110">
        <v>920</v>
      </c>
      <c r="E44" s="110">
        <v>1012</v>
      </c>
      <c r="F44" s="166">
        <f t="shared" si="4"/>
        <v>7517.5097276264587</v>
      </c>
      <c r="G44" s="93" t="s">
        <v>146</v>
      </c>
      <c r="H44" s="167">
        <v>0.06</v>
      </c>
      <c r="I44" s="110">
        <f t="shared" si="1"/>
        <v>382</v>
      </c>
      <c r="J44" s="110">
        <v>196</v>
      </c>
      <c r="K44" s="110">
        <v>186</v>
      </c>
      <c r="L44" s="166">
        <f t="shared" si="5"/>
        <v>6366.666666666667</v>
      </c>
      <c r="M44" s="93" t="s">
        <v>99</v>
      </c>
      <c r="N44" s="167">
        <v>7.0000000000000007E-2</v>
      </c>
      <c r="O44" s="110">
        <f t="shared" si="2"/>
        <v>474</v>
      </c>
      <c r="P44" s="110">
        <v>223</v>
      </c>
      <c r="Q44" s="110">
        <v>251</v>
      </c>
      <c r="R44" s="111">
        <f t="shared" si="6"/>
        <v>6771.4285714285706</v>
      </c>
    </row>
    <row r="45" spans="1:18" x14ac:dyDescent="0.15">
      <c r="A45" s="94" t="s">
        <v>226</v>
      </c>
      <c r="B45" s="167">
        <v>0.03</v>
      </c>
      <c r="C45" s="110">
        <f t="shared" si="0"/>
        <v>148</v>
      </c>
      <c r="D45" s="110">
        <v>72</v>
      </c>
      <c r="E45" s="110">
        <v>76</v>
      </c>
      <c r="F45" s="166">
        <f t="shared" si="4"/>
        <v>4933.3333333333339</v>
      </c>
      <c r="G45" s="93" t="s">
        <v>147</v>
      </c>
      <c r="H45" s="167">
        <v>5.8000000000000003E-2</v>
      </c>
      <c r="I45" s="110">
        <f t="shared" si="1"/>
        <v>257</v>
      </c>
      <c r="J45" s="110">
        <v>127</v>
      </c>
      <c r="K45" s="110">
        <v>130</v>
      </c>
      <c r="L45" s="166">
        <f t="shared" si="5"/>
        <v>4431.0344827586205</v>
      </c>
      <c r="M45" s="93" t="s">
        <v>100</v>
      </c>
      <c r="N45" s="167">
        <v>0.105</v>
      </c>
      <c r="O45" s="110">
        <f t="shared" si="2"/>
        <v>558</v>
      </c>
      <c r="P45" s="110">
        <v>257</v>
      </c>
      <c r="Q45" s="110">
        <v>301</v>
      </c>
      <c r="R45" s="111">
        <f t="shared" si="6"/>
        <v>5314.2857142857147</v>
      </c>
    </row>
    <row r="46" spans="1:18" x14ac:dyDescent="0.15">
      <c r="A46" s="94" t="s">
        <v>227</v>
      </c>
      <c r="B46" s="167">
        <v>8.1000000000000003E-2</v>
      </c>
      <c r="C46" s="110">
        <f t="shared" si="0"/>
        <v>641</v>
      </c>
      <c r="D46" s="110">
        <v>281</v>
      </c>
      <c r="E46" s="110">
        <v>360</v>
      </c>
      <c r="F46" s="166">
        <f t="shared" si="4"/>
        <v>7913.5802469135797</v>
      </c>
      <c r="G46" s="93" t="s">
        <v>148</v>
      </c>
      <c r="H46" s="167">
        <v>0.10199999999999999</v>
      </c>
      <c r="I46" s="110">
        <f t="shared" si="1"/>
        <v>604</v>
      </c>
      <c r="J46" s="110">
        <v>295</v>
      </c>
      <c r="K46" s="110">
        <v>309</v>
      </c>
      <c r="L46" s="166">
        <f t="shared" si="5"/>
        <v>5921.5686274509808</v>
      </c>
      <c r="M46" s="93" t="s">
        <v>101</v>
      </c>
      <c r="N46" s="167">
        <v>0.108</v>
      </c>
      <c r="O46" s="110">
        <f t="shared" si="2"/>
        <v>697</v>
      </c>
      <c r="P46" s="110">
        <v>311</v>
      </c>
      <c r="Q46" s="110">
        <v>386</v>
      </c>
      <c r="R46" s="111">
        <f t="shared" si="6"/>
        <v>6453.7037037037035</v>
      </c>
    </row>
    <row r="47" spans="1:18" x14ac:dyDescent="0.15">
      <c r="A47" s="94" t="s">
        <v>228</v>
      </c>
      <c r="B47" s="167">
        <v>7.6999999999999999E-2</v>
      </c>
      <c r="C47" s="110">
        <f t="shared" si="0"/>
        <v>250</v>
      </c>
      <c r="D47" s="110">
        <v>124</v>
      </c>
      <c r="E47" s="110">
        <v>126</v>
      </c>
      <c r="F47" s="166">
        <f t="shared" si="4"/>
        <v>3246.7532467532469</v>
      </c>
      <c r="G47" s="93" t="s">
        <v>149</v>
      </c>
      <c r="H47" s="167">
        <v>0.109</v>
      </c>
      <c r="I47" s="110">
        <f t="shared" si="1"/>
        <v>387</v>
      </c>
      <c r="J47" s="110">
        <v>190</v>
      </c>
      <c r="K47" s="110">
        <v>197</v>
      </c>
      <c r="L47" s="166">
        <f t="shared" si="5"/>
        <v>3550.4587155963304</v>
      </c>
      <c r="M47" s="93" t="s">
        <v>102</v>
      </c>
      <c r="N47" s="167">
        <v>9.5000000000000001E-2</v>
      </c>
      <c r="O47" s="110">
        <f t="shared" si="2"/>
        <v>518</v>
      </c>
      <c r="P47" s="110">
        <v>248</v>
      </c>
      <c r="Q47" s="110">
        <v>270</v>
      </c>
      <c r="R47" s="111">
        <f t="shared" si="6"/>
        <v>5452.6315789473683</v>
      </c>
    </row>
    <row r="48" spans="1:18" x14ac:dyDescent="0.15">
      <c r="A48" s="94" t="s">
        <v>103</v>
      </c>
      <c r="B48" s="167">
        <v>9.5000000000000001E-2</v>
      </c>
      <c r="C48" s="110">
        <f t="shared" si="0"/>
        <v>500</v>
      </c>
      <c r="D48" s="110">
        <v>229</v>
      </c>
      <c r="E48" s="110">
        <v>271</v>
      </c>
      <c r="F48" s="166">
        <f t="shared" si="4"/>
        <v>5263.1578947368416</v>
      </c>
      <c r="G48" s="93" t="s">
        <v>150</v>
      </c>
      <c r="H48" s="167">
        <v>0.08</v>
      </c>
      <c r="I48" s="110">
        <f t="shared" si="1"/>
        <v>587</v>
      </c>
      <c r="J48" s="110">
        <v>299</v>
      </c>
      <c r="K48" s="110">
        <v>288</v>
      </c>
      <c r="L48" s="166">
        <f t="shared" si="5"/>
        <v>7337.5</v>
      </c>
      <c r="M48" s="93" t="s">
        <v>104</v>
      </c>
      <c r="N48" s="167">
        <v>7.5999999999999998E-2</v>
      </c>
      <c r="O48" s="110">
        <f t="shared" si="2"/>
        <v>365</v>
      </c>
      <c r="P48" s="110">
        <v>162</v>
      </c>
      <c r="Q48" s="110">
        <v>203</v>
      </c>
      <c r="R48" s="111">
        <f t="shared" si="6"/>
        <v>4802.6315789473683</v>
      </c>
    </row>
    <row r="49" spans="1:18" x14ac:dyDescent="0.15">
      <c r="A49" s="94" t="s">
        <v>105</v>
      </c>
      <c r="B49" s="167">
        <v>6.8000000000000005E-2</v>
      </c>
      <c r="C49" s="110">
        <f t="shared" si="0"/>
        <v>589</v>
      </c>
      <c r="D49" s="110">
        <v>286</v>
      </c>
      <c r="E49" s="110">
        <v>303</v>
      </c>
      <c r="F49" s="166">
        <f t="shared" si="4"/>
        <v>8661.7647058823532</v>
      </c>
      <c r="G49" s="96" t="s">
        <v>106</v>
      </c>
      <c r="H49" s="167">
        <v>0.17299999999999999</v>
      </c>
      <c r="I49" s="110">
        <f t="shared" si="1"/>
        <v>746</v>
      </c>
      <c r="J49" s="110">
        <v>372</v>
      </c>
      <c r="K49" s="110">
        <v>374</v>
      </c>
      <c r="L49" s="166">
        <f t="shared" si="5"/>
        <v>4312.1387283237</v>
      </c>
      <c r="M49" s="93" t="s">
        <v>107</v>
      </c>
      <c r="N49" s="167">
        <v>6.4000000000000001E-2</v>
      </c>
      <c r="O49" s="110">
        <f t="shared" si="2"/>
        <v>351</v>
      </c>
      <c r="P49" s="110">
        <v>170</v>
      </c>
      <c r="Q49" s="110">
        <v>181</v>
      </c>
      <c r="R49" s="111">
        <f t="shared" si="6"/>
        <v>5484.375</v>
      </c>
    </row>
    <row r="50" spans="1:18" x14ac:dyDescent="0.15">
      <c r="A50" s="94" t="s">
        <v>108</v>
      </c>
      <c r="B50" s="167">
        <v>4.9000000000000002E-2</v>
      </c>
      <c r="C50" s="110">
        <f t="shared" si="0"/>
        <v>403</v>
      </c>
      <c r="D50" s="110">
        <v>183</v>
      </c>
      <c r="E50" s="110">
        <v>220</v>
      </c>
      <c r="F50" s="166">
        <f t="shared" si="4"/>
        <v>8224.4897959183672</v>
      </c>
      <c r="G50" s="96" t="s">
        <v>109</v>
      </c>
      <c r="H50" s="167">
        <v>0.22600000000000001</v>
      </c>
      <c r="I50" s="110">
        <f t="shared" si="1"/>
        <v>588</v>
      </c>
      <c r="J50" s="110">
        <v>273</v>
      </c>
      <c r="K50" s="110">
        <v>315</v>
      </c>
      <c r="L50" s="166">
        <f t="shared" si="5"/>
        <v>2601.7699115044247</v>
      </c>
      <c r="M50" s="93" t="s">
        <v>110</v>
      </c>
      <c r="N50" s="167">
        <v>4.5999999999999999E-2</v>
      </c>
      <c r="O50" s="110">
        <f t="shared" si="2"/>
        <v>305</v>
      </c>
      <c r="P50" s="110">
        <v>144</v>
      </c>
      <c r="Q50" s="110">
        <v>161</v>
      </c>
      <c r="R50" s="111">
        <f t="shared" si="6"/>
        <v>6630.434782608696</v>
      </c>
    </row>
    <row r="51" spans="1:18" x14ac:dyDescent="0.15">
      <c r="A51" s="94" t="s">
        <v>229</v>
      </c>
      <c r="B51" s="167">
        <v>9.8000000000000004E-2</v>
      </c>
      <c r="C51" s="110">
        <f t="shared" si="0"/>
        <v>620</v>
      </c>
      <c r="D51" s="110">
        <v>306</v>
      </c>
      <c r="E51" s="110">
        <v>314</v>
      </c>
      <c r="F51" s="166">
        <f t="shared" si="4"/>
        <v>6326.5306122448974</v>
      </c>
      <c r="G51" s="93" t="s">
        <v>111</v>
      </c>
      <c r="H51" s="167">
        <v>1.355</v>
      </c>
      <c r="I51" s="110">
        <f t="shared" si="1"/>
        <v>34</v>
      </c>
      <c r="J51" s="110">
        <v>19</v>
      </c>
      <c r="K51" s="110">
        <v>15</v>
      </c>
      <c r="L51" s="166">
        <f t="shared" si="5"/>
        <v>25.092250922509226</v>
      </c>
      <c r="M51" s="93" t="s">
        <v>112</v>
      </c>
      <c r="N51" s="167">
        <v>5.5E-2</v>
      </c>
      <c r="O51" s="110">
        <f t="shared" si="2"/>
        <v>378</v>
      </c>
      <c r="P51" s="110">
        <v>172</v>
      </c>
      <c r="Q51" s="110">
        <v>206</v>
      </c>
      <c r="R51" s="111">
        <f t="shared" si="6"/>
        <v>6872.727272727273</v>
      </c>
    </row>
    <row r="52" spans="1:18" x14ac:dyDescent="0.15">
      <c r="A52" s="94" t="s">
        <v>230</v>
      </c>
      <c r="B52" s="167">
        <v>4.4999999999999998E-2</v>
      </c>
      <c r="C52" s="110">
        <f t="shared" si="0"/>
        <v>224</v>
      </c>
      <c r="D52" s="110">
        <v>114</v>
      </c>
      <c r="E52" s="110">
        <v>110</v>
      </c>
      <c r="F52" s="166">
        <f t="shared" si="4"/>
        <v>4977.7777777777783</v>
      </c>
      <c r="G52" s="93" t="s">
        <v>113</v>
      </c>
      <c r="H52" s="167">
        <v>0.121</v>
      </c>
      <c r="I52" s="110">
        <f t="shared" si="1"/>
        <v>8</v>
      </c>
      <c r="J52" s="110">
        <v>4</v>
      </c>
      <c r="K52" s="110">
        <v>4</v>
      </c>
      <c r="L52" s="166">
        <f t="shared" si="5"/>
        <v>66.11570247933885</v>
      </c>
      <c r="M52" s="97" t="s">
        <v>231</v>
      </c>
      <c r="N52" s="167">
        <v>5.1349999999999998</v>
      </c>
      <c r="O52" s="110">
        <f t="shared" si="2"/>
        <v>665</v>
      </c>
      <c r="P52" s="110">
        <v>385</v>
      </c>
      <c r="Q52" s="110">
        <v>280</v>
      </c>
      <c r="R52" s="111">
        <f t="shared" si="6"/>
        <v>129.50340798442065</v>
      </c>
    </row>
    <row r="53" spans="1:18" x14ac:dyDescent="0.15">
      <c r="A53" s="94" t="s">
        <v>232</v>
      </c>
      <c r="B53" s="167">
        <v>0.105</v>
      </c>
      <c r="C53" s="110">
        <f t="shared" si="0"/>
        <v>693</v>
      </c>
      <c r="D53" s="110">
        <v>359</v>
      </c>
      <c r="E53" s="110">
        <v>334</v>
      </c>
      <c r="F53" s="166">
        <f t="shared" si="4"/>
        <v>6600</v>
      </c>
      <c r="G53" s="93" t="s">
        <v>114</v>
      </c>
      <c r="H53" s="167">
        <v>8.5999999999999993E-2</v>
      </c>
      <c r="I53" s="110">
        <f t="shared" si="1"/>
        <v>5</v>
      </c>
      <c r="J53" s="110">
        <v>3</v>
      </c>
      <c r="K53" s="110">
        <v>2</v>
      </c>
      <c r="L53" s="166">
        <f t="shared" si="5"/>
        <v>58.139534883720934</v>
      </c>
      <c r="M53" s="97" t="s">
        <v>233</v>
      </c>
      <c r="N53" s="167">
        <v>2.7690000000000001</v>
      </c>
      <c r="O53" s="110">
        <f t="shared" si="2"/>
        <v>203</v>
      </c>
      <c r="P53" s="110">
        <v>82</v>
      </c>
      <c r="Q53" s="110">
        <v>121</v>
      </c>
      <c r="R53" s="111">
        <f t="shared" si="6"/>
        <v>73.311664860960633</v>
      </c>
    </row>
    <row r="54" spans="1:18" x14ac:dyDescent="0.15">
      <c r="A54" s="94" t="s">
        <v>234</v>
      </c>
      <c r="B54" s="167">
        <v>0.05</v>
      </c>
      <c r="C54" s="110">
        <f t="shared" si="0"/>
        <v>269</v>
      </c>
      <c r="D54" s="110">
        <v>142</v>
      </c>
      <c r="E54" s="110">
        <v>127</v>
      </c>
      <c r="F54" s="166">
        <f t="shared" si="4"/>
        <v>5380</v>
      </c>
      <c r="G54" s="93" t="s">
        <v>235</v>
      </c>
      <c r="H54" s="167">
        <v>3.4889999999999999</v>
      </c>
      <c r="I54" s="110">
        <f t="shared" si="1"/>
        <v>14</v>
      </c>
      <c r="J54" s="110">
        <v>8</v>
      </c>
      <c r="K54" s="110">
        <v>6</v>
      </c>
      <c r="L54" s="166">
        <f t="shared" si="5"/>
        <v>4.0126110633419323</v>
      </c>
      <c r="M54" s="97" t="s">
        <v>236</v>
      </c>
      <c r="N54" s="167">
        <v>4.0250000000000004</v>
      </c>
      <c r="O54" s="110">
        <f t="shared" si="2"/>
        <v>140</v>
      </c>
      <c r="P54" s="110">
        <v>61</v>
      </c>
      <c r="Q54" s="110">
        <v>79</v>
      </c>
      <c r="R54" s="111">
        <f t="shared" si="6"/>
        <v>34.782608695652172</v>
      </c>
    </row>
    <row r="55" spans="1:18" x14ac:dyDescent="0.15">
      <c r="A55" s="85" t="s">
        <v>151</v>
      </c>
      <c r="B55" s="167">
        <v>0.11600000000000001</v>
      </c>
      <c r="C55" s="110">
        <f t="shared" si="0"/>
        <v>657</v>
      </c>
      <c r="D55" s="110">
        <v>287</v>
      </c>
      <c r="E55" s="110">
        <v>370</v>
      </c>
      <c r="F55" s="166">
        <f t="shared" si="4"/>
        <v>5663.7931034482754</v>
      </c>
      <c r="G55" s="93" t="s">
        <v>237</v>
      </c>
      <c r="H55" s="167">
        <v>7.9000000000000001E-2</v>
      </c>
      <c r="I55" s="110">
        <f t="shared" si="1"/>
        <v>563</v>
      </c>
      <c r="J55" s="110">
        <v>271</v>
      </c>
      <c r="K55" s="110">
        <v>292</v>
      </c>
      <c r="L55" s="166">
        <f t="shared" si="5"/>
        <v>7126.5822784810125</v>
      </c>
      <c r="M55" s="97" t="s">
        <v>238</v>
      </c>
      <c r="N55" s="167">
        <v>5.5140000000000002</v>
      </c>
      <c r="O55" s="110">
        <f t="shared" si="2"/>
        <v>276</v>
      </c>
      <c r="P55" s="110">
        <v>141</v>
      </c>
      <c r="Q55" s="110">
        <v>135</v>
      </c>
      <c r="R55" s="111">
        <f t="shared" si="6"/>
        <v>50.054406964091399</v>
      </c>
    </row>
    <row r="56" spans="1:18" x14ac:dyDescent="0.15">
      <c r="A56" s="85" t="s">
        <v>152</v>
      </c>
      <c r="B56" s="167">
        <v>6.0999999999999999E-2</v>
      </c>
      <c r="C56" s="110">
        <f t="shared" si="0"/>
        <v>427</v>
      </c>
      <c r="D56" s="110">
        <v>221</v>
      </c>
      <c r="E56" s="110">
        <v>206</v>
      </c>
      <c r="F56" s="166">
        <f t="shared" si="4"/>
        <v>7000</v>
      </c>
      <c r="G56" s="93" t="s">
        <v>239</v>
      </c>
      <c r="H56" s="167">
        <v>5.6000000000000001E-2</v>
      </c>
      <c r="I56" s="110">
        <f t="shared" si="1"/>
        <v>338</v>
      </c>
      <c r="J56" s="110">
        <v>172</v>
      </c>
      <c r="K56" s="110">
        <v>166</v>
      </c>
      <c r="L56" s="166">
        <f t="shared" si="5"/>
        <v>6035.7142857142853</v>
      </c>
      <c r="M56" s="98" t="s">
        <v>240</v>
      </c>
      <c r="N56" s="167">
        <v>4.5250000000000004</v>
      </c>
      <c r="O56" s="110">
        <f t="shared" si="2"/>
        <v>98</v>
      </c>
      <c r="P56" s="110">
        <v>48</v>
      </c>
      <c r="Q56" s="110">
        <v>50</v>
      </c>
      <c r="R56" s="111">
        <f t="shared" si="6"/>
        <v>21.657458563535911</v>
      </c>
    </row>
    <row r="57" spans="1:18" ht="13.5" customHeight="1" thickBot="1" x14ac:dyDescent="0.2">
      <c r="A57" s="124" t="s">
        <v>241</v>
      </c>
      <c r="B57" s="168">
        <v>6.4000000000000001E-2</v>
      </c>
      <c r="C57" s="169">
        <f t="shared" si="0"/>
        <v>3</v>
      </c>
      <c r="D57" s="169">
        <v>2</v>
      </c>
      <c r="E57" s="169">
        <v>1</v>
      </c>
      <c r="F57" s="170">
        <f t="shared" si="4"/>
        <v>46.875</v>
      </c>
      <c r="G57" s="99" t="s">
        <v>153</v>
      </c>
      <c r="H57" s="168">
        <v>5.7000000000000002E-2</v>
      </c>
      <c r="I57" s="169">
        <f t="shared" si="1"/>
        <v>352</v>
      </c>
      <c r="J57" s="169">
        <v>193</v>
      </c>
      <c r="K57" s="169">
        <v>159</v>
      </c>
      <c r="L57" s="170">
        <f t="shared" si="5"/>
        <v>6175.4385964912281</v>
      </c>
      <c r="M57" s="97" t="s">
        <v>242</v>
      </c>
      <c r="N57" s="167">
        <v>5.9050000000000002</v>
      </c>
      <c r="O57" s="110">
        <f t="shared" si="2"/>
        <v>79</v>
      </c>
      <c r="P57" s="110">
        <v>40</v>
      </c>
      <c r="Q57" s="110">
        <v>39</v>
      </c>
      <c r="R57" s="111">
        <f t="shared" si="6"/>
        <v>13.378492802709568</v>
      </c>
    </row>
    <row r="58" spans="1:18" ht="11.25" customHeight="1" x14ac:dyDescent="0.15">
      <c r="A58" s="78" t="s">
        <v>115</v>
      </c>
      <c r="B58" s="27"/>
      <c r="C58" s="27"/>
      <c r="D58" s="27"/>
      <c r="E58" s="27"/>
      <c r="F58" s="27"/>
      <c r="G58" s="85"/>
      <c r="H58" s="86"/>
      <c r="I58" s="110"/>
      <c r="J58" s="110"/>
      <c r="K58" s="110"/>
      <c r="L58" s="111"/>
      <c r="M58" s="87"/>
      <c r="N58" s="88"/>
      <c r="O58" s="112"/>
      <c r="P58" s="112"/>
      <c r="Q58" s="112"/>
      <c r="R58" s="113"/>
    </row>
    <row r="59" spans="1:18" ht="11.25" customHeight="1" x14ac:dyDescent="0.15">
      <c r="A59" s="78" t="s">
        <v>154</v>
      </c>
      <c r="B59" s="27"/>
      <c r="C59" s="27"/>
      <c r="D59" s="27"/>
      <c r="E59" s="27"/>
      <c r="F59" s="27"/>
      <c r="G59" s="85"/>
      <c r="H59" s="78"/>
      <c r="I59" s="78"/>
      <c r="J59" s="78"/>
      <c r="K59" s="78"/>
      <c r="L59" s="78"/>
      <c r="M59" s="89"/>
      <c r="N59" s="86"/>
      <c r="O59" s="110"/>
      <c r="P59" s="110"/>
      <c r="Q59" s="110"/>
      <c r="R59" s="111"/>
    </row>
    <row r="60" spans="1:18" ht="12" customHeight="1" x14ac:dyDescent="0.15">
      <c r="A60" s="79" t="s">
        <v>243</v>
      </c>
      <c r="B60" s="8"/>
      <c r="C60" s="8"/>
      <c r="D60" s="8"/>
      <c r="E60" s="8"/>
      <c r="F60" s="8"/>
      <c r="G60" s="78"/>
      <c r="H60" s="68"/>
      <c r="I60" s="68"/>
      <c r="J60" s="68"/>
      <c r="K60" s="68"/>
      <c r="L60" s="68"/>
      <c r="M60" s="8"/>
      <c r="N60" s="7"/>
      <c r="O60" s="7"/>
      <c r="P60" s="7"/>
      <c r="Q60" s="7"/>
      <c r="R60" s="7"/>
    </row>
    <row r="61" spans="1:18" x14ac:dyDescent="0.15">
      <c r="A61" s="79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1"/>
      <c r="N61" s="42"/>
      <c r="O61" s="42"/>
      <c r="P61" s="42"/>
      <c r="Q61" s="42"/>
      <c r="R61" s="68"/>
    </row>
    <row r="62" spans="1:18" x14ac:dyDescent="0.1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</row>
    <row r="63" spans="1:18" x14ac:dyDescent="0.15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</row>
  </sheetData>
  <phoneticPr fontId="1"/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表紙</vt:lpstr>
      <vt:lpstr>土地利用状況、気象概況</vt:lpstr>
      <vt:lpstr>恵庭市のかたち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篠尾　有輝</dc:creator>
  <cp:lastModifiedBy>恵庭市</cp:lastModifiedBy>
  <cp:lastPrinted>2021-11-12T02:25:50Z</cp:lastPrinted>
  <dcterms:created xsi:type="dcterms:W3CDTF">1997-01-08T22:48:59Z</dcterms:created>
  <dcterms:modified xsi:type="dcterms:W3CDTF">2021-11-12T02:26:43Z</dcterms:modified>
</cp:coreProperties>
</file>