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10_企画総務課\Iドライブより移行\03 企画係\21_統計・調査関係\○地域保健情報年報\R05\R6.1.10_令和2年(元年実績)までHP掲載\4【2年度版道南】元年度実績\"/>
    </mc:Choice>
  </mc:AlternateContent>
  <bookViews>
    <workbookView xWindow="0" yWindow="0" windowWidth="19200" windowHeight="6970"/>
  </bookViews>
  <sheets>
    <sheet name="62" sheetId="1" r:id="rId1"/>
    <sheet name="63 " sheetId="2" r:id="rId2"/>
  </sheets>
  <externalReferences>
    <externalReference r:id="rId3"/>
  </externalReferences>
  <definedNames>
    <definedName name="_xlnm.Print_Area" localSheetId="0">'62'!$A$1:$AM$32</definedName>
    <definedName name="_xlnm.Print_Area" localSheetId="1">'63 '!$A$1:$X$42</definedName>
    <definedName name="_xlnm.Print_Area">#REF!</definedName>
    <definedName name="_xlnm.Print_Titles">#N/A</definedName>
    <definedName name="Z_293DF52C_1200_42BF_A78D_BB2AAB878329_.wvu.PrintArea" localSheetId="0" hidden="1">'62'!$A$1:$AM$31</definedName>
    <definedName name="Z_56D0106B_CB90_4499_A8AC_183481DC4CD8_.wvu.PrintArea" localSheetId="0" hidden="1">'62'!$A$1:$AM$31</definedName>
    <definedName name="Z_81642AB8_0225_4BC4_B7AE_9E8C6C06FBF4_.wvu.PrintArea" localSheetId="0" hidden="1">'62'!$A$1:$AM$31</definedName>
    <definedName name="Z_9FA15B25_8550_4830_A9CA_B59845F5CCBC_.wvu.PrintArea" localSheetId="0" hidden="1">'62'!$A$1:$AM$32</definedName>
    <definedName name="Z_9FA15B25_8550_4830_A9CA_B59845F5CCBC_.wvu.PrintArea" localSheetId="1" hidden="1">'63 '!$A$1:$X$42</definedName>
    <definedName name="Z_D034F5BB_6E71_4F8C_9D99_72523C76DCDF_.wvu.PrintArea" localSheetId="0" hidden="1">'62'!$A$1:$AM$32</definedName>
    <definedName name="Z_D034F5BB_6E71_4F8C_9D99_72523C76DCDF_.wvu.PrintArea" localSheetId="1" hidden="1">'63 '!$A$1:$X$42</definedName>
    <definedName name="Z_E9AFFCD5_0B0D_4F68_A5A8_B69D62648515_.wvu.PrintArea" localSheetId="0" hidden="1">'62'!$A$1:$AM$32</definedName>
    <definedName name="Z_E9AFFCD5_0B0D_4F68_A5A8_B69D62648515_.wvu.PrintArea" localSheetId="1" hidden="1">'63 '!$A$1:$X$42</definedName>
    <definedName name="橋本" localSheetId="1">#REF!</definedName>
    <definedName name="橋本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G7" i="2"/>
  <c r="H7" i="2"/>
  <c r="I7" i="2"/>
  <c r="N7" i="2"/>
  <c r="O7" i="2"/>
  <c r="P7" i="2"/>
  <c r="Q7" i="2"/>
  <c r="V7" i="2"/>
  <c r="W7" i="2"/>
  <c r="X7" i="2"/>
  <c r="B9" i="2"/>
  <c r="B7" i="2" s="1"/>
  <c r="C9" i="2"/>
  <c r="C7" i="2" s="1"/>
  <c r="D9" i="2"/>
  <c r="D7" i="2" s="1"/>
  <c r="E9" i="2"/>
  <c r="E7" i="2" s="1"/>
  <c r="F9" i="2"/>
  <c r="G9" i="2"/>
  <c r="H9" i="2"/>
  <c r="I9" i="2"/>
  <c r="J9" i="2"/>
  <c r="J7" i="2" s="1"/>
  <c r="K9" i="2"/>
  <c r="K7" i="2" s="1"/>
  <c r="L9" i="2"/>
  <c r="L7" i="2" s="1"/>
  <c r="M9" i="2"/>
  <c r="M7" i="2" s="1"/>
  <c r="N9" i="2"/>
  <c r="O9" i="2"/>
  <c r="P9" i="2"/>
  <c r="Q9" i="2"/>
  <c r="R9" i="2"/>
  <c r="R7" i="2" s="1"/>
  <c r="S9" i="2"/>
  <c r="S7" i="2" s="1"/>
  <c r="T9" i="2"/>
  <c r="T7" i="2" s="1"/>
  <c r="U9" i="2"/>
  <c r="U7" i="2" s="1"/>
  <c r="V9" i="2"/>
  <c r="W9" i="2"/>
  <c r="X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</calcChain>
</file>

<file path=xl/sharedStrings.xml><?xml version="1.0" encoding="utf-8"?>
<sst xmlns="http://schemas.openxmlformats.org/spreadsheetml/2006/main" count="348" uniqueCount="83">
  <si>
    <t>※　報告書の数値は、市町村が隔年で保健所は毎年となっているが、市町村に併せて奇数年のデータで記載すること。</t>
    <phoneticPr fontId="5"/>
  </si>
  <si>
    <t>資料　公衆衛生看護活動実施状況報告</t>
    <rPh sb="15" eb="17">
      <t>ホウコク</t>
    </rPh>
    <phoneticPr fontId="5"/>
  </si>
  <si>
    <t>-</t>
  </si>
  <si>
    <t>奥尻町</t>
  </si>
  <si>
    <t>乙部町</t>
  </si>
  <si>
    <t>厚沢部町</t>
  </si>
  <si>
    <t>上ノ国町</t>
  </si>
  <si>
    <t>江差町</t>
  </si>
  <si>
    <t>保健所活動</t>
  </si>
  <si>
    <t>江差保健所</t>
  </si>
  <si>
    <t>南檜山
第2次保健医療福祉圏</t>
    <phoneticPr fontId="5"/>
  </si>
  <si>
    <t>せたな町</t>
  </si>
  <si>
    <t>今金町</t>
  </si>
  <si>
    <t>長万部町</t>
  </si>
  <si>
    <t>八雲町</t>
  </si>
  <si>
    <t>八雲保健所</t>
  </si>
  <si>
    <t>北渡島檜山
第2次保健医療福祉圏</t>
    <phoneticPr fontId="5"/>
  </si>
  <si>
    <t>-</t>
    <phoneticPr fontId="5"/>
  </si>
  <si>
    <t>渡島保健所</t>
    <rPh sb="0" eb="2">
      <t>オシマ</t>
    </rPh>
    <phoneticPr fontId="5"/>
  </si>
  <si>
    <t>函館市</t>
    <rPh sb="0" eb="3">
      <t>ハコダテシ</t>
    </rPh>
    <phoneticPr fontId="5"/>
  </si>
  <si>
    <t>南渡島圏域</t>
    <rPh sb="0" eb="1">
      <t>ミナミ</t>
    </rPh>
    <rPh sb="1" eb="3">
      <t>オシマ</t>
    </rPh>
    <rPh sb="3" eb="5">
      <t>ケンイキ</t>
    </rPh>
    <phoneticPr fontId="5"/>
  </si>
  <si>
    <t>全道</t>
    <rPh sb="0" eb="1">
      <t>ゼン</t>
    </rPh>
    <rPh sb="1" eb="2">
      <t>ミチ</t>
    </rPh>
    <phoneticPr fontId="5"/>
  </si>
  <si>
    <t>延数</t>
    <rPh sb="1" eb="2">
      <t>スウ</t>
    </rPh>
    <phoneticPr fontId="5"/>
  </si>
  <si>
    <t>実数</t>
    <rPh sb="1" eb="2">
      <t>スウ</t>
    </rPh>
    <phoneticPr fontId="5"/>
  </si>
  <si>
    <t>障害児（再掲）</t>
    <rPh sb="0" eb="3">
      <t>ショウガイジ</t>
    </rPh>
    <rPh sb="4" eb="6">
      <t>サイケイ</t>
    </rPh>
    <phoneticPr fontId="5"/>
  </si>
  <si>
    <t>未熟児（再掲）</t>
    <rPh sb="0" eb="3">
      <t>ミジュクジ</t>
    </rPh>
    <rPh sb="4" eb="6">
      <t>サイケイ</t>
    </rPh>
    <phoneticPr fontId="5"/>
  </si>
  <si>
    <t>65歳以上</t>
    <rPh sb="2" eb="3">
      <t>サイ</t>
    </rPh>
    <rPh sb="3" eb="5">
      <t>イジョウ</t>
    </rPh>
    <phoneticPr fontId="5"/>
  </si>
  <si>
    <t>40～64歳</t>
    <rPh sb="5" eb="6">
      <t>サイ</t>
    </rPh>
    <phoneticPr fontId="5"/>
  </si>
  <si>
    <t>39歳以下</t>
    <rPh sb="2" eb="3">
      <t>サイ</t>
    </rPh>
    <rPh sb="3" eb="5">
      <t>イカ</t>
    </rPh>
    <phoneticPr fontId="5"/>
  </si>
  <si>
    <t>その他</t>
    <phoneticPr fontId="5"/>
  </si>
  <si>
    <t>災害対策</t>
    <rPh sb="0" eb="2">
      <t>サイガイ</t>
    </rPh>
    <rPh sb="2" eb="4">
      <t>タイサク</t>
    </rPh>
    <phoneticPr fontId="5"/>
  </si>
  <si>
    <t>家族計画</t>
    <phoneticPr fontId="5"/>
  </si>
  <si>
    <t>幼児</t>
    <rPh sb="0" eb="2">
      <t>ヨウジ</t>
    </rPh>
    <phoneticPr fontId="5"/>
  </si>
  <si>
    <t>乳児</t>
    <rPh sb="0" eb="2">
      <t>ニュウジ</t>
    </rPh>
    <phoneticPr fontId="5"/>
  </si>
  <si>
    <t>妊産婦</t>
    <phoneticPr fontId="5"/>
  </si>
  <si>
    <t>その他の疾患</t>
    <phoneticPr fontId="5"/>
  </si>
  <si>
    <t>特定疾患</t>
    <phoneticPr fontId="5"/>
  </si>
  <si>
    <t>生活習慣病</t>
    <rPh sb="0" eb="2">
      <t>セイカツ</t>
    </rPh>
    <rPh sb="2" eb="4">
      <t>シュウカン</t>
    </rPh>
    <phoneticPr fontId="5"/>
  </si>
  <si>
    <t>心身障害</t>
    <rPh sb="0" eb="2">
      <t>シンシン</t>
    </rPh>
    <rPh sb="2" eb="4">
      <t>ショウガイ</t>
    </rPh>
    <phoneticPr fontId="5"/>
  </si>
  <si>
    <t>精神障害</t>
    <rPh sb="0" eb="2">
      <t>セイシン</t>
    </rPh>
    <rPh sb="2" eb="4">
      <t>ショウガイ</t>
    </rPh>
    <phoneticPr fontId="5"/>
  </si>
  <si>
    <t>結核</t>
    <phoneticPr fontId="5"/>
  </si>
  <si>
    <t>感染症</t>
    <phoneticPr fontId="5"/>
  </si>
  <si>
    <t>訪問総件数</t>
    <rPh sb="0" eb="2">
      <t>ホウモン</t>
    </rPh>
    <phoneticPr fontId="5"/>
  </si>
  <si>
    <t>令和元年度</t>
  </si>
  <si>
    <t>第６２表　保健師家庭訪問数</t>
    <rPh sb="7" eb="8">
      <t>シ</t>
    </rPh>
    <phoneticPr fontId="5"/>
  </si>
  <si>
    <t>※　４時間を１単位、１日を２単位とする。</t>
    <phoneticPr fontId="5"/>
  </si>
  <si>
    <t>森町</t>
    <rPh sb="0" eb="2">
      <t>モリマチ</t>
    </rPh>
    <phoneticPr fontId="5"/>
  </si>
  <si>
    <t>鹿部町</t>
    <rPh sb="0" eb="3">
      <t>シカベチョウ</t>
    </rPh>
    <phoneticPr fontId="5"/>
  </si>
  <si>
    <t>七飯町</t>
    <rPh sb="0" eb="3">
      <t>ナナエチョウ</t>
    </rPh>
    <phoneticPr fontId="5"/>
  </si>
  <si>
    <t>木古内町</t>
    <rPh sb="0" eb="4">
      <t>キコナイチョウ</t>
    </rPh>
    <phoneticPr fontId="5"/>
  </si>
  <si>
    <t>知内町</t>
    <rPh sb="0" eb="3">
      <t>シリウチチョウ</t>
    </rPh>
    <phoneticPr fontId="5"/>
  </si>
  <si>
    <t>福島町</t>
    <rPh sb="0" eb="3">
      <t>フクシマチョウ</t>
    </rPh>
    <phoneticPr fontId="5"/>
  </si>
  <si>
    <t>松前町</t>
    <rPh sb="0" eb="3">
      <t>マツマエチョウ</t>
    </rPh>
    <phoneticPr fontId="5"/>
  </si>
  <si>
    <t>北斗市</t>
    <rPh sb="0" eb="3">
      <t>ホクトシ</t>
    </rPh>
    <phoneticPr fontId="5"/>
  </si>
  <si>
    <t>渡島保健所</t>
    <rPh sb="0" eb="2">
      <t>オシマ</t>
    </rPh>
    <rPh sb="2" eb="5">
      <t>ホケンジョ</t>
    </rPh>
    <phoneticPr fontId="5"/>
  </si>
  <si>
    <t>会議　　以外</t>
    <phoneticPr fontId="5"/>
  </si>
  <si>
    <t>会議</t>
  </si>
  <si>
    <t>実習
指導</t>
    <phoneticPr fontId="5"/>
  </si>
  <si>
    <t>研修
企画</t>
    <phoneticPr fontId="5"/>
  </si>
  <si>
    <t>地域</t>
    <phoneticPr fontId="5"/>
  </si>
  <si>
    <t>個別</t>
    <phoneticPr fontId="5"/>
  </si>
  <si>
    <t>その他</t>
  </si>
  <si>
    <t>予防
接種</t>
    <phoneticPr fontId="5"/>
  </si>
  <si>
    <t>地区組織活動</t>
    <rPh sb="4" eb="6">
      <t>カツドウ</t>
    </rPh>
    <phoneticPr fontId="5"/>
  </si>
  <si>
    <t>機能
訓練</t>
    <phoneticPr fontId="5"/>
  </si>
  <si>
    <t>デイ
ケア</t>
    <phoneticPr fontId="5"/>
  </si>
  <si>
    <t>健康
教育</t>
    <phoneticPr fontId="5"/>
  </si>
  <si>
    <t>健康
診査</t>
    <phoneticPr fontId="5"/>
  </si>
  <si>
    <t>健康
相談</t>
    <phoneticPr fontId="5"/>
  </si>
  <si>
    <t>保健
指導</t>
    <phoneticPr fontId="5"/>
  </si>
  <si>
    <t>家庭
訪問</t>
    <phoneticPr fontId="5"/>
  </si>
  <si>
    <t>地区
管理</t>
    <phoneticPr fontId="5"/>
  </si>
  <si>
    <t>調査
研究</t>
    <rPh sb="0" eb="2">
      <t>チョウサ</t>
    </rPh>
    <rPh sb="3" eb="5">
      <t>ケンキュウ</t>
    </rPh>
    <phoneticPr fontId="5"/>
  </si>
  <si>
    <t>研修
参加</t>
    <phoneticPr fontId="5"/>
  </si>
  <si>
    <t>業務連絡・事務</t>
    <rPh sb="5" eb="7">
      <t>ジム</t>
    </rPh>
    <phoneticPr fontId="5"/>
  </si>
  <si>
    <t>業務
管理</t>
    <phoneticPr fontId="5"/>
  </si>
  <si>
    <t>教育・研修</t>
    <phoneticPr fontId="5"/>
  </si>
  <si>
    <t>コーディネイト</t>
    <phoneticPr fontId="5"/>
  </si>
  <si>
    <t>保健福祉事業</t>
    <phoneticPr fontId="5"/>
  </si>
  <si>
    <t>地区管理</t>
    <phoneticPr fontId="5"/>
  </si>
  <si>
    <t>勤務総時間に対する割合（％）</t>
    <phoneticPr fontId="5"/>
  </si>
  <si>
    <t>総稼働量
（単位）※</t>
    <rPh sb="6" eb="8">
      <t>タンイ</t>
    </rPh>
    <phoneticPr fontId="5"/>
  </si>
  <si>
    <t>第６３表　保健師業務別割合</t>
    <rPh sb="7" eb="8">
      <t>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</si>
</sst>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%"/>
    <numFmt numFmtId="178" formatCode="#,##0.0_);[Red]\(#,##0.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</cellStyleXfs>
  <cellXfs count="184">
    <xf numFmtId="0" fontId="0" fillId="0" borderId="0" xfId="0">
      <alignment vertical="center"/>
    </xf>
    <xf numFmtId="0" fontId="2" fillId="0" borderId="0" xfId="3" applyNumberFormat="1" applyFont="1" applyBorder="1" applyAlignment="1"/>
    <xf numFmtId="0" fontId="2" fillId="0" borderId="0" xfId="3" applyNumberFormat="1" applyFont="1" applyAlignment="1"/>
    <xf numFmtId="0" fontId="2" fillId="0" borderId="0" xfId="3" applyNumberFormat="1" applyFont="1" applyAlignment="1">
      <alignment horizontal="left"/>
    </xf>
    <xf numFmtId="0" fontId="4" fillId="0" borderId="0" xfId="3" applyNumberFormat="1" applyFont="1" applyAlignment="1">
      <alignment horizontal="left"/>
    </xf>
    <xf numFmtId="3" fontId="2" fillId="0" borderId="0" xfId="3" applyNumberFormat="1" applyFont="1" applyFill="1" applyBorder="1" applyAlignment="1">
      <alignment horizontal="right" vertical="center"/>
    </xf>
    <xf numFmtId="3" fontId="6" fillId="0" borderId="0" xfId="3" applyNumberFormat="1" applyFont="1" applyFill="1" applyBorder="1" applyAlignment="1">
      <alignment horizontal="right" vertical="center"/>
    </xf>
    <xf numFmtId="38" fontId="2" fillId="0" borderId="0" xfId="4" applyFont="1" applyBorder="1" applyAlignment="1">
      <alignment horizontal="left" vertical="center"/>
    </xf>
    <xf numFmtId="3" fontId="2" fillId="0" borderId="1" xfId="3" applyNumberFormat="1" applyFont="1" applyFill="1" applyBorder="1" applyAlignment="1">
      <alignment horizontal="right" vertical="center"/>
    </xf>
    <xf numFmtId="3" fontId="6" fillId="0" borderId="1" xfId="3" applyNumberFormat="1" applyFont="1" applyFill="1" applyBorder="1" applyAlignment="1">
      <alignment horizontal="right" vertical="center"/>
    </xf>
    <xf numFmtId="38" fontId="2" fillId="0" borderId="1" xfId="4" applyFont="1" applyBorder="1" applyAlignment="1">
      <alignment horizontal="left" vertical="center"/>
    </xf>
    <xf numFmtId="3" fontId="2" fillId="2" borderId="1" xfId="3" applyNumberFormat="1" applyFont="1" applyFill="1" applyBorder="1" applyAlignment="1">
      <alignment horizontal="right" vertical="center"/>
    </xf>
    <xf numFmtId="3" fontId="6" fillId="2" borderId="1" xfId="3" applyNumberFormat="1" applyFont="1" applyFill="1" applyBorder="1" applyAlignment="1">
      <alignment horizontal="right" vertical="center"/>
    </xf>
    <xf numFmtId="38" fontId="2" fillId="2" borderId="1" xfId="4" applyFont="1" applyFill="1" applyBorder="1" applyAlignment="1">
      <alignment horizontal="left" vertical="center"/>
    </xf>
    <xf numFmtId="3" fontId="2" fillId="3" borderId="1" xfId="3" applyNumberFormat="1" applyFont="1" applyFill="1" applyBorder="1" applyAlignment="1">
      <alignment horizontal="right" vertical="center"/>
    </xf>
    <xf numFmtId="3" fontId="6" fillId="3" borderId="1" xfId="3" applyNumberFormat="1" applyFont="1" applyFill="1" applyBorder="1" applyAlignment="1">
      <alignment horizontal="right" vertical="center"/>
    </xf>
    <xf numFmtId="38" fontId="2" fillId="3" borderId="1" xfId="4" applyFont="1" applyFill="1" applyBorder="1" applyAlignment="1">
      <alignment horizontal="left" vertical="center" wrapText="1"/>
    </xf>
    <xf numFmtId="0" fontId="2" fillId="0" borderId="1" xfId="3" applyNumberFormat="1" applyFont="1" applyBorder="1" applyAlignment="1">
      <alignment horizontal="right"/>
    </xf>
    <xf numFmtId="0" fontId="2" fillId="0" borderId="1" xfId="3" applyNumberFormat="1" applyFont="1" applyBorder="1" applyAlignment="1">
      <alignment horizontal="left"/>
    </xf>
    <xf numFmtId="0" fontId="2" fillId="2" borderId="0" xfId="3" applyNumberFormat="1" applyFont="1" applyFill="1" applyBorder="1" applyAlignment="1"/>
    <xf numFmtId="3" fontId="2" fillId="2" borderId="2" xfId="3" applyNumberFormat="1" applyFont="1" applyFill="1" applyBorder="1" applyAlignment="1">
      <alignment horizontal="right" vertical="center"/>
    </xf>
    <xf numFmtId="176" fontId="2" fillId="2" borderId="3" xfId="4" applyNumberFormat="1" applyFont="1" applyFill="1" applyBorder="1" applyAlignment="1">
      <alignment horizontal="left" vertical="center"/>
    </xf>
    <xf numFmtId="38" fontId="2" fillId="0" borderId="0" xfId="4" applyFont="1" applyBorder="1" applyAlignment="1">
      <alignment horizontal="right" shrinkToFit="1"/>
    </xf>
    <xf numFmtId="38" fontId="2" fillId="3" borderId="1" xfId="4" applyFont="1" applyFill="1" applyBorder="1" applyAlignment="1">
      <alignment horizontal="right" shrinkToFit="1"/>
    </xf>
    <xf numFmtId="38" fontId="2" fillId="3" borderId="1" xfId="4" applyFont="1" applyFill="1" applyBorder="1" applyAlignment="1">
      <alignment horizontal="left" shrinkToFit="1"/>
    </xf>
    <xf numFmtId="38" fontId="2" fillId="3" borderId="1" xfId="4" applyFont="1" applyFill="1" applyBorder="1" applyAlignment="1">
      <alignment horizontal="right" vertical="center" shrinkToFit="1"/>
    </xf>
    <xf numFmtId="38" fontId="2" fillId="3" borderId="2" xfId="4" applyFont="1" applyFill="1" applyBorder="1" applyAlignment="1">
      <alignment horizontal="right" vertical="center" shrinkToFit="1"/>
    </xf>
    <xf numFmtId="38" fontId="2" fillId="3" borderId="4" xfId="4" applyFont="1" applyFill="1" applyBorder="1" applyAlignment="1">
      <alignment horizontal="right" vertical="center" shrinkToFit="1"/>
    </xf>
    <xf numFmtId="38" fontId="2" fillId="0" borderId="0" xfId="4" applyFont="1" applyBorder="1" applyAlignment="1"/>
    <xf numFmtId="38" fontId="2" fillId="0" borderId="1" xfId="4" applyFont="1" applyBorder="1" applyAlignment="1">
      <alignment horizontal="center" vertical="center"/>
    </xf>
    <xf numFmtId="38" fontId="2" fillId="0" borderId="5" xfId="4" applyFont="1" applyBorder="1" applyAlignment="1">
      <alignment horizontal="center" vertical="center"/>
    </xf>
    <xf numFmtId="38" fontId="2" fillId="0" borderId="6" xfId="4" applyFont="1" applyBorder="1" applyAlignment="1">
      <alignment horizontal="center" vertical="center"/>
    </xf>
    <xf numFmtId="38" fontId="2" fillId="0" borderId="0" xfId="4" applyFont="1" applyFill="1" applyBorder="1" applyAlignment="1">
      <alignment horizontal="center" vertical="center"/>
    </xf>
    <xf numFmtId="38" fontId="2" fillId="0" borderId="3" xfId="4" applyFont="1" applyFill="1" applyBorder="1" applyAlignment="1">
      <alignment horizontal="center" vertical="center"/>
    </xf>
    <xf numFmtId="38" fontId="2" fillId="0" borderId="7" xfId="4" applyFont="1" applyFill="1" applyBorder="1" applyAlignment="1">
      <alignment horizontal="center" vertical="center"/>
    </xf>
    <xf numFmtId="38" fontId="2" fillId="0" borderId="8" xfId="4" applyFont="1" applyBorder="1" applyAlignment="1">
      <alignment horizontal="center" vertical="center"/>
    </xf>
    <xf numFmtId="38" fontId="2" fillId="0" borderId="9" xfId="4" applyFont="1" applyBorder="1" applyAlignment="1">
      <alignment horizontal="center" vertical="center"/>
    </xf>
    <xf numFmtId="38" fontId="2" fillId="0" borderId="10" xfId="4" applyFont="1" applyBorder="1" applyAlignment="1">
      <alignment horizontal="center" vertical="center"/>
    </xf>
    <xf numFmtId="38" fontId="2" fillId="0" borderId="11" xfId="4" applyFont="1" applyBorder="1" applyAlignment="1">
      <alignment horizontal="center" vertical="center"/>
    </xf>
    <xf numFmtId="38" fontId="2" fillId="0" borderId="12" xfId="4" applyFont="1" applyBorder="1" applyAlignment="1">
      <alignment horizontal="center" vertical="center"/>
    </xf>
    <xf numFmtId="38" fontId="2" fillId="0" borderId="0" xfId="4" applyFont="1" applyBorder="1" applyAlignment="1">
      <alignment horizontal="center" vertical="center"/>
    </xf>
    <xf numFmtId="38" fontId="2" fillId="0" borderId="3" xfId="4" applyFont="1" applyBorder="1" applyAlignment="1">
      <alignment horizontal="center" vertical="center"/>
    </xf>
    <xf numFmtId="38" fontId="2" fillId="0" borderId="12" xfId="4" applyFont="1" applyFill="1" applyBorder="1" applyAlignment="1">
      <alignment horizontal="center" vertical="center"/>
    </xf>
    <xf numFmtId="38" fontId="2" fillId="0" borderId="8" xfId="4" applyFont="1" applyFill="1" applyBorder="1" applyAlignment="1">
      <alignment horizontal="center" vertical="center"/>
    </xf>
    <xf numFmtId="38" fontId="2" fillId="0" borderId="13" xfId="4" applyFont="1" applyBorder="1" applyAlignment="1">
      <alignment horizontal="left" wrapText="1"/>
    </xf>
    <xf numFmtId="0" fontId="7" fillId="0" borderId="14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38" fontId="2" fillId="0" borderId="2" xfId="4" applyFont="1" applyFill="1" applyBorder="1" applyAlignment="1">
      <alignment horizontal="center" vertical="center" shrinkToFit="1"/>
    </xf>
    <xf numFmtId="38" fontId="2" fillId="0" borderId="4" xfId="4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38" fontId="2" fillId="0" borderId="14" xfId="4" applyFont="1" applyFill="1" applyBorder="1" applyAlignment="1">
      <alignment horizontal="center" vertical="center" shrinkToFit="1"/>
    </xf>
    <xf numFmtId="38" fontId="2" fillId="0" borderId="17" xfId="4" applyFont="1" applyFill="1" applyBorder="1" applyAlignment="1">
      <alignment horizontal="center" vertical="center" shrinkToFit="1"/>
    </xf>
    <xf numFmtId="0" fontId="7" fillId="0" borderId="19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 wrapText="1"/>
    </xf>
    <xf numFmtId="0" fontId="7" fillId="0" borderId="22" xfId="3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/>
    </xf>
    <xf numFmtId="38" fontId="2" fillId="0" borderId="25" xfId="4" applyFon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0" fontId="7" fillId="0" borderId="26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6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/>
    </xf>
    <xf numFmtId="38" fontId="2" fillId="0" borderId="20" xfId="4" applyFont="1" applyBorder="1" applyAlignment="1">
      <alignment horizontal="left" wrapText="1"/>
    </xf>
    <xf numFmtId="38" fontId="2" fillId="0" borderId="16" xfId="4" applyFont="1" applyBorder="1" applyAlignment="1">
      <alignment horizontal="center" vertical="center"/>
    </xf>
    <xf numFmtId="38" fontId="2" fillId="0" borderId="7" xfId="4" applyFont="1" applyBorder="1" applyAlignment="1">
      <alignment horizontal="center" vertical="center"/>
    </xf>
    <xf numFmtId="38" fontId="2" fillId="0" borderId="0" xfId="4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2" fillId="0" borderId="20" xfId="4" applyFont="1" applyFill="1" applyBorder="1" applyAlignment="1">
      <alignment horizontal="center" vertical="center" shrinkToFit="1"/>
    </xf>
    <xf numFmtId="38" fontId="2" fillId="0" borderId="28" xfId="4" applyFont="1" applyFill="1" applyBorder="1" applyAlignment="1">
      <alignment horizontal="center" vertical="center"/>
    </xf>
    <xf numFmtId="38" fontId="2" fillId="0" borderId="17" xfId="4" applyFont="1" applyFill="1" applyBorder="1" applyAlignment="1">
      <alignment horizontal="center" vertical="center"/>
    </xf>
    <xf numFmtId="38" fontId="2" fillId="0" borderId="19" xfId="4" applyFont="1" applyBorder="1" applyAlignment="1">
      <alignment horizontal="center" vertical="center"/>
    </xf>
    <xf numFmtId="38" fontId="2" fillId="0" borderId="20" xfId="4" applyFont="1" applyBorder="1" applyAlignment="1">
      <alignment horizontal="center" vertical="center"/>
    </xf>
    <xf numFmtId="38" fontId="2" fillId="0" borderId="19" xfId="4" applyFont="1" applyBorder="1" applyAlignment="1">
      <alignment horizontal="center" vertical="center" wrapText="1"/>
    </xf>
    <xf numFmtId="38" fontId="2" fillId="0" borderId="20" xfId="4" applyFont="1" applyBorder="1" applyAlignment="1">
      <alignment horizontal="center" vertical="center" wrapText="1"/>
    </xf>
    <xf numFmtId="0" fontId="7" fillId="0" borderId="19" xfId="3" applyFont="1" applyBorder="1" applyAlignment="1">
      <alignment horizontal="center" vertical="center" wrapText="1"/>
    </xf>
    <xf numFmtId="38" fontId="2" fillId="0" borderId="7" xfId="4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38" fontId="2" fillId="0" borderId="16" xfId="4" applyFont="1" applyFill="1" applyBorder="1" applyAlignment="1">
      <alignment horizontal="center" vertical="center"/>
    </xf>
    <xf numFmtId="38" fontId="2" fillId="0" borderId="20" xfId="4" applyFont="1" applyFill="1" applyBorder="1" applyAlignment="1">
      <alignment horizontal="center" vertical="center"/>
    </xf>
    <xf numFmtId="38" fontId="2" fillId="0" borderId="29" xfId="4" applyFont="1" applyBorder="1" applyAlignment="1">
      <alignment horizontal="center" vertical="center"/>
    </xf>
    <xf numFmtId="38" fontId="2" fillId="0" borderId="12" xfId="4" applyFont="1" applyBorder="1" applyAlignment="1">
      <alignment horizontal="center" vertical="center"/>
    </xf>
    <xf numFmtId="0" fontId="7" fillId="0" borderId="29" xfId="3" applyFont="1" applyBorder="1" applyAlignment="1">
      <alignment horizontal="center" vertical="center"/>
    </xf>
    <xf numFmtId="38" fontId="2" fillId="0" borderId="8" xfId="4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38" fontId="2" fillId="0" borderId="24" xfId="4" applyFont="1" applyFill="1" applyBorder="1" applyAlignment="1">
      <alignment horizontal="center" vertical="center"/>
    </xf>
    <xf numFmtId="38" fontId="2" fillId="0" borderId="24" xfId="4" applyFont="1" applyFill="1" applyBorder="1" applyAlignment="1">
      <alignment horizontal="center" vertical="center"/>
    </xf>
    <xf numFmtId="38" fontId="2" fillId="0" borderId="9" xfId="4" applyFont="1" applyFill="1" applyBorder="1" applyAlignment="1">
      <alignment horizontal="center" vertical="center"/>
    </xf>
    <xf numFmtId="38" fontId="2" fillId="0" borderId="25" xfId="4" applyFont="1" applyFill="1" applyBorder="1" applyAlignment="1">
      <alignment horizontal="center" vertical="center"/>
    </xf>
    <xf numFmtId="38" fontId="2" fillId="0" borderId="30" xfId="4" applyFont="1" applyBorder="1" applyAlignment="1">
      <alignment horizontal="center" vertical="center"/>
    </xf>
    <xf numFmtId="38" fontId="2" fillId="0" borderId="11" xfId="4" applyFont="1" applyBorder="1" applyAlignment="1">
      <alignment horizontal="center" vertical="center"/>
    </xf>
    <xf numFmtId="38" fontId="2" fillId="0" borderId="9" xfId="4" applyFont="1" applyBorder="1" applyAlignment="1">
      <alignment horizontal="center" vertical="center" wrapText="1"/>
    </xf>
    <xf numFmtId="38" fontId="2" fillId="0" borderId="25" xfId="4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38" fontId="2" fillId="0" borderId="12" xfId="4" applyFont="1" applyBorder="1" applyAlignment="1">
      <alignment horizontal="center" vertical="center" wrapText="1"/>
    </xf>
    <xf numFmtId="38" fontId="2" fillId="0" borderId="29" xfId="4" applyFont="1" applyFill="1" applyBorder="1" applyAlignment="1">
      <alignment horizontal="center" vertical="center"/>
    </xf>
    <xf numFmtId="38" fontId="2" fillId="0" borderId="11" xfId="4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right"/>
    </xf>
    <xf numFmtId="38" fontId="2" fillId="0" borderId="27" xfId="4" applyFont="1" applyFill="1" applyBorder="1" applyAlignment="1"/>
    <xf numFmtId="38" fontId="2" fillId="0" borderId="0" xfId="4" applyFont="1" applyAlignment="1"/>
    <xf numFmtId="38" fontId="6" fillId="0" borderId="0" xfId="4" applyFont="1" applyBorder="1" applyAlignment="1"/>
    <xf numFmtId="38" fontId="2" fillId="0" borderId="27" xfId="4" applyFont="1" applyBorder="1" applyAlignment="1">
      <alignment horizontal="center" vertical="center"/>
    </xf>
    <xf numFmtId="38" fontId="2" fillId="0" borderId="27" xfId="4" applyFont="1" applyFill="1" applyBorder="1" applyAlignment="1">
      <alignment horizontal="left" vertical="center"/>
    </xf>
    <xf numFmtId="0" fontId="7" fillId="0" borderId="0" xfId="5" applyFont="1" applyFill="1">
      <alignment vertical="center"/>
    </xf>
    <xf numFmtId="0" fontId="7" fillId="0" borderId="0" xfId="5" applyFont="1" applyFill="1" applyAlignment="1">
      <alignment vertical="center" wrapText="1"/>
    </xf>
    <xf numFmtId="176" fontId="2" fillId="0" borderId="0" xfId="4" applyNumberFormat="1" applyFont="1" applyFill="1" applyAlignment="1">
      <alignment horizontal="left"/>
    </xf>
    <xf numFmtId="176" fontId="2" fillId="0" borderId="0" xfId="4" applyNumberFormat="1" applyFont="1" applyFill="1" applyBorder="1" applyAlignment="1">
      <alignment horizontal="right" vertical="center"/>
    </xf>
    <xf numFmtId="176" fontId="2" fillId="0" borderId="0" xfId="4" applyNumberFormat="1" applyFont="1" applyFill="1" applyBorder="1" applyAlignment="1">
      <alignment horizontal="right" vertical="center" wrapText="1"/>
    </xf>
    <xf numFmtId="38" fontId="2" fillId="0" borderId="0" xfId="4" applyFont="1" applyFill="1" applyBorder="1" applyAlignment="1">
      <alignment horizontal="left" vertical="center"/>
    </xf>
    <xf numFmtId="176" fontId="2" fillId="0" borderId="1" xfId="4" applyNumberFormat="1" applyFont="1" applyFill="1" applyBorder="1" applyAlignment="1">
      <alignment horizontal="right" vertical="center"/>
    </xf>
    <xf numFmtId="176" fontId="2" fillId="0" borderId="1" xfId="4" applyNumberFormat="1" applyFont="1" applyFill="1" applyBorder="1" applyAlignment="1">
      <alignment horizontal="right" vertical="center" wrapText="1"/>
    </xf>
    <xf numFmtId="176" fontId="2" fillId="2" borderId="1" xfId="4" applyNumberFormat="1" applyFont="1" applyFill="1" applyBorder="1" applyAlignment="1">
      <alignment horizontal="right" vertical="center"/>
    </xf>
    <xf numFmtId="176" fontId="2" fillId="2" borderId="1" xfId="4" applyNumberFormat="1" applyFont="1" applyFill="1" applyBorder="1" applyAlignment="1">
      <alignment horizontal="right" vertical="center" wrapText="1"/>
    </xf>
    <xf numFmtId="176" fontId="2" fillId="3" borderId="1" xfId="4" applyNumberFormat="1" applyFont="1" applyFill="1" applyBorder="1" applyAlignment="1">
      <alignment horizontal="right" vertical="center"/>
    </xf>
    <xf numFmtId="176" fontId="2" fillId="3" borderId="1" xfId="4" applyNumberFormat="1" applyFont="1" applyFill="1" applyBorder="1" applyAlignment="1">
      <alignment horizontal="right" vertical="center" wrapText="1"/>
    </xf>
    <xf numFmtId="177" fontId="2" fillId="0" borderId="1" xfId="2" applyNumberFormat="1" applyFont="1" applyFill="1" applyBorder="1" applyAlignment="1">
      <alignment horizontal="right" vertical="center"/>
    </xf>
    <xf numFmtId="177" fontId="2" fillId="0" borderId="1" xfId="2" applyNumberFormat="1" applyFont="1" applyFill="1" applyBorder="1" applyAlignment="1">
      <alignment horizontal="right" vertical="center" wrapText="1"/>
    </xf>
    <xf numFmtId="10" fontId="2" fillId="0" borderId="1" xfId="2" applyNumberFormat="1" applyFont="1" applyFill="1" applyBorder="1" applyAlignment="1">
      <alignment horizontal="right" vertical="center"/>
    </xf>
    <xf numFmtId="0" fontId="7" fillId="2" borderId="0" xfId="5" applyFont="1" applyFill="1">
      <alignment vertical="center"/>
    </xf>
    <xf numFmtId="177" fontId="2" fillId="2" borderId="1" xfId="2" applyNumberFormat="1" applyFont="1" applyFill="1" applyBorder="1" applyAlignment="1">
      <alignment horizontal="right" vertical="center"/>
    </xf>
    <xf numFmtId="177" fontId="2" fillId="2" borderId="1" xfId="2" applyNumberFormat="1" applyFont="1" applyFill="1" applyBorder="1" applyAlignment="1">
      <alignment horizontal="right" vertical="center" wrapText="1"/>
    </xf>
    <xf numFmtId="10" fontId="2" fillId="2" borderId="1" xfId="2" applyNumberFormat="1" applyFont="1" applyFill="1" applyBorder="1" applyAlignment="1">
      <alignment horizontal="right" vertical="center"/>
    </xf>
    <xf numFmtId="40" fontId="2" fillId="2" borderId="1" xfId="4" applyNumberFormat="1" applyFont="1" applyFill="1" applyBorder="1" applyAlignment="1">
      <alignment horizontal="right" vertical="center"/>
    </xf>
    <xf numFmtId="0" fontId="7" fillId="0" borderId="0" xfId="5" applyFont="1" applyFill="1" applyAlignment="1">
      <alignment vertical="center" shrinkToFit="1"/>
    </xf>
    <xf numFmtId="178" fontId="2" fillId="3" borderId="1" xfId="6" applyNumberFormat="1" applyFont="1" applyFill="1" applyBorder="1" applyAlignment="1">
      <alignment horizontal="right" shrinkToFit="1"/>
    </xf>
    <xf numFmtId="178" fontId="2" fillId="3" borderId="2" xfId="6" applyNumberFormat="1" applyFont="1" applyFill="1" applyBorder="1" applyAlignment="1">
      <alignment horizontal="right" shrinkToFit="1"/>
    </xf>
    <xf numFmtId="0" fontId="2" fillId="3" borderId="1" xfId="6" applyFont="1" applyFill="1" applyBorder="1" applyAlignment="1">
      <alignment shrinkToFit="1"/>
    </xf>
    <xf numFmtId="176" fontId="2" fillId="0" borderId="13" xfId="4" applyNumberFormat="1" applyFont="1" applyFill="1" applyBorder="1" applyAlignment="1">
      <alignment horizontal="center" vertical="center"/>
    </xf>
    <xf numFmtId="176" fontId="2" fillId="0" borderId="15" xfId="4" applyNumberFormat="1" applyFont="1" applyFill="1" applyBorder="1" applyAlignment="1">
      <alignment horizontal="center" vertical="center"/>
    </xf>
    <xf numFmtId="176" fontId="2" fillId="0" borderId="31" xfId="4" applyNumberFormat="1" applyFont="1" applyFill="1" applyBorder="1" applyAlignment="1">
      <alignment horizontal="center" vertical="center" wrapText="1"/>
    </xf>
    <xf numFmtId="176" fontId="2" fillId="0" borderId="32" xfId="4" applyNumberFormat="1" applyFont="1" applyFill="1" applyBorder="1" applyAlignment="1">
      <alignment horizontal="center" vertical="center"/>
    </xf>
    <xf numFmtId="176" fontId="2" fillId="0" borderId="14" xfId="4" applyNumberFormat="1" applyFont="1" applyFill="1" applyBorder="1" applyAlignment="1">
      <alignment horizontal="center" vertical="center"/>
    </xf>
    <xf numFmtId="176" fontId="2" fillId="0" borderId="1" xfId="4" applyNumberFormat="1" applyFont="1" applyFill="1" applyBorder="1" applyAlignment="1">
      <alignment horizontal="center" vertical="center" wrapText="1"/>
    </xf>
    <xf numFmtId="176" fontId="2" fillId="0" borderId="0" xfId="4" applyNumberFormat="1" applyFont="1" applyFill="1" applyAlignment="1">
      <alignment horizontal="center" vertical="center" wrapText="1"/>
    </xf>
    <xf numFmtId="176" fontId="2" fillId="0" borderId="33" xfId="4" applyNumberFormat="1" applyFont="1" applyFill="1" applyBorder="1" applyAlignment="1">
      <alignment horizontal="center" vertical="center"/>
    </xf>
    <xf numFmtId="176" fontId="2" fillId="0" borderId="31" xfId="4" applyNumberFormat="1" applyFont="1" applyFill="1" applyBorder="1" applyAlignment="1">
      <alignment horizontal="center" vertical="center"/>
    </xf>
    <xf numFmtId="176" fontId="2" fillId="0" borderId="33" xfId="4" applyNumberFormat="1" applyFont="1" applyFill="1" applyBorder="1" applyAlignment="1">
      <alignment horizontal="center" vertical="center" wrapText="1"/>
    </xf>
    <xf numFmtId="176" fontId="2" fillId="0" borderId="17" xfId="4" applyNumberFormat="1" applyFont="1" applyFill="1" applyBorder="1" applyAlignment="1">
      <alignment horizontal="center" vertical="center"/>
    </xf>
    <xf numFmtId="38" fontId="2" fillId="0" borderId="13" xfId="4" applyFont="1" applyFill="1" applyBorder="1" applyAlignment="1">
      <alignment horizontal="left" wrapText="1"/>
    </xf>
    <xf numFmtId="176" fontId="2" fillId="0" borderId="3" xfId="4" applyNumberFormat="1" applyFont="1" applyFill="1" applyBorder="1" applyAlignment="1">
      <alignment horizontal="center" vertical="center"/>
    </xf>
    <xf numFmtId="176" fontId="2" fillId="0" borderId="7" xfId="4" applyNumberFormat="1" applyFont="1" applyFill="1" applyBorder="1" applyAlignment="1">
      <alignment horizontal="center" vertical="center"/>
    </xf>
    <xf numFmtId="176" fontId="2" fillId="0" borderId="34" xfId="4" applyNumberFormat="1" applyFont="1" applyFill="1" applyBorder="1" applyAlignment="1">
      <alignment horizontal="center" vertical="center" wrapText="1"/>
    </xf>
    <xf numFmtId="176" fontId="2" fillId="0" borderId="35" xfId="4" applyNumberFormat="1" applyFont="1" applyFill="1" applyBorder="1" applyAlignment="1">
      <alignment horizontal="center" vertical="center" wrapText="1"/>
    </xf>
    <xf numFmtId="176" fontId="2" fillId="0" borderId="29" xfId="4" applyNumberFormat="1" applyFont="1" applyFill="1" applyBorder="1" applyAlignment="1">
      <alignment horizontal="center" vertical="center" wrapText="1"/>
    </xf>
    <xf numFmtId="176" fontId="2" fillId="0" borderId="36" xfId="4" applyNumberFormat="1" applyFont="1" applyFill="1" applyBorder="1" applyAlignment="1">
      <alignment horizontal="center" vertical="center" wrapText="1"/>
    </xf>
    <xf numFmtId="176" fontId="2" fillId="0" borderId="37" xfId="4" applyNumberFormat="1" applyFont="1" applyFill="1" applyBorder="1" applyAlignment="1">
      <alignment horizontal="center" vertical="center" wrapText="1"/>
    </xf>
    <xf numFmtId="176" fontId="2" fillId="0" borderId="38" xfId="4" applyNumberFormat="1" applyFont="1" applyFill="1" applyBorder="1" applyAlignment="1">
      <alignment horizontal="center" vertical="center"/>
    </xf>
    <xf numFmtId="176" fontId="2" fillId="0" borderId="39" xfId="4" applyNumberFormat="1" applyFont="1" applyFill="1" applyBorder="1" applyAlignment="1">
      <alignment horizontal="center" vertical="center" wrapText="1"/>
    </xf>
    <xf numFmtId="176" fontId="2" fillId="0" borderId="38" xfId="4" applyNumberFormat="1" applyFont="1" applyFill="1" applyBorder="1" applyAlignment="1">
      <alignment horizontal="center" vertical="center" wrapText="1"/>
    </xf>
    <xf numFmtId="176" fontId="2" fillId="0" borderId="40" xfId="4" applyNumberFormat="1" applyFont="1" applyFill="1" applyBorder="1" applyAlignment="1">
      <alignment horizontal="center" vertical="center" wrapText="1"/>
    </xf>
    <xf numFmtId="176" fontId="2" fillId="0" borderId="0" xfId="4" applyNumberFormat="1" applyFont="1" applyFill="1" applyBorder="1" applyAlignment="1">
      <alignment horizontal="center" vertical="center"/>
    </xf>
    <xf numFmtId="176" fontId="2" fillId="0" borderId="3" xfId="4" applyNumberFormat="1" applyFont="1" applyFill="1" applyBorder="1" applyAlignment="1">
      <alignment horizontal="left" wrapText="1"/>
    </xf>
    <xf numFmtId="176" fontId="2" fillId="0" borderId="6" xfId="4" applyNumberFormat="1" applyFont="1" applyFill="1" applyBorder="1" applyAlignment="1">
      <alignment horizontal="center" vertical="center"/>
    </xf>
    <xf numFmtId="176" fontId="2" fillId="0" borderId="7" xfId="4" applyNumberFormat="1" applyFont="1" applyFill="1" applyBorder="1" applyAlignment="1">
      <alignment horizontal="center" vertical="center" wrapText="1"/>
    </xf>
    <xf numFmtId="176" fontId="2" fillId="0" borderId="41" xfId="4" applyNumberFormat="1" applyFont="1" applyFill="1" applyBorder="1" applyAlignment="1">
      <alignment horizontal="center" vertical="center" wrapText="1"/>
    </xf>
    <xf numFmtId="176" fontId="2" fillId="0" borderId="42" xfId="4" applyNumberFormat="1" applyFont="1" applyFill="1" applyBorder="1" applyAlignment="1">
      <alignment horizontal="center" vertical="center"/>
    </xf>
    <xf numFmtId="176" fontId="2" fillId="0" borderId="43" xfId="4" applyNumberFormat="1" applyFont="1" applyFill="1" applyBorder="1" applyAlignment="1">
      <alignment horizontal="center" vertical="center"/>
    </xf>
    <xf numFmtId="176" fontId="2" fillId="0" borderId="44" xfId="4" applyNumberFormat="1" applyFont="1" applyFill="1" applyBorder="1" applyAlignment="1">
      <alignment horizontal="center" vertical="center"/>
    </xf>
    <xf numFmtId="176" fontId="2" fillId="0" borderId="45" xfId="4" applyNumberFormat="1" applyFont="1" applyFill="1" applyBorder="1" applyAlignment="1">
      <alignment horizontal="center" vertical="center"/>
    </xf>
    <xf numFmtId="176" fontId="2" fillId="0" borderId="24" xfId="4" applyNumberFormat="1" applyFont="1" applyFill="1" applyBorder="1" applyAlignment="1">
      <alignment horizontal="center" vertical="center"/>
    </xf>
    <xf numFmtId="176" fontId="2" fillId="0" borderId="41" xfId="4" applyNumberFormat="1" applyFont="1" applyFill="1" applyBorder="1" applyAlignment="1">
      <alignment horizontal="center" vertical="center"/>
    </xf>
    <xf numFmtId="176" fontId="2" fillId="0" borderId="16" xfId="4" applyNumberFormat="1" applyFont="1" applyFill="1" applyBorder="1" applyAlignment="1">
      <alignment horizontal="center" vertical="center"/>
    </xf>
    <xf numFmtId="176" fontId="2" fillId="0" borderId="3" xfId="4" applyNumberFormat="1" applyFont="1" applyFill="1" applyBorder="1" applyAlignment="1">
      <alignment horizontal="left"/>
    </xf>
    <xf numFmtId="176" fontId="2" fillId="0" borderId="2" xfId="4" applyNumberFormat="1" applyFont="1" applyFill="1" applyBorder="1" applyAlignment="1">
      <alignment horizontal="left" vertical="center"/>
    </xf>
    <xf numFmtId="176" fontId="2" fillId="0" borderId="46" xfId="4" applyNumberFormat="1" applyFont="1" applyFill="1" applyBorder="1" applyAlignment="1">
      <alignment horizontal="left" vertical="center"/>
    </xf>
    <xf numFmtId="176" fontId="2" fillId="0" borderId="4" xfId="4" applyNumberFormat="1" applyFont="1" applyFill="1" applyBorder="1" applyAlignment="1">
      <alignment horizontal="left" vertical="center"/>
    </xf>
    <xf numFmtId="176" fontId="2" fillId="0" borderId="8" xfId="4" applyNumberFormat="1" applyFont="1" applyFill="1" applyBorder="1" applyAlignment="1">
      <alignment horizontal="center" vertical="center" wrapText="1"/>
    </xf>
    <xf numFmtId="176" fontId="2" fillId="0" borderId="6" xfId="4" applyNumberFormat="1" applyFont="1" applyFill="1" applyBorder="1" applyAlignment="1">
      <alignment horizontal="left"/>
    </xf>
    <xf numFmtId="176" fontId="2" fillId="0" borderId="17" xfId="4" applyNumberFormat="1" applyFont="1" applyFill="1" applyBorder="1" applyAlignment="1">
      <alignment horizontal="right"/>
    </xf>
    <xf numFmtId="176" fontId="2" fillId="0" borderId="0" xfId="4" applyNumberFormat="1" applyFont="1" applyFill="1" applyAlignment="1">
      <alignment wrapText="1"/>
    </xf>
    <xf numFmtId="176" fontId="2" fillId="0" borderId="0" xfId="4" applyNumberFormat="1" applyFont="1" applyFill="1" applyAlignment="1"/>
    <xf numFmtId="176" fontId="2" fillId="0" borderId="0" xfId="4" applyNumberFormat="1" applyFont="1" applyFill="1" applyAlignment="1">
      <alignment horizontal="center" vertical="center"/>
    </xf>
    <xf numFmtId="176" fontId="7" fillId="0" borderId="0" xfId="4" applyNumberFormat="1" applyFont="1" applyFill="1"/>
    <xf numFmtId="176" fontId="2" fillId="0" borderId="0" xfId="4" applyNumberFormat="1" applyFont="1" applyFill="1" applyBorder="1" applyAlignment="1">
      <alignment horizontal="left" vertical="center"/>
    </xf>
  </cellXfs>
  <cellStyles count="7">
    <cellStyle name="パーセント" xfId="2" builtinId="5"/>
    <cellStyle name="桁区切り" xfId="1" builtinId="6"/>
    <cellStyle name="桁区切り 2" xfId="4"/>
    <cellStyle name="標準" xfId="0" builtinId="0"/>
    <cellStyle name="標準 3" xfId="3"/>
    <cellStyle name="標準_○⑲様式（改正検討）一覧" xfId="5"/>
    <cellStyle name="標準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1335;&#28193;&#23798;&#12305;R1&#24180;&#24230;&#22577;&#27096;&#24335;56&#65374;7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⑳改正案一覧"/>
      <sheetName val="64"/>
      <sheetName val="65"/>
      <sheetName val="66-1"/>
      <sheetName val="66-2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M28"/>
  <sheetViews>
    <sheetView showGridLines="0" tabSelected="1" view="pageBreakPreview" zoomScaleNormal="75" workbookViewId="0">
      <pane xSplit="1" ySplit="9" topLeftCell="B10" activePane="bottomRight" state="frozen"/>
      <selection activeCell="AE18" sqref="AE18"/>
      <selection pane="topRight" activeCell="AE18" sqref="AE18"/>
      <selection pane="bottomLeft" activeCell="AE18" sqref="AE18"/>
      <selection pane="bottomRight" activeCell="AE18" sqref="AE18"/>
    </sheetView>
  </sheetViews>
  <sheetFormatPr defaultColWidth="9" defaultRowHeight="18" x14ac:dyDescent="0.55000000000000004"/>
  <cols>
    <col min="1" max="1" width="13.7265625" style="3" customWidth="1"/>
    <col min="2" max="3" width="7.453125" style="2" customWidth="1"/>
    <col min="4" max="9" width="5.26953125" style="2" customWidth="1"/>
    <col min="10" max="15" width="4.7265625" style="2" customWidth="1"/>
    <col min="16" max="19" width="4.7265625" style="2" bestFit="1" customWidth="1"/>
    <col min="20" max="21" width="5.6328125" style="2" customWidth="1"/>
    <col min="22" max="23" width="4.7265625" style="2" bestFit="1" customWidth="1"/>
    <col min="24" max="25" width="5.453125" style="2" customWidth="1"/>
    <col min="26" max="27" width="5.36328125" style="2" customWidth="1"/>
    <col min="28" max="30" width="5.453125" style="2" customWidth="1"/>
    <col min="31" max="37" width="5.36328125" style="2" customWidth="1"/>
    <col min="38" max="38" width="5.36328125" style="1" customWidth="1"/>
    <col min="39" max="39" width="5.7265625" style="1" customWidth="1"/>
    <col min="40" max="16384" width="9" style="1"/>
  </cols>
  <sheetData>
    <row r="1" spans="1:39" s="28" customFormat="1" x14ac:dyDescent="0.55000000000000004">
      <c r="A1" s="112" t="s">
        <v>44</v>
      </c>
      <c r="B1" s="111"/>
      <c r="C1" s="109"/>
      <c r="D1" s="109"/>
      <c r="E1" s="109"/>
      <c r="F1" s="109"/>
      <c r="G1" s="109"/>
      <c r="H1" s="109"/>
      <c r="J1" s="110"/>
      <c r="K1" s="110"/>
      <c r="L1" s="110"/>
      <c r="M1" s="110"/>
      <c r="N1" s="110"/>
      <c r="O1" s="110"/>
      <c r="S1" s="109"/>
      <c r="T1" s="109"/>
      <c r="U1" s="109"/>
      <c r="V1" s="109"/>
      <c r="W1" s="109"/>
      <c r="Z1" s="109"/>
      <c r="AA1" s="109"/>
      <c r="AF1" s="109"/>
      <c r="AG1" s="109"/>
      <c r="AH1" s="109"/>
      <c r="AJ1" s="108"/>
      <c r="AK1" s="108"/>
      <c r="AM1" s="107" t="s">
        <v>43</v>
      </c>
    </row>
    <row r="2" spans="1:39" s="28" customFormat="1" ht="13.5" customHeight="1" x14ac:dyDescent="0.55000000000000004">
      <c r="A2" s="69"/>
      <c r="B2" s="106" t="s">
        <v>42</v>
      </c>
      <c r="C2" s="105"/>
      <c r="D2" s="90" t="s">
        <v>41</v>
      </c>
      <c r="E2" s="92"/>
      <c r="F2" s="90" t="s">
        <v>40</v>
      </c>
      <c r="G2" s="89"/>
      <c r="H2" s="90" t="s">
        <v>39</v>
      </c>
      <c r="I2" s="89"/>
      <c r="J2" s="90" t="s">
        <v>38</v>
      </c>
      <c r="K2" s="92"/>
      <c r="L2" s="92"/>
      <c r="M2" s="92"/>
      <c r="N2" s="92"/>
      <c r="O2" s="89"/>
      <c r="P2" s="104" t="s">
        <v>37</v>
      </c>
      <c r="Q2" s="103"/>
      <c r="R2" s="102" t="s">
        <v>36</v>
      </c>
      <c r="S2" s="101"/>
      <c r="T2" s="102" t="s">
        <v>35</v>
      </c>
      <c r="U2" s="101"/>
      <c r="V2" s="100" t="s">
        <v>34</v>
      </c>
      <c r="W2" s="99"/>
      <c r="X2" s="98"/>
      <c r="Y2" s="95" t="s">
        <v>33</v>
      </c>
      <c r="Z2" s="94"/>
      <c r="AA2" s="94"/>
      <c r="AB2" s="96"/>
      <c r="AC2" s="97"/>
      <c r="AD2" s="96"/>
      <c r="AE2" s="95" t="s">
        <v>32</v>
      </c>
      <c r="AF2" s="94"/>
      <c r="AG2" s="93"/>
      <c r="AH2" s="92" t="s">
        <v>31</v>
      </c>
      <c r="AI2" s="89"/>
      <c r="AJ2" s="90" t="s">
        <v>30</v>
      </c>
      <c r="AK2" s="91"/>
      <c r="AL2" s="90" t="s">
        <v>29</v>
      </c>
      <c r="AM2" s="89"/>
    </row>
    <row r="3" spans="1:39" s="28" customFormat="1" ht="13.5" customHeight="1" x14ac:dyDescent="0.55000000000000004">
      <c r="A3" s="69"/>
      <c r="B3" s="88"/>
      <c r="C3" s="87"/>
      <c r="D3" s="71"/>
      <c r="E3" s="72"/>
      <c r="F3" s="71"/>
      <c r="G3" s="70"/>
      <c r="H3" s="71"/>
      <c r="I3" s="70"/>
      <c r="J3" s="86"/>
      <c r="K3" s="85"/>
      <c r="L3" s="85"/>
      <c r="M3" s="85"/>
      <c r="N3" s="85"/>
      <c r="O3" s="84"/>
      <c r="P3" s="83"/>
      <c r="Q3" s="82"/>
      <c r="R3" s="81"/>
      <c r="S3" s="80"/>
      <c r="T3" s="81"/>
      <c r="U3" s="80"/>
      <c r="V3" s="79"/>
      <c r="W3" s="78"/>
      <c r="X3" s="75"/>
      <c r="Y3" s="74"/>
      <c r="Z3" s="74"/>
      <c r="AA3" s="74"/>
      <c r="AB3" s="77"/>
      <c r="AC3" s="76"/>
      <c r="AD3" s="75"/>
      <c r="AE3" s="74"/>
      <c r="AF3" s="74"/>
      <c r="AG3" s="73"/>
      <c r="AH3" s="72"/>
      <c r="AI3" s="70"/>
      <c r="AJ3" s="71"/>
      <c r="AK3" s="47"/>
      <c r="AL3" s="71"/>
      <c r="AM3" s="70"/>
    </row>
    <row r="4" spans="1:39" s="28" customFormat="1" ht="13.5" customHeight="1" x14ac:dyDescent="0.55000000000000004">
      <c r="A4" s="69"/>
      <c r="B4" s="68"/>
      <c r="C4" s="67"/>
      <c r="D4" s="65"/>
      <c r="E4" s="66"/>
      <c r="F4" s="65"/>
      <c r="G4" s="64"/>
      <c r="H4" s="65"/>
      <c r="I4" s="64"/>
      <c r="J4" s="62" t="s">
        <v>28</v>
      </c>
      <c r="K4" s="63"/>
      <c r="L4" s="62" t="s">
        <v>27</v>
      </c>
      <c r="M4" s="63"/>
      <c r="N4" s="62" t="s">
        <v>26</v>
      </c>
      <c r="O4" s="61"/>
      <c r="P4" s="60"/>
      <c r="Q4" s="58"/>
      <c r="R4" s="59"/>
      <c r="S4" s="58"/>
      <c r="T4" s="59"/>
      <c r="U4" s="58"/>
      <c r="V4" s="57"/>
      <c r="W4" s="56"/>
      <c r="X4" s="53"/>
      <c r="Y4" s="52"/>
      <c r="Z4" s="51" t="s">
        <v>24</v>
      </c>
      <c r="AA4" s="50"/>
      <c r="AB4" s="55" t="s">
        <v>25</v>
      </c>
      <c r="AC4" s="54"/>
      <c r="AD4" s="53"/>
      <c r="AE4" s="52"/>
      <c r="AF4" s="51" t="s">
        <v>24</v>
      </c>
      <c r="AG4" s="50"/>
      <c r="AH4" s="49"/>
      <c r="AI4" s="47"/>
      <c r="AJ4" s="48"/>
      <c r="AK4" s="47"/>
      <c r="AL4" s="46"/>
      <c r="AM4" s="45"/>
    </row>
    <row r="5" spans="1:39" s="28" customFormat="1" ht="13.5" customHeight="1" x14ac:dyDescent="0.55000000000000004">
      <c r="A5" s="44"/>
      <c r="B5" s="43" t="s">
        <v>23</v>
      </c>
      <c r="C5" s="42" t="s">
        <v>22</v>
      </c>
      <c r="D5" s="39" t="s">
        <v>23</v>
      </c>
      <c r="E5" s="39" t="s">
        <v>22</v>
      </c>
      <c r="F5" s="41" t="s">
        <v>23</v>
      </c>
      <c r="G5" s="40" t="s">
        <v>22</v>
      </c>
      <c r="H5" s="41" t="s">
        <v>23</v>
      </c>
      <c r="I5" s="40" t="s">
        <v>22</v>
      </c>
      <c r="J5" s="31" t="s">
        <v>23</v>
      </c>
      <c r="K5" s="35" t="s">
        <v>22</v>
      </c>
      <c r="L5" s="31" t="s">
        <v>23</v>
      </c>
      <c r="M5" s="35" t="s">
        <v>22</v>
      </c>
      <c r="N5" s="31" t="s">
        <v>23</v>
      </c>
      <c r="O5" s="35" t="s">
        <v>22</v>
      </c>
      <c r="P5" s="39" t="s">
        <v>23</v>
      </c>
      <c r="Q5" s="39" t="s">
        <v>22</v>
      </c>
      <c r="R5" s="38" t="s">
        <v>23</v>
      </c>
      <c r="S5" s="37" t="s">
        <v>22</v>
      </c>
      <c r="T5" s="38" t="s">
        <v>23</v>
      </c>
      <c r="U5" s="37" t="s">
        <v>22</v>
      </c>
      <c r="V5" s="36" t="s">
        <v>23</v>
      </c>
      <c r="W5" s="35" t="s">
        <v>22</v>
      </c>
      <c r="X5" s="33" t="s">
        <v>23</v>
      </c>
      <c r="Y5" s="32" t="s">
        <v>22</v>
      </c>
      <c r="Z5" s="33" t="s">
        <v>23</v>
      </c>
      <c r="AA5" s="32" t="s">
        <v>22</v>
      </c>
      <c r="AB5" s="34" t="s">
        <v>23</v>
      </c>
      <c r="AC5" s="34" t="s">
        <v>22</v>
      </c>
      <c r="AD5" s="33" t="s">
        <v>23</v>
      </c>
      <c r="AE5" s="32" t="s">
        <v>22</v>
      </c>
      <c r="AF5" s="33" t="s">
        <v>23</v>
      </c>
      <c r="AG5" s="32" t="s">
        <v>22</v>
      </c>
      <c r="AH5" s="31" t="s">
        <v>23</v>
      </c>
      <c r="AI5" s="30" t="s">
        <v>22</v>
      </c>
      <c r="AJ5" s="31" t="s">
        <v>23</v>
      </c>
      <c r="AK5" s="30" t="s">
        <v>22</v>
      </c>
      <c r="AL5" s="29" t="s">
        <v>23</v>
      </c>
      <c r="AM5" s="29" t="s">
        <v>22</v>
      </c>
    </row>
    <row r="6" spans="1:39" s="22" customFormat="1" ht="13.5" customHeight="1" x14ac:dyDescent="0.55000000000000004">
      <c r="A6" s="24" t="s">
        <v>21</v>
      </c>
      <c r="B6" s="23">
        <v>103271</v>
      </c>
      <c r="C6" s="23">
        <v>168196</v>
      </c>
      <c r="D6" s="25">
        <v>556</v>
      </c>
      <c r="E6" s="25">
        <v>714</v>
      </c>
      <c r="F6" s="25">
        <v>780</v>
      </c>
      <c r="G6" s="25">
        <v>2112</v>
      </c>
      <c r="H6" s="25">
        <v>6750</v>
      </c>
      <c r="I6" s="25">
        <v>15515</v>
      </c>
      <c r="J6" s="25">
        <v>518</v>
      </c>
      <c r="K6" s="25">
        <v>1091</v>
      </c>
      <c r="L6" s="25">
        <v>445</v>
      </c>
      <c r="M6" s="25">
        <v>1142</v>
      </c>
      <c r="N6" s="25">
        <v>6485</v>
      </c>
      <c r="O6" s="25">
        <v>14082</v>
      </c>
      <c r="P6" s="25">
        <v>30117</v>
      </c>
      <c r="Q6" s="27">
        <v>44919</v>
      </c>
      <c r="R6" s="25">
        <v>1367</v>
      </c>
      <c r="S6" s="25">
        <v>3519</v>
      </c>
      <c r="T6" s="25">
        <v>4969</v>
      </c>
      <c r="U6" s="25">
        <v>10602</v>
      </c>
      <c r="V6" s="26">
        <v>14561</v>
      </c>
      <c r="W6" s="25">
        <v>17793</v>
      </c>
      <c r="X6" s="25">
        <v>14643</v>
      </c>
      <c r="Y6" s="25">
        <v>18182</v>
      </c>
      <c r="Z6" s="25">
        <v>88</v>
      </c>
      <c r="AA6" s="25">
        <v>169</v>
      </c>
      <c r="AB6" s="25">
        <v>944</v>
      </c>
      <c r="AC6" s="25">
        <v>1249</v>
      </c>
      <c r="AD6" s="25">
        <v>6346</v>
      </c>
      <c r="AE6" s="25">
        <v>9442</v>
      </c>
      <c r="AF6" s="25">
        <v>1086</v>
      </c>
      <c r="AG6" s="25">
        <v>1784</v>
      </c>
      <c r="AH6" s="25" t="s">
        <v>2</v>
      </c>
      <c r="AI6" s="25" t="s">
        <v>2</v>
      </c>
      <c r="AJ6" s="25">
        <v>947</v>
      </c>
      <c r="AK6" s="25">
        <v>1124</v>
      </c>
      <c r="AL6" s="25">
        <v>14787</v>
      </c>
      <c r="AM6" s="25">
        <v>27959</v>
      </c>
    </row>
    <row r="7" spans="1:39" s="22" customFormat="1" ht="13.5" customHeight="1" x14ac:dyDescent="0.55000000000000004">
      <c r="A7" s="24" t="s">
        <v>20</v>
      </c>
      <c r="B7" s="23">
        <f>SUM(B8:B9)</f>
        <v>4426</v>
      </c>
      <c r="C7" s="23">
        <f>SUM(C8:C9)</f>
        <v>6632</v>
      </c>
      <c r="D7" s="23">
        <f>SUM(D8:D9)</f>
        <v>15</v>
      </c>
      <c r="E7" s="23">
        <f>SUM(E8:E9)</f>
        <v>30</v>
      </c>
      <c r="F7" s="23">
        <f>SUM(F8:F9)</f>
        <v>56</v>
      </c>
      <c r="G7" s="23">
        <f>SUM(G8:G9)</f>
        <v>175</v>
      </c>
      <c r="H7" s="23">
        <f>SUM(H8:H9)</f>
        <v>301</v>
      </c>
      <c r="I7" s="23">
        <f>SUM(I8:I9)</f>
        <v>444</v>
      </c>
      <c r="J7" s="23">
        <f>SUM(J8:J9)</f>
        <v>61</v>
      </c>
      <c r="K7" s="23">
        <f>SUM(K8:K9)</f>
        <v>96</v>
      </c>
      <c r="L7" s="23">
        <f>SUM(L8:L9)</f>
        <v>37</v>
      </c>
      <c r="M7" s="23">
        <f>SUM(M8:M9)</f>
        <v>79</v>
      </c>
      <c r="N7" s="23">
        <f>SUM(N8:N9)</f>
        <v>9</v>
      </c>
      <c r="O7" s="23">
        <f>SUM(O8:O9)</f>
        <v>16</v>
      </c>
      <c r="P7" s="23">
        <f>SUM(P8:P9)</f>
        <v>119</v>
      </c>
      <c r="Q7" s="23">
        <f>SUM(Q8:Q9)</f>
        <v>122</v>
      </c>
      <c r="R7" s="23">
        <f>SUM(R8:R9)</f>
        <v>29</v>
      </c>
      <c r="S7" s="23">
        <f>SUM(S8:S9)</f>
        <v>74</v>
      </c>
      <c r="T7" s="23">
        <f>SUM(T8:T9)</f>
        <v>52</v>
      </c>
      <c r="U7" s="23">
        <f>SUM(U8:U9)</f>
        <v>59</v>
      </c>
      <c r="V7" s="23">
        <f>SUM(V8:V9)</f>
        <v>448</v>
      </c>
      <c r="W7" s="23">
        <f>SUM(W8:W9)</f>
        <v>553</v>
      </c>
      <c r="X7" s="23">
        <f>SUM(X8:X9)</f>
        <v>466</v>
      </c>
      <c r="Y7" s="23">
        <f>SUM(Y8:Y9)</f>
        <v>586</v>
      </c>
      <c r="Z7" s="23">
        <f>SUM(Z8:Z9)</f>
        <v>9</v>
      </c>
      <c r="AA7" s="23">
        <f>SUM(AA8:AA9)</f>
        <v>10</v>
      </c>
      <c r="AB7" s="23">
        <f>SUM(AB8:AB9)</f>
        <v>91</v>
      </c>
      <c r="AC7" s="23">
        <f>SUM(AC8:AC9)</f>
        <v>98</v>
      </c>
      <c r="AD7" s="23">
        <f>SUM(AD8:AD9)</f>
        <v>491</v>
      </c>
      <c r="AE7" s="23">
        <f>SUM(AE8:AE9)</f>
        <v>881</v>
      </c>
      <c r="AF7" s="23">
        <f>SUM(AF8:AF9)</f>
        <v>198</v>
      </c>
      <c r="AG7" s="23">
        <f>SUM(AG8:AG9)</f>
        <v>291</v>
      </c>
      <c r="AH7" s="23">
        <f>SUM(AH8:AH9)</f>
        <v>0</v>
      </c>
      <c r="AI7" s="23">
        <f>SUM(AI8:AI9)</f>
        <v>0</v>
      </c>
      <c r="AJ7" s="23">
        <f>SUM(AJ8:AJ9)</f>
        <v>86</v>
      </c>
      <c r="AK7" s="23">
        <f>SUM(AK8:AK9)</f>
        <v>86</v>
      </c>
      <c r="AL7" s="23">
        <f>SUM(AL8:AL9)</f>
        <v>47</v>
      </c>
      <c r="AM7" s="23">
        <f>SUM(AM8:AM9)</f>
        <v>59</v>
      </c>
    </row>
    <row r="8" spans="1:39" s="19" customFormat="1" ht="13.5" customHeight="1" x14ac:dyDescent="0.55000000000000004">
      <c r="A8" s="13" t="s">
        <v>19</v>
      </c>
      <c r="B8" s="11">
        <v>4426</v>
      </c>
      <c r="C8" s="11">
        <v>6632</v>
      </c>
      <c r="D8" s="11">
        <v>15</v>
      </c>
      <c r="E8" s="11">
        <v>30</v>
      </c>
      <c r="F8" s="11">
        <v>56</v>
      </c>
      <c r="G8" s="11">
        <v>175</v>
      </c>
      <c r="H8" s="11">
        <v>301</v>
      </c>
      <c r="I8" s="11">
        <v>444</v>
      </c>
      <c r="J8" s="12">
        <v>61</v>
      </c>
      <c r="K8" s="12">
        <v>96</v>
      </c>
      <c r="L8" s="12">
        <v>37</v>
      </c>
      <c r="M8" s="12">
        <v>79</v>
      </c>
      <c r="N8" s="12">
        <v>9</v>
      </c>
      <c r="O8" s="12">
        <v>16</v>
      </c>
      <c r="P8" s="11">
        <v>119</v>
      </c>
      <c r="Q8" s="11">
        <v>122</v>
      </c>
      <c r="R8" s="11">
        <v>29</v>
      </c>
      <c r="S8" s="11">
        <v>74</v>
      </c>
      <c r="T8" s="11">
        <v>52</v>
      </c>
      <c r="U8" s="11">
        <v>59</v>
      </c>
      <c r="V8" s="11">
        <v>448</v>
      </c>
      <c r="W8" s="11">
        <v>553</v>
      </c>
      <c r="X8" s="11">
        <v>466</v>
      </c>
      <c r="Y8" s="11">
        <v>586</v>
      </c>
      <c r="Z8" s="11">
        <v>9</v>
      </c>
      <c r="AA8" s="11">
        <v>10</v>
      </c>
      <c r="AB8" s="11">
        <v>91</v>
      </c>
      <c r="AC8" s="11">
        <v>98</v>
      </c>
      <c r="AD8" s="11">
        <v>491</v>
      </c>
      <c r="AE8" s="11">
        <v>881</v>
      </c>
      <c r="AF8" s="11">
        <v>198</v>
      </c>
      <c r="AG8" s="11">
        <v>291</v>
      </c>
      <c r="AH8" s="11">
        <v>0</v>
      </c>
      <c r="AI8" s="11">
        <v>0</v>
      </c>
      <c r="AJ8" s="11">
        <v>86</v>
      </c>
      <c r="AK8" s="11">
        <v>86</v>
      </c>
      <c r="AL8" s="11">
        <v>47</v>
      </c>
      <c r="AM8" s="11">
        <v>59</v>
      </c>
    </row>
    <row r="9" spans="1:39" s="19" customFormat="1" ht="13.5" customHeight="1" x14ac:dyDescent="0.55000000000000004">
      <c r="A9" s="13" t="s">
        <v>18</v>
      </c>
      <c r="B9" s="20" t="s">
        <v>17</v>
      </c>
      <c r="C9" s="20" t="s">
        <v>17</v>
      </c>
      <c r="D9" s="20" t="s">
        <v>17</v>
      </c>
      <c r="E9" s="20" t="s">
        <v>17</v>
      </c>
      <c r="F9" s="20" t="s">
        <v>17</v>
      </c>
      <c r="G9" s="20" t="s">
        <v>17</v>
      </c>
      <c r="H9" s="20" t="s">
        <v>17</v>
      </c>
      <c r="I9" s="20" t="s">
        <v>17</v>
      </c>
      <c r="J9" s="20" t="s">
        <v>17</v>
      </c>
      <c r="K9" s="20" t="s">
        <v>17</v>
      </c>
      <c r="L9" s="20" t="s">
        <v>17</v>
      </c>
      <c r="M9" s="20" t="s">
        <v>17</v>
      </c>
      <c r="N9" s="20" t="s">
        <v>17</v>
      </c>
      <c r="O9" s="20" t="s">
        <v>17</v>
      </c>
      <c r="P9" s="20" t="s">
        <v>17</v>
      </c>
      <c r="Q9" s="20" t="s">
        <v>17</v>
      </c>
      <c r="R9" s="20" t="s">
        <v>17</v>
      </c>
      <c r="S9" s="20" t="s">
        <v>17</v>
      </c>
      <c r="T9" s="20" t="s">
        <v>17</v>
      </c>
      <c r="U9" s="20" t="s">
        <v>17</v>
      </c>
      <c r="V9" s="20" t="s">
        <v>17</v>
      </c>
      <c r="W9" s="20" t="s">
        <v>17</v>
      </c>
      <c r="X9" s="20" t="s">
        <v>17</v>
      </c>
      <c r="Y9" s="20" t="s">
        <v>17</v>
      </c>
      <c r="Z9" s="20" t="s">
        <v>17</v>
      </c>
      <c r="AA9" s="20" t="s">
        <v>17</v>
      </c>
      <c r="AB9" s="20" t="s">
        <v>17</v>
      </c>
      <c r="AC9" s="20" t="s">
        <v>17</v>
      </c>
      <c r="AD9" s="20" t="s">
        <v>17</v>
      </c>
      <c r="AE9" s="20" t="s">
        <v>17</v>
      </c>
      <c r="AF9" s="20" t="s">
        <v>17</v>
      </c>
      <c r="AG9" s="20" t="s">
        <v>17</v>
      </c>
      <c r="AH9" s="20" t="s">
        <v>17</v>
      </c>
      <c r="AI9" s="20" t="s">
        <v>17</v>
      </c>
      <c r="AJ9" s="20" t="s">
        <v>17</v>
      </c>
      <c r="AK9" s="20" t="s">
        <v>17</v>
      </c>
      <c r="AL9" s="20" t="s">
        <v>17</v>
      </c>
      <c r="AM9" s="20" t="s">
        <v>17</v>
      </c>
    </row>
    <row r="10" spans="1:39" s="19" customFormat="1" ht="13.5" customHeight="1" x14ac:dyDescent="0.55000000000000004">
      <c r="A10" s="21" t="s">
        <v>8</v>
      </c>
      <c r="B10" s="20" t="s">
        <v>17</v>
      </c>
      <c r="C10" s="20" t="s">
        <v>17</v>
      </c>
      <c r="D10" s="20" t="s">
        <v>17</v>
      </c>
      <c r="E10" s="20" t="s">
        <v>17</v>
      </c>
      <c r="F10" s="20" t="s">
        <v>17</v>
      </c>
      <c r="G10" s="20" t="s">
        <v>17</v>
      </c>
      <c r="H10" s="20" t="s">
        <v>17</v>
      </c>
      <c r="I10" s="20" t="s">
        <v>17</v>
      </c>
      <c r="J10" s="20" t="s">
        <v>17</v>
      </c>
      <c r="K10" s="20" t="s">
        <v>17</v>
      </c>
      <c r="L10" s="20" t="s">
        <v>17</v>
      </c>
      <c r="M10" s="20" t="s">
        <v>17</v>
      </c>
      <c r="N10" s="20" t="s">
        <v>17</v>
      </c>
      <c r="O10" s="20" t="s">
        <v>17</v>
      </c>
      <c r="P10" s="20" t="s">
        <v>17</v>
      </c>
      <c r="Q10" s="20" t="s">
        <v>17</v>
      </c>
      <c r="R10" s="20" t="s">
        <v>17</v>
      </c>
      <c r="S10" s="20" t="s">
        <v>17</v>
      </c>
      <c r="T10" s="20" t="s">
        <v>17</v>
      </c>
      <c r="U10" s="20" t="s">
        <v>17</v>
      </c>
      <c r="V10" s="20" t="s">
        <v>17</v>
      </c>
      <c r="W10" s="20" t="s">
        <v>17</v>
      </c>
      <c r="X10" s="20" t="s">
        <v>17</v>
      </c>
      <c r="Y10" s="20" t="s">
        <v>17</v>
      </c>
      <c r="Z10" s="20" t="s">
        <v>17</v>
      </c>
      <c r="AA10" s="20" t="s">
        <v>17</v>
      </c>
      <c r="AB10" s="20" t="s">
        <v>17</v>
      </c>
      <c r="AC10" s="20" t="s">
        <v>17</v>
      </c>
      <c r="AD10" s="20" t="s">
        <v>17</v>
      </c>
      <c r="AE10" s="20" t="s">
        <v>17</v>
      </c>
      <c r="AF10" s="20" t="s">
        <v>17</v>
      </c>
      <c r="AG10" s="20" t="s">
        <v>17</v>
      </c>
      <c r="AH10" s="20" t="s">
        <v>17</v>
      </c>
      <c r="AI10" s="20" t="s">
        <v>17</v>
      </c>
      <c r="AJ10" s="20" t="s">
        <v>17</v>
      </c>
      <c r="AK10" s="20" t="s">
        <v>17</v>
      </c>
      <c r="AL10" s="20" t="s">
        <v>17</v>
      </c>
      <c r="AM10" s="20" t="s">
        <v>17</v>
      </c>
    </row>
    <row r="11" spans="1:39" ht="41" customHeight="1" x14ac:dyDescent="0.55000000000000004">
      <c r="A11" s="16" t="s">
        <v>16</v>
      </c>
      <c r="B11" s="14">
        <f>B12</f>
        <v>2690</v>
      </c>
      <c r="C11" s="14">
        <f>C12</f>
        <v>5395</v>
      </c>
      <c r="D11" s="14">
        <f>D12</f>
        <v>8</v>
      </c>
      <c r="E11" s="14">
        <f>E12</f>
        <v>9</v>
      </c>
      <c r="F11" s="14">
        <f>F12</f>
        <v>1</v>
      </c>
      <c r="G11" s="14">
        <f>G12</f>
        <v>6</v>
      </c>
      <c r="H11" s="14">
        <f>H12</f>
        <v>376</v>
      </c>
      <c r="I11" s="14">
        <f>I12</f>
        <v>982</v>
      </c>
      <c r="J11" s="15">
        <f>J12</f>
        <v>43</v>
      </c>
      <c r="K11" s="15">
        <f>K12</f>
        <v>61</v>
      </c>
      <c r="L11" s="15">
        <f>L12</f>
        <v>32</v>
      </c>
      <c r="M11" s="15">
        <f>M12</f>
        <v>89</v>
      </c>
      <c r="N11" s="15">
        <f>N12</f>
        <v>126</v>
      </c>
      <c r="O11" s="15">
        <f>O12</f>
        <v>461</v>
      </c>
      <c r="P11" s="14">
        <f>P12</f>
        <v>864</v>
      </c>
      <c r="Q11" s="14">
        <f>Q12</f>
        <v>1576</v>
      </c>
      <c r="R11" s="14">
        <f>R12</f>
        <v>63</v>
      </c>
      <c r="S11" s="14">
        <f>S12</f>
        <v>218</v>
      </c>
      <c r="T11" s="14">
        <f>T12</f>
        <v>207</v>
      </c>
      <c r="U11" s="14">
        <f>U12</f>
        <v>543</v>
      </c>
      <c r="V11" s="14">
        <f>V12</f>
        <v>180</v>
      </c>
      <c r="W11" s="14">
        <f>W12</f>
        <v>217</v>
      </c>
      <c r="X11" s="14">
        <f>X12</f>
        <v>188</v>
      </c>
      <c r="Y11" s="14">
        <f>Y12</f>
        <v>216</v>
      </c>
      <c r="Z11" s="14">
        <f>Z12</f>
        <v>6</v>
      </c>
      <c r="AA11" s="14">
        <f>AA12</f>
        <v>9</v>
      </c>
      <c r="AB11" s="14">
        <f>AB12</f>
        <v>4</v>
      </c>
      <c r="AC11" s="14">
        <f>AC12</f>
        <v>4</v>
      </c>
      <c r="AD11" s="14">
        <f>AD12</f>
        <v>55</v>
      </c>
      <c r="AE11" s="14">
        <f>AE12</f>
        <v>94</v>
      </c>
      <c r="AF11" s="14">
        <f>AF12</f>
        <v>22</v>
      </c>
      <c r="AG11" s="14">
        <f>AG12</f>
        <v>45</v>
      </c>
      <c r="AH11" s="14" t="str">
        <f>AH12</f>
        <v>-</v>
      </c>
      <c r="AI11" s="14" t="str">
        <f>AI12</f>
        <v>-</v>
      </c>
      <c r="AJ11" s="14">
        <f>AJ12</f>
        <v>30</v>
      </c>
      <c r="AK11" s="14">
        <f>AK12</f>
        <v>30</v>
      </c>
      <c r="AL11" s="14">
        <f>AL12</f>
        <v>517</v>
      </c>
      <c r="AM11" s="14">
        <f>AM12</f>
        <v>893</v>
      </c>
    </row>
    <row r="12" spans="1:39" ht="13.5" customHeight="1" x14ac:dyDescent="0.55000000000000004">
      <c r="A12" s="13" t="s">
        <v>15</v>
      </c>
      <c r="B12" s="11">
        <v>2690</v>
      </c>
      <c r="C12" s="11">
        <v>5395</v>
      </c>
      <c r="D12" s="11">
        <v>8</v>
      </c>
      <c r="E12" s="11">
        <v>9</v>
      </c>
      <c r="F12" s="11">
        <v>1</v>
      </c>
      <c r="G12" s="11">
        <v>6</v>
      </c>
      <c r="H12" s="11">
        <v>376</v>
      </c>
      <c r="I12" s="11">
        <v>982</v>
      </c>
      <c r="J12" s="12">
        <v>43</v>
      </c>
      <c r="K12" s="12">
        <v>61</v>
      </c>
      <c r="L12" s="12">
        <v>32</v>
      </c>
      <c r="M12" s="12">
        <v>89</v>
      </c>
      <c r="N12" s="12">
        <v>126</v>
      </c>
      <c r="O12" s="12">
        <v>461</v>
      </c>
      <c r="P12" s="11">
        <v>864</v>
      </c>
      <c r="Q12" s="11">
        <v>1576</v>
      </c>
      <c r="R12" s="11">
        <v>63</v>
      </c>
      <c r="S12" s="11">
        <v>218</v>
      </c>
      <c r="T12" s="11">
        <v>207</v>
      </c>
      <c r="U12" s="11">
        <v>543</v>
      </c>
      <c r="V12" s="11">
        <v>180</v>
      </c>
      <c r="W12" s="11">
        <v>217</v>
      </c>
      <c r="X12" s="11">
        <v>188</v>
      </c>
      <c r="Y12" s="11">
        <v>216</v>
      </c>
      <c r="Z12" s="11">
        <v>6</v>
      </c>
      <c r="AA12" s="11">
        <v>9</v>
      </c>
      <c r="AB12" s="11">
        <v>4</v>
      </c>
      <c r="AC12" s="11">
        <v>4</v>
      </c>
      <c r="AD12" s="11">
        <v>55</v>
      </c>
      <c r="AE12" s="11">
        <v>94</v>
      </c>
      <c r="AF12" s="11">
        <v>22</v>
      </c>
      <c r="AG12" s="11">
        <v>45</v>
      </c>
      <c r="AH12" s="11" t="s">
        <v>2</v>
      </c>
      <c r="AI12" s="11" t="s">
        <v>2</v>
      </c>
      <c r="AJ12" s="11">
        <v>30</v>
      </c>
      <c r="AK12" s="11">
        <v>30</v>
      </c>
      <c r="AL12" s="11">
        <v>517</v>
      </c>
      <c r="AM12" s="11">
        <v>893</v>
      </c>
    </row>
    <row r="13" spans="1:39" ht="13.5" customHeight="1" x14ac:dyDescent="0.55000000000000004">
      <c r="A13" s="13" t="s">
        <v>8</v>
      </c>
      <c r="B13" s="11">
        <v>80</v>
      </c>
      <c r="C13" s="11">
        <v>226</v>
      </c>
      <c r="D13" s="11">
        <v>6</v>
      </c>
      <c r="E13" s="11">
        <v>6</v>
      </c>
      <c r="F13" s="11">
        <v>1</v>
      </c>
      <c r="G13" s="11">
        <v>6</v>
      </c>
      <c r="H13" s="11">
        <v>42</v>
      </c>
      <c r="I13" s="11">
        <v>122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1">
        <v>0</v>
      </c>
      <c r="Q13" s="11">
        <v>0</v>
      </c>
      <c r="R13" s="11">
        <v>29</v>
      </c>
      <c r="S13" s="11">
        <v>90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2</v>
      </c>
      <c r="AK13" s="11">
        <v>2</v>
      </c>
      <c r="AL13" s="11">
        <v>0</v>
      </c>
      <c r="AM13" s="11">
        <v>0</v>
      </c>
    </row>
    <row r="14" spans="1:39" ht="13.5" customHeight="1" x14ac:dyDescent="0.55000000000000004">
      <c r="A14" s="10" t="s">
        <v>14</v>
      </c>
      <c r="B14" s="8">
        <v>935</v>
      </c>
      <c r="C14" s="8">
        <v>1726</v>
      </c>
      <c r="D14" s="8">
        <v>0</v>
      </c>
      <c r="E14" s="8">
        <v>0</v>
      </c>
      <c r="F14" s="8">
        <v>0</v>
      </c>
      <c r="G14" s="8">
        <v>0</v>
      </c>
      <c r="H14" s="8">
        <v>41</v>
      </c>
      <c r="I14" s="8">
        <v>130</v>
      </c>
      <c r="J14" s="9">
        <v>5</v>
      </c>
      <c r="K14" s="9">
        <v>18</v>
      </c>
      <c r="L14" s="9">
        <v>10</v>
      </c>
      <c r="M14" s="9">
        <v>45</v>
      </c>
      <c r="N14" s="9">
        <v>41</v>
      </c>
      <c r="O14" s="9">
        <v>281</v>
      </c>
      <c r="P14" s="8">
        <v>475</v>
      </c>
      <c r="Q14" s="8">
        <v>830</v>
      </c>
      <c r="R14" s="8">
        <v>8</v>
      </c>
      <c r="S14" s="8">
        <v>16</v>
      </c>
      <c r="T14" s="8">
        <v>22</v>
      </c>
      <c r="U14" s="8">
        <v>29</v>
      </c>
      <c r="V14" s="8">
        <v>93</v>
      </c>
      <c r="W14" s="8">
        <v>102</v>
      </c>
      <c r="X14" s="8">
        <v>98</v>
      </c>
      <c r="Y14" s="8">
        <v>99</v>
      </c>
      <c r="Z14" s="8">
        <v>1</v>
      </c>
      <c r="AA14" s="8">
        <v>1</v>
      </c>
      <c r="AB14" s="8">
        <v>1</v>
      </c>
      <c r="AC14" s="8">
        <v>1</v>
      </c>
      <c r="AD14" s="8">
        <v>20</v>
      </c>
      <c r="AE14" s="8">
        <v>34</v>
      </c>
      <c r="AF14" s="8">
        <v>7</v>
      </c>
      <c r="AG14" s="8">
        <v>15</v>
      </c>
      <c r="AH14" s="8">
        <v>0</v>
      </c>
      <c r="AI14" s="8">
        <v>0</v>
      </c>
      <c r="AJ14" s="8">
        <v>0</v>
      </c>
      <c r="AK14" s="8">
        <v>0</v>
      </c>
      <c r="AL14" s="8">
        <v>122</v>
      </c>
      <c r="AM14" s="8">
        <v>142</v>
      </c>
    </row>
    <row r="15" spans="1:39" ht="13.5" customHeight="1" x14ac:dyDescent="0.55000000000000004">
      <c r="A15" s="18" t="s">
        <v>13</v>
      </c>
      <c r="B15" s="17">
        <v>532</v>
      </c>
      <c r="C15" s="17">
        <v>1109</v>
      </c>
      <c r="D15" s="17">
        <v>2</v>
      </c>
      <c r="E15" s="17">
        <v>3</v>
      </c>
      <c r="F15" s="17">
        <v>0</v>
      </c>
      <c r="G15" s="17">
        <v>0</v>
      </c>
      <c r="H15" s="17">
        <v>100</v>
      </c>
      <c r="I15" s="17">
        <v>225</v>
      </c>
      <c r="J15" s="17">
        <v>4</v>
      </c>
      <c r="K15" s="17">
        <v>4</v>
      </c>
      <c r="L15" s="17">
        <v>11</v>
      </c>
      <c r="M15" s="17">
        <v>22</v>
      </c>
      <c r="N15" s="17">
        <v>24</v>
      </c>
      <c r="O15" s="17">
        <v>80</v>
      </c>
      <c r="P15" s="17">
        <v>212</v>
      </c>
      <c r="Q15" s="17">
        <v>491</v>
      </c>
      <c r="R15" s="17">
        <v>6</v>
      </c>
      <c r="S15" s="17">
        <v>15</v>
      </c>
      <c r="T15" s="17">
        <v>53</v>
      </c>
      <c r="U15" s="17">
        <v>121</v>
      </c>
      <c r="V15" s="17">
        <v>33</v>
      </c>
      <c r="W15" s="17">
        <v>39</v>
      </c>
      <c r="X15" s="17">
        <v>33</v>
      </c>
      <c r="Y15" s="17">
        <v>38</v>
      </c>
      <c r="Z15" s="17">
        <v>5</v>
      </c>
      <c r="AA15" s="17">
        <v>8</v>
      </c>
      <c r="AB15" s="17">
        <v>2</v>
      </c>
      <c r="AC15" s="17">
        <v>2</v>
      </c>
      <c r="AD15" s="17">
        <v>10</v>
      </c>
      <c r="AE15" s="17">
        <v>13</v>
      </c>
      <c r="AF15" s="17">
        <v>1</v>
      </c>
      <c r="AG15" s="17">
        <v>1</v>
      </c>
      <c r="AH15" s="17">
        <v>0</v>
      </c>
      <c r="AI15" s="17">
        <v>0</v>
      </c>
      <c r="AJ15" s="17">
        <v>0</v>
      </c>
      <c r="AK15" s="17">
        <v>0</v>
      </c>
      <c r="AL15" s="17">
        <v>44</v>
      </c>
      <c r="AM15" s="17">
        <v>58</v>
      </c>
    </row>
    <row r="16" spans="1:39" ht="13.5" customHeight="1" x14ac:dyDescent="0.55000000000000004">
      <c r="A16" s="10" t="s">
        <v>12</v>
      </c>
      <c r="B16" s="8">
        <v>371</v>
      </c>
      <c r="C16" s="8">
        <v>933</v>
      </c>
      <c r="D16" s="8">
        <v>0</v>
      </c>
      <c r="E16" s="8">
        <v>0</v>
      </c>
      <c r="F16" s="8">
        <v>0</v>
      </c>
      <c r="G16" s="8">
        <v>0</v>
      </c>
      <c r="H16" s="8">
        <v>9</v>
      </c>
      <c r="I16" s="8">
        <v>37</v>
      </c>
      <c r="J16" s="9">
        <v>0</v>
      </c>
      <c r="K16" s="9">
        <v>0</v>
      </c>
      <c r="L16" s="9">
        <v>0</v>
      </c>
      <c r="M16" s="9">
        <v>0</v>
      </c>
      <c r="N16" s="9">
        <v>2</v>
      </c>
      <c r="O16" s="9">
        <v>2</v>
      </c>
      <c r="P16" s="8">
        <v>32</v>
      </c>
      <c r="Q16" s="8">
        <v>52</v>
      </c>
      <c r="R16" s="8">
        <v>6</v>
      </c>
      <c r="S16" s="8">
        <v>39</v>
      </c>
      <c r="T16" s="8">
        <v>79</v>
      </c>
      <c r="U16" s="8">
        <v>287</v>
      </c>
      <c r="V16" s="8">
        <v>27</v>
      </c>
      <c r="W16" s="8">
        <v>46</v>
      </c>
      <c r="X16" s="8">
        <v>30</v>
      </c>
      <c r="Y16" s="8">
        <v>51</v>
      </c>
      <c r="Z16" s="8">
        <v>0</v>
      </c>
      <c r="AA16" s="8">
        <v>0</v>
      </c>
      <c r="AB16" s="8">
        <v>1</v>
      </c>
      <c r="AC16" s="8">
        <v>1</v>
      </c>
      <c r="AD16" s="8">
        <v>9</v>
      </c>
      <c r="AE16" s="8">
        <v>11</v>
      </c>
      <c r="AF16" s="8">
        <v>1</v>
      </c>
      <c r="AG16" s="8">
        <v>1</v>
      </c>
      <c r="AH16" s="8">
        <v>0</v>
      </c>
      <c r="AI16" s="8">
        <v>0</v>
      </c>
      <c r="AJ16" s="8">
        <v>28</v>
      </c>
      <c r="AK16" s="8">
        <v>28</v>
      </c>
      <c r="AL16" s="8">
        <v>149</v>
      </c>
      <c r="AM16" s="8">
        <v>380</v>
      </c>
    </row>
    <row r="17" spans="1:39" ht="13.5" customHeight="1" x14ac:dyDescent="0.55000000000000004">
      <c r="A17" s="10" t="s">
        <v>11</v>
      </c>
      <c r="B17" s="8">
        <v>772</v>
      </c>
      <c r="C17" s="8">
        <v>1401</v>
      </c>
      <c r="D17" s="8">
        <v>0</v>
      </c>
      <c r="E17" s="8">
        <v>0</v>
      </c>
      <c r="F17" s="8">
        <v>0</v>
      </c>
      <c r="G17" s="8">
        <v>0</v>
      </c>
      <c r="H17" s="8">
        <v>184</v>
      </c>
      <c r="I17" s="8">
        <v>468</v>
      </c>
      <c r="J17" s="9">
        <v>34</v>
      </c>
      <c r="K17" s="9">
        <v>39</v>
      </c>
      <c r="L17" s="9">
        <v>11</v>
      </c>
      <c r="M17" s="9">
        <v>22</v>
      </c>
      <c r="N17" s="9">
        <v>59</v>
      </c>
      <c r="O17" s="9">
        <v>98</v>
      </c>
      <c r="P17" s="8">
        <v>145</v>
      </c>
      <c r="Q17" s="8">
        <v>203</v>
      </c>
      <c r="R17" s="8">
        <v>14</v>
      </c>
      <c r="S17" s="8">
        <v>58</v>
      </c>
      <c r="T17" s="8">
        <v>53</v>
      </c>
      <c r="U17" s="8">
        <v>106</v>
      </c>
      <c r="V17" s="8">
        <v>27</v>
      </c>
      <c r="W17" s="8">
        <v>30</v>
      </c>
      <c r="X17" s="8">
        <v>27</v>
      </c>
      <c r="Y17" s="8">
        <v>28</v>
      </c>
      <c r="Z17" s="8">
        <v>0</v>
      </c>
      <c r="AA17" s="8">
        <v>0</v>
      </c>
      <c r="AB17" s="8">
        <v>0</v>
      </c>
      <c r="AC17" s="8">
        <v>0</v>
      </c>
      <c r="AD17" s="8">
        <v>16</v>
      </c>
      <c r="AE17" s="8">
        <v>36</v>
      </c>
      <c r="AF17" s="8">
        <v>13</v>
      </c>
      <c r="AG17" s="8">
        <v>28</v>
      </c>
      <c r="AH17" s="8">
        <v>0</v>
      </c>
      <c r="AI17" s="8">
        <v>0</v>
      </c>
      <c r="AJ17" s="8">
        <v>0</v>
      </c>
      <c r="AK17" s="8">
        <v>0</v>
      </c>
      <c r="AL17" s="8">
        <v>202</v>
      </c>
      <c r="AM17" s="8">
        <v>313</v>
      </c>
    </row>
    <row r="18" spans="1:39" ht="41" customHeight="1" x14ac:dyDescent="0.55000000000000004">
      <c r="A18" s="16" t="s">
        <v>10</v>
      </c>
      <c r="B18" s="14">
        <f>B19</f>
        <v>1478</v>
      </c>
      <c r="C18" s="14">
        <f>C19</f>
        <v>3219</v>
      </c>
      <c r="D18" s="14">
        <f>D19</f>
        <v>106</v>
      </c>
      <c r="E18" s="14">
        <f>E19</f>
        <v>106</v>
      </c>
      <c r="F18" s="14">
        <f>F19</f>
        <v>3</v>
      </c>
      <c r="G18" s="14">
        <f>G19</f>
        <v>14</v>
      </c>
      <c r="H18" s="14">
        <f>H19</f>
        <v>83</v>
      </c>
      <c r="I18" s="14">
        <f>I19</f>
        <v>217</v>
      </c>
      <c r="J18" s="15">
        <f>J19</f>
        <v>7</v>
      </c>
      <c r="K18" s="15">
        <f>K19</f>
        <v>34</v>
      </c>
      <c r="L18" s="15">
        <f>L19</f>
        <v>5</v>
      </c>
      <c r="M18" s="15">
        <f>M19</f>
        <v>7</v>
      </c>
      <c r="N18" s="15">
        <f>N19</f>
        <v>39</v>
      </c>
      <c r="O18" s="15">
        <f>O19</f>
        <v>65</v>
      </c>
      <c r="P18" s="14">
        <f>P19</f>
        <v>346</v>
      </c>
      <c r="Q18" s="14">
        <f>Q19</f>
        <v>498</v>
      </c>
      <c r="R18" s="14">
        <f>R19</f>
        <v>34</v>
      </c>
      <c r="S18" s="14">
        <f>S19</f>
        <v>109</v>
      </c>
      <c r="T18" s="14">
        <f>T19</f>
        <v>128</v>
      </c>
      <c r="U18" s="14">
        <f>U19</f>
        <v>255</v>
      </c>
      <c r="V18" s="14">
        <f>V19</f>
        <v>34</v>
      </c>
      <c r="W18" s="14">
        <f>W19</f>
        <v>44</v>
      </c>
      <c r="X18" s="14">
        <f>X19</f>
        <v>81</v>
      </c>
      <c r="Y18" s="14">
        <f>Y19</f>
        <v>88</v>
      </c>
      <c r="Z18" s="14">
        <f>Z19</f>
        <v>3</v>
      </c>
      <c r="AA18" s="14">
        <f>AA19</f>
        <v>4</v>
      </c>
      <c r="AB18" s="14">
        <f>AB19</f>
        <v>1</v>
      </c>
      <c r="AC18" s="14">
        <f>AC19</f>
        <v>1</v>
      </c>
      <c r="AD18" s="14">
        <f>AD19</f>
        <v>63</v>
      </c>
      <c r="AE18" s="14">
        <f>AE19</f>
        <v>231</v>
      </c>
      <c r="AF18" s="14">
        <f>AF19</f>
        <v>29</v>
      </c>
      <c r="AG18" s="14">
        <f>AG19</f>
        <v>142</v>
      </c>
      <c r="AH18" s="14" t="str">
        <f>AH19</f>
        <v>-</v>
      </c>
      <c r="AI18" s="14" t="str">
        <f>AI19</f>
        <v>-</v>
      </c>
      <c r="AJ18" s="14" t="str">
        <f>AJ19</f>
        <v>-</v>
      </c>
      <c r="AK18" s="14" t="str">
        <f>AK19</f>
        <v>-</v>
      </c>
      <c r="AL18" s="14">
        <f>AL19</f>
        <v>549</v>
      </c>
      <c r="AM18" s="14">
        <f>AM19</f>
        <v>1551</v>
      </c>
    </row>
    <row r="19" spans="1:39" ht="13.5" customHeight="1" x14ac:dyDescent="0.55000000000000004">
      <c r="A19" s="13" t="s">
        <v>9</v>
      </c>
      <c r="B19" s="11">
        <v>1478</v>
      </c>
      <c r="C19" s="11">
        <v>3219</v>
      </c>
      <c r="D19" s="11">
        <v>106</v>
      </c>
      <c r="E19" s="11">
        <v>106</v>
      </c>
      <c r="F19" s="11">
        <v>3</v>
      </c>
      <c r="G19" s="11">
        <v>14</v>
      </c>
      <c r="H19" s="11">
        <v>83</v>
      </c>
      <c r="I19" s="11">
        <v>217</v>
      </c>
      <c r="J19" s="12">
        <v>7</v>
      </c>
      <c r="K19" s="12">
        <v>34</v>
      </c>
      <c r="L19" s="12">
        <v>5</v>
      </c>
      <c r="M19" s="12">
        <v>7</v>
      </c>
      <c r="N19" s="12">
        <v>39</v>
      </c>
      <c r="O19" s="12">
        <v>65</v>
      </c>
      <c r="P19" s="11">
        <v>346</v>
      </c>
      <c r="Q19" s="11">
        <v>498</v>
      </c>
      <c r="R19" s="11">
        <v>34</v>
      </c>
      <c r="S19" s="11">
        <v>109</v>
      </c>
      <c r="T19" s="11">
        <v>128</v>
      </c>
      <c r="U19" s="11">
        <v>255</v>
      </c>
      <c r="V19" s="11">
        <v>34</v>
      </c>
      <c r="W19" s="11">
        <v>44</v>
      </c>
      <c r="X19" s="11">
        <v>81</v>
      </c>
      <c r="Y19" s="11">
        <v>88</v>
      </c>
      <c r="Z19" s="11">
        <v>3</v>
      </c>
      <c r="AA19" s="11">
        <v>4</v>
      </c>
      <c r="AB19" s="11">
        <v>1</v>
      </c>
      <c r="AC19" s="11">
        <v>1</v>
      </c>
      <c r="AD19" s="11">
        <v>63</v>
      </c>
      <c r="AE19" s="11">
        <v>231</v>
      </c>
      <c r="AF19" s="11">
        <v>29</v>
      </c>
      <c r="AG19" s="11">
        <v>142</v>
      </c>
      <c r="AH19" s="11" t="s">
        <v>2</v>
      </c>
      <c r="AI19" s="11" t="s">
        <v>2</v>
      </c>
      <c r="AJ19" s="11" t="s">
        <v>2</v>
      </c>
      <c r="AK19" s="11" t="s">
        <v>2</v>
      </c>
      <c r="AL19" s="11">
        <v>549</v>
      </c>
      <c r="AM19" s="11">
        <v>1551</v>
      </c>
    </row>
    <row r="20" spans="1:39" ht="13.5" customHeight="1" x14ac:dyDescent="0.55000000000000004">
      <c r="A20" s="13" t="s">
        <v>8</v>
      </c>
      <c r="B20" s="11">
        <v>136</v>
      </c>
      <c r="C20" s="11">
        <v>152</v>
      </c>
      <c r="D20" s="11">
        <v>106</v>
      </c>
      <c r="E20" s="11">
        <v>106</v>
      </c>
      <c r="F20" s="11">
        <v>3</v>
      </c>
      <c r="G20" s="11">
        <v>14</v>
      </c>
      <c r="H20" s="11">
        <v>16</v>
      </c>
      <c r="I20" s="11">
        <v>21</v>
      </c>
      <c r="J20" s="12" t="s">
        <v>2</v>
      </c>
      <c r="K20" s="12" t="s">
        <v>2</v>
      </c>
      <c r="L20" s="12" t="s">
        <v>2</v>
      </c>
      <c r="M20" s="12" t="s">
        <v>2</v>
      </c>
      <c r="N20" s="12" t="s">
        <v>2</v>
      </c>
      <c r="O20" s="12" t="s">
        <v>2</v>
      </c>
      <c r="P20" s="11" t="s">
        <v>2</v>
      </c>
      <c r="Q20" s="11" t="s">
        <v>2</v>
      </c>
      <c r="R20" s="11">
        <v>11</v>
      </c>
      <c r="S20" s="11">
        <v>11</v>
      </c>
      <c r="T20" s="11" t="s">
        <v>2</v>
      </c>
      <c r="U20" s="11" t="s">
        <v>2</v>
      </c>
      <c r="V20" s="11" t="s">
        <v>2</v>
      </c>
      <c r="W20" s="11" t="s">
        <v>2</v>
      </c>
      <c r="X20" s="11" t="s">
        <v>2</v>
      </c>
      <c r="Y20" s="11" t="s">
        <v>2</v>
      </c>
      <c r="Z20" s="11" t="s">
        <v>2</v>
      </c>
      <c r="AA20" s="11" t="s">
        <v>2</v>
      </c>
      <c r="AB20" s="11" t="s">
        <v>2</v>
      </c>
      <c r="AC20" s="11" t="s">
        <v>2</v>
      </c>
      <c r="AD20" s="11" t="s">
        <v>2</v>
      </c>
      <c r="AE20" s="11" t="s">
        <v>2</v>
      </c>
      <c r="AF20" s="11" t="s">
        <v>2</v>
      </c>
      <c r="AG20" s="11" t="s">
        <v>2</v>
      </c>
      <c r="AH20" s="11" t="s">
        <v>2</v>
      </c>
      <c r="AI20" s="11" t="s">
        <v>2</v>
      </c>
      <c r="AJ20" s="11" t="s">
        <v>2</v>
      </c>
      <c r="AK20" s="11" t="s">
        <v>2</v>
      </c>
      <c r="AL20" s="11" t="s">
        <v>2</v>
      </c>
      <c r="AM20" s="11" t="s">
        <v>2</v>
      </c>
    </row>
    <row r="21" spans="1:39" ht="13.5" customHeight="1" x14ac:dyDescent="0.55000000000000004">
      <c r="A21" s="10" t="s">
        <v>7</v>
      </c>
      <c r="B21" s="8">
        <v>83</v>
      </c>
      <c r="C21" s="8">
        <v>119</v>
      </c>
      <c r="D21" s="8" t="s">
        <v>2</v>
      </c>
      <c r="E21" s="8" t="s">
        <v>2</v>
      </c>
      <c r="F21" s="8" t="s">
        <v>2</v>
      </c>
      <c r="G21" s="8" t="s">
        <v>2</v>
      </c>
      <c r="H21" s="8">
        <v>7</v>
      </c>
      <c r="I21" s="8">
        <v>16</v>
      </c>
      <c r="J21" s="9" t="s">
        <v>2</v>
      </c>
      <c r="K21" s="9">
        <v>9</v>
      </c>
      <c r="L21" s="9">
        <v>3</v>
      </c>
      <c r="M21" s="9">
        <v>3</v>
      </c>
      <c r="N21" s="9">
        <v>19</v>
      </c>
      <c r="O21" s="9">
        <v>26</v>
      </c>
      <c r="P21" s="8" t="s">
        <v>2</v>
      </c>
      <c r="Q21" s="8" t="s">
        <v>2</v>
      </c>
      <c r="R21" s="8" t="s">
        <v>2</v>
      </c>
      <c r="S21" s="8" t="s">
        <v>2</v>
      </c>
      <c r="T21" s="8" t="s">
        <v>2</v>
      </c>
      <c r="U21" s="8" t="s">
        <v>2</v>
      </c>
      <c r="V21" s="8">
        <v>1</v>
      </c>
      <c r="W21" s="8">
        <v>1</v>
      </c>
      <c r="X21" s="8">
        <v>29</v>
      </c>
      <c r="Y21" s="8">
        <v>31</v>
      </c>
      <c r="Z21" s="8">
        <v>1</v>
      </c>
      <c r="AA21" s="8">
        <v>1</v>
      </c>
      <c r="AB21" s="8">
        <v>1</v>
      </c>
      <c r="AC21" s="8">
        <v>1</v>
      </c>
      <c r="AD21" s="8">
        <v>18</v>
      </c>
      <c r="AE21" s="8">
        <v>25</v>
      </c>
      <c r="AF21" s="8">
        <v>4</v>
      </c>
      <c r="AG21" s="8">
        <v>7</v>
      </c>
      <c r="AH21" s="8" t="s">
        <v>2</v>
      </c>
      <c r="AI21" s="8" t="s">
        <v>2</v>
      </c>
      <c r="AJ21" s="8" t="s">
        <v>2</v>
      </c>
      <c r="AK21" s="8" t="s">
        <v>2</v>
      </c>
      <c r="AL21" s="8">
        <v>6</v>
      </c>
      <c r="AM21" s="8">
        <v>8</v>
      </c>
    </row>
    <row r="22" spans="1:39" ht="13.5" customHeight="1" x14ac:dyDescent="0.55000000000000004">
      <c r="A22" s="10" t="s">
        <v>6</v>
      </c>
      <c r="B22" s="8">
        <v>134</v>
      </c>
      <c r="C22" s="8">
        <v>438</v>
      </c>
      <c r="D22" s="8" t="s">
        <v>2</v>
      </c>
      <c r="E22" s="8" t="s">
        <v>2</v>
      </c>
      <c r="F22" s="8" t="s">
        <v>2</v>
      </c>
      <c r="G22" s="8" t="s">
        <v>2</v>
      </c>
      <c r="H22" s="8">
        <v>5</v>
      </c>
      <c r="I22" s="8">
        <v>27</v>
      </c>
      <c r="J22" s="9">
        <v>1</v>
      </c>
      <c r="K22" s="9">
        <v>12</v>
      </c>
      <c r="L22" s="9" t="s">
        <v>2</v>
      </c>
      <c r="M22" s="9" t="s">
        <v>2</v>
      </c>
      <c r="N22" s="9">
        <v>1</v>
      </c>
      <c r="O22" s="9">
        <v>2</v>
      </c>
      <c r="P22" s="8">
        <v>18</v>
      </c>
      <c r="Q22" s="8">
        <v>26</v>
      </c>
      <c r="R22" s="8" t="s">
        <v>2</v>
      </c>
      <c r="S22" s="8" t="s">
        <v>2</v>
      </c>
      <c r="T22" s="8">
        <v>48</v>
      </c>
      <c r="U22" s="8">
        <v>136</v>
      </c>
      <c r="V22" s="8">
        <v>3</v>
      </c>
      <c r="W22" s="8">
        <v>11</v>
      </c>
      <c r="X22" s="8">
        <v>18</v>
      </c>
      <c r="Y22" s="8">
        <v>23</v>
      </c>
      <c r="Z22" s="8">
        <v>2</v>
      </c>
      <c r="AA22" s="8">
        <v>3</v>
      </c>
      <c r="AB22" s="8" t="s">
        <v>2</v>
      </c>
      <c r="AC22" s="8" t="s">
        <v>2</v>
      </c>
      <c r="AD22" s="8">
        <v>40</v>
      </c>
      <c r="AE22" s="8">
        <v>201</v>
      </c>
      <c r="AF22" s="8">
        <v>25</v>
      </c>
      <c r="AG22" s="8">
        <v>135</v>
      </c>
      <c r="AH22" s="8" t="s">
        <v>2</v>
      </c>
      <c r="AI22" s="8" t="s">
        <v>2</v>
      </c>
      <c r="AJ22" s="8" t="s">
        <v>2</v>
      </c>
      <c r="AK22" s="8" t="s">
        <v>2</v>
      </c>
      <c r="AL22" s="8" t="s">
        <v>2</v>
      </c>
      <c r="AM22" s="8" t="s">
        <v>2</v>
      </c>
    </row>
    <row r="23" spans="1:39" ht="13.5" customHeight="1" x14ac:dyDescent="0.55000000000000004">
      <c r="A23" s="10" t="s">
        <v>5</v>
      </c>
      <c r="B23" s="8">
        <v>299</v>
      </c>
      <c r="C23" s="8">
        <v>644</v>
      </c>
      <c r="D23" s="8" t="s">
        <v>2</v>
      </c>
      <c r="E23" s="8" t="s">
        <v>2</v>
      </c>
      <c r="F23" s="8" t="s">
        <v>2</v>
      </c>
      <c r="G23" s="8" t="s">
        <v>2</v>
      </c>
      <c r="H23" s="8">
        <v>49</v>
      </c>
      <c r="I23" s="8">
        <v>123</v>
      </c>
      <c r="J23" s="9">
        <v>2</v>
      </c>
      <c r="K23" s="9">
        <v>3</v>
      </c>
      <c r="L23" s="9" t="s">
        <v>2</v>
      </c>
      <c r="M23" s="9" t="s">
        <v>2</v>
      </c>
      <c r="N23" s="9">
        <v>9</v>
      </c>
      <c r="O23" s="9">
        <v>22</v>
      </c>
      <c r="P23" s="8">
        <v>74</v>
      </c>
      <c r="Q23" s="8">
        <v>197</v>
      </c>
      <c r="R23" s="8">
        <v>23</v>
      </c>
      <c r="S23" s="8">
        <v>98</v>
      </c>
      <c r="T23" s="8">
        <v>80</v>
      </c>
      <c r="U23" s="8">
        <v>119</v>
      </c>
      <c r="V23" s="8">
        <v>17</v>
      </c>
      <c r="W23" s="8">
        <v>17</v>
      </c>
      <c r="X23" s="8">
        <v>17</v>
      </c>
      <c r="Y23" s="8">
        <v>17</v>
      </c>
      <c r="Z23" s="8" t="s">
        <v>2</v>
      </c>
      <c r="AA23" s="8" t="s">
        <v>2</v>
      </c>
      <c r="AB23" s="8" t="s">
        <v>2</v>
      </c>
      <c r="AC23" s="8" t="s">
        <v>2</v>
      </c>
      <c r="AD23" s="8">
        <v>4</v>
      </c>
      <c r="AE23" s="8">
        <v>4</v>
      </c>
      <c r="AF23" s="8" t="s">
        <v>2</v>
      </c>
      <c r="AG23" s="8" t="s">
        <v>2</v>
      </c>
      <c r="AH23" s="8" t="s">
        <v>2</v>
      </c>
      <c r="AI23" s="8" t="s">
        <v>2</v>
      </c>
      <c r="AJ23" s="8" t="s">
        <v>2</v>
      </c>
      <c r="AK23" s="8" t="s">
        <v>2</v>
      </c>
      <c r="AL23" s="8">
        <v>24</v>
      </c>
      <c r="AM23" s="8">
        <v>44</v>
      </c>
    </row>
    <row r="24" spans="1:39" ht="13.5" customHeight="1" x14ac:dyDescent="0.55000000000000004">
      <c r="A24" s="10" t="s">
        <v>4</v>
      </c>
      <c r="B24" s="8">
        <v>441</v>
      </c>
      <c r="C24" s="8">
        <v>557</v>
      </c>
      <c r="D24" s="8" t="s">
        <v>2</v>
      </c>
      <c r="E24" s="8" t="s">
        <v>2</v>
      </c>
      <c r="F24" s="8" t="s">
        <v>2</v>
      </c>
      <c r="G24" s="8" t="s">
        <v>2</v>
      </c>
      <c r="H24" s="8">
        <v>3</v>
      </c>
      <c r="I24" s="8">
        <v>5</v>
      </c>
      <c r="J24" s="9">
        <v>4</v>
      </c>
      <c r="K24" s="9">
        <v>10</v>
      </c>
      <c r="L24" s="9">
        <v>2</v>
      </c>
      <c r="M24" s="9">
        <v>4</v>
      </c>
      <c r="N24" s="9">
        <v>10</v>
      </c>
      <c r="O24" s="9">
        <v>15</v>
      </c>
      <c r="P24" s="8">
        <v>37</v>
      </c>
      <c r="Q24" s="8">
        <v>39</v>
      </c>
      <c r="R24" s="8" t="s">
        <v>2</v>
      </c>
      <c r="S24" s="8" t="s">
        <v>2</v>
      </c>
      <c r="T24" s="8" t="s">
        <v>2</v>
      </c>
      <c r="U24" s="8" t="s">
        <v>2</v>
      </c>
      <c r="V24" s="8">
        <v>6</v>
      </c>
      <c r="W24" s="8">
        <v>8</v>
      </c>
      <c r="X24" s="8">
        <v>1</v>
      </c>
      <c r="Y24" s="8">
        <v>1</v>
      </c>
      <c r="Z24" s="8" t="s">
        <v>2</v>
      </c>
      <c r="AA24" s="8" t="s">
        <v>2</v>
      </c>
      <c r="AB24" s="8" t="s">
        <v>2</v>
      </c>
      <c r="AC24" s="8" t="s">
        <v>2</v>
      </c>
      <c r="AD24" s="8" t="s">
        <v>2</v>
      </c>
      <c r="AE24" s="8" t="s">
        <v>2</v>
      </c>
      <c r="AF24" s="8" t="s">
        <v>2</v>
      </c>
      <c r="AG24" s="8" t="s">
        <v>2</v>
      </c>
      <c r="AH24" s="8" t="s">
        <v>2</v>
      </c>
      <c r="AI24" s="8" t="s">
        <v>2</v>
      </c>
      <c r="AJ24" s="8" t="s">
        <v>2</v>
      </c>
      <c r="AK24" s="8" t="s">
        <v>2</v>
      </c>
      <c r="AL24" s="8">
        <v>378</v>
      </c>
      <c r="AM24" s="8">
        <v>475</v>
      </c>
    </row>
    <row r="25" spans="1:39" ht="13.5" customHeight="1" x14ac:dyDescent="0.55000000000000004">
      <c r="A25" s="10" t="s">
        <v>3</v>
      </c>
      <c r="B25" s="8">
        <v>385</v>
      </c>
      <c r="C25" s="8">
        <v>1309</v>
      </c>
      <c r="D25" s="8" t="s">
        <v>2</v>
      </c>
      <c r="E25" s="8" t="s">
        <v>2</v>
      </c>
      <c r="F25" s="8" t="s">
        <v>2</v>
      </c>
      <c r="G25" s="8" t="s">
        <v>2</v>
      </c>
      <c r="H25" s="8">
        <v>3</v>
      </c>
      <c r="I25" s="8">
        <v>25</v>
      </c>
      <c r="J25" s="9" t="s">
        <v>2</v>
      </c>
      <c r="K25" s="9" t="s">
        <v>2</v>
      </c>
      <c r="L25" s="9" t="s">
        <v>2</v>
      </c>
      <c r="M25" s="9" t="s">
        <v>2</v>
      </c>
      <c r="N25" s="9" t="s">
        <v>2</v>
      </c>
      <c r="O25" s="9" t="s">
        <v>2</v>
      </c>
      <c r="P25" s="8">
        <v>217</v>
      </c>
      <c r="Q25" s="8">
        <v>236</v>
      </c>
      <c r="R25" s="8" t="s">
        <v>2</v>
      </c>
      <c r="S25" s="8" t="s">
        <v>2</v>
      </c>
      <c r="T25" s="8" t="s">
        <v>2</v>
      </c>
      <c r="U25" s="8" t="s">
        <v>2</v>
      </c>
      <c r="V25" s="8">
        <v>7</v>
      </c>
      <c r="W25" s="8">
        <v>7</v>
      </c>
      <c r="X25" s="8">
        <v>16</v>
      </c>
      <c r="Y25" s="8">
        <v>16</v>
      </c>
      <c r="Z25" s="8" t="s">
        <v>2</v>
      </c>
      <c r="AA25" s="8" t="s">
        <v>2</v>
      </c>
      <c r="AB25" s="8" t="s">
        <v>2</v>
      </c>
      <c r="AC25" s="8" t="s">
        <v>2</v>
      </c>
      <c r="AD25" s="8">
        <v>1</v>
      </c>
      <c r="AE25" s="8">
        <v>1</v>
      </c>
      <c r="AF25" s="8" t="s">
        <v>2</v>
      </c>
      <c r="AG25" s="8" t="s">
        <v>2</v>
      </c>
      <c r="AH25" s="8" t="s">
        <v>2</v>
      </c>
      <c r="AI25" s="8" t="s">
        <v>2</v>
      </c>
      <c r="AJ25" s="8" t="s">
        <v>2</v>
      </c>
      <c r="AK25" s="8" t="s">
        <v>2</v>
      </c>
      <c r="AL25" s="8">
        <v>141</v>
      </c>
      <c r="AM25" s="8">
        <v>1024</v>
      </c>
    </row>
    <row r="26" spans="1:39" ht="13.5" customHeight="1" x14ac:dyDescent="0.55000000000000004">
      <c r="A26" s="7"/>
      <c r="B26" s="5"/>
      <c r="C26" s="5"/>
      <c r="D26" s="5"/>
      <c r="E26" s="5"/>
      <c r="F26" s="5"/>
      <c r="G26" s="5"/>
      <c r="H26" s="5"/>
      <c r="I26" s="5"/>
      <c r="J26" s="6"/>
      <c r="K26" s="6"/>
      <c r="L26" s="6"/>
      <c r="M26" s="6"/>
      <c r="N26" s="6"/>
      <c r="O26" s="6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spans="1:39" ht="13.5" customHeight="1" x14ac:dyDescent="0.55000000000000004">
      <c r="A27" s="3" t="s">
        <v>1</v>
      </c>
    </row>
    <row r="28" spans="1:39" x14ac:dyDescent="0.55000000000000004">
      <c r="A28" s="4" t="s">
        <v>0</v>
      </c>
    </row>
  </sheetData>
  <mergeCells count="20">
    <mergeCell ref="P2:Q4"/>
    <mergeCell ref="N4:O4"/>
    <mergeCell ref="R2:S4"/>
    <mergeCell ref="V2:W4"/>
    <mergeCell ref="AB4:AC4"/>
    <mergeCell ref="AL2:AM4"/>
    <mergeCell ref="T2:U4"/>
    <mergeCell ref="AH2:AI4"/>
    <mergeCell ref="AJ2:AK4"/>
    <mergeCell ref="AF4:AG4"/>
    <mergeCell ref="Z4:AA4"/>
    <mergeCell ref="Y2:AA3"/>
    <mergeCell ref="AE2:AF3"/>
    <mergeCell ref="B2:C4"/>
    <mergeCell ref="D2:E4"/>
    <mergeCell ref="F2:G4"/>
    <mergeCell ref="H2:I4"/>
    <mergeCell ref="L4:M4"/>
    <mergeCell ref="J4:K4"/>
    <mergeCell ref="J2:O3"/>
  </mergeCells>
  <phoneticPr fontId="3"/>
  <pageMargins left="0.78740157480314965" right="0.78740157480314965" top="0.78740157480314965" bottom="0.78740157480314965" header="0.51181102362204722" footer="0.51181102362204722"/>
  <pageSetup paperSize="9" scale="60" fitToWidth="2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41"/>
  <sheetViews>
    <sheetView view="pageBreakPreview" zoomScaleNormal="100" zoomScaleSheetLayoutView="100" workbookViewId="0">
      <selection activeCell="AE18" sqref="AE18"/>
    </sheetView>
  </sheetViews>
  <sheetFormatPr defaultColWidth="9" defaultRowHeight="18" x14ac:dyDescent="0.2"/>
  <cols>
    <col min="1" max="1" width="13.453125" style="113" customWidth="1"/>
    <col min="2" max="2" width="9" style="113"/>
    <col min="3" max="3" width="6.08984375" style="113" bestFit="1" customWidth="1"/>
    <col min="4" max="4" width="8.6328125" style="113" customWidth="1"/>
    <col min="5" max="5" width="9.7265625" style="113" customWidth="1"/>
    <col min="6" max="6" width="12.81640625" style="113" customWidth="1"/>
    <col min="7" max="7" width="12.08984375" style="113" customWidth="1"/>
    <col min="8" max="8" width="10.6328125" style="113" customWidth="1"/>
    <col min="9" max="9" width="10.54296875" style="113" customWidth="1"/>
    <col min="10" max="10" width="5" style="113" bestFit="1" customWidth="1"/>
    <col min="11" max="11" width="9.26953125" style="113" customWidth="1"/>
    <col min="12" max="12" width="5.453125" style="113" customWidth="1"/>
    <col min="13" max="13" width="5" style="113" bestFit="1" customWidth="1"/>
    <col min="14" max="14" width="6.453125" style="113" bestFit="1" customWidth="1"/>
    <col min="15" max="15" width="7.26953125" style="113" customWidth="1"/>
    <col min="16" max="16" width="7.81640625" style="113" customWidth="1"/>
    <col min="17" max="17" width="9.453125" style="113" customWidth="1"/>
    <col min="18" max="18" width="7.81640625" style="113" customWidth="1"/>
    <col min="19" max="19" width="7.7265625" style="113" customWidth="1"/>
    <col min="20" max="20" width="8.54296875" style="113" customWidth="1"/>
    <col min="21" max="21" width="8.26953125" style="113" customWidth="1"/>
    <col min="22" max="22" width="8" style="114" customWidth="1"/>
    <col min="23" max="23" width="7.54296875" style="113" customWidth="1"/>
    <col min="24" max="24" width="8.81640625" style="113" customWidth="1"/>
    <col min="25" max="16384" width="9" style="113"/>
  </cols>
  <sheetData>
    <row r="1" spans="1:24" x14ac:dyDescent="0.55000000000000004">
      <c r="A1" s="183" t="s">
        <v>82</v>
      </c>
      <c r="B1" s="182"/>
      <c r="C1" s="181"/>
      <c r="D1" s="181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79"/>
      <c r="W1" s="178" t="s">
        <v>43</v>
      </c>
      <c r="X1" s="178"/>
    </row>
    <row r="2" spans="1:24" x14ac:dyDescent="0.55000000000000004">
      <c r="A2" s="177"/>
      <c r="B2" s="176" t="s">
        <v>81</v>
      </c>
      <c r="C2" s="175" t="s">
        <v>80</v>
      </c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3"/>
    </row>
    <row r="3" spans="1:24" ht="13.5" customHeight="1" x14ac:dyDescent="0.55000000000000004">
      <c r="A3" s="172"/>
      <c r="B3" s="160"/>
      <c r="C3" s="150" t="s">
        <v>79</v>
      </c>
      <c r="D3" s="171"/>
      <c r="E3" s="170" t="s">
        <v>78</v>
      </c>
      <c r="F3" s="169"/>
      <c r="G3" s="169"/>
      <c r="H3" s="169"/>
      <c r="I3" s="169"/>
      <c r="J3" s="169"/>
      <c r="K3" s="169"/>
      <c r="L3" s="169"/>
      <c r="M3" s="169"/>
      <c r="N3" s="168"/>
      <c r="O3" s="166" t="s">
        <v>77</v>
      </c>
      <c r="P3" s="167"/>
      <c r="Q3" s="167"/>
      <c r="R3" s="165"/>
      <c r="S3" s="166" t="s">
        <v>76</v>
      </c>
      <c r="T3" s="165"/>
      <c r="U3" s="164" t="s">
        <v>75</v>
      </c>
      <c r="V3" s="157" t="s">
        <v>74</v>
      </c>
      <c r="W3" s="163" t="s">
        <v>73</v>
      </c>
      <c r="X3" s="162" t="s">
        <v>61</v>
      </c>
    </row>
    <row r="4" spans="1:24" x14ac:dyDescent="0.55000000000000004">
      <c r="A4" s="161"/>
      <c r="B4" s="160"/>
      <c r="C4" s="157" t="s">
        <v>72</v>
      </c>
      <c r="D4" s="159" t="s">
        <v>71</v>
      </c>
      <c r="E4" s="159" t="s">
        <v>70</v>
      </c>
      <c r="F4" s="159" t="s">
        <v>69</v>
      </c>
      <c r="G4" s="159" t="s">
        <v>68</v>
      </c>
      <c r="H4" s="159" t="s">
        <v>67</v>
      </c>
      <c r="I4" s="159" t="s">
        <v>66</v>
      </c>
      <c r="J4" s="159" t="s">
        <v>65</v>
      </c>
      <c r="K4" s="159" t="s">
        <v>64</v>
      </c>
      <c r="L4" s="158" t="s">
        <v>63</v>
      </c>
      <c r="M4" s="157" t="s">
        <v>62</v>
      </c>
      <c r="N4" s="156" t="s">
        <v>61</v>
      </c>
      <c r="O4" s="155" t="s">
        <v>60</v>
      </c>
      <c r="P4" s="153"/>
      <c r="Q4" s="154" t="s">
        <v>59</v>
      </c>
      <c r="R4" s="153"/>
      <c r="S4" s="152" t="s">
        <v>58</v>
      </c>
      <c r="T4" s="152" t="s">
        <v>57</v>
      </c>
      <c r="U4" s="150"/>
      <c r="V4" s="151"/>
      <c r="W4" s="150"/>
      <c r="X4" s="149"/>
    </row>
    <row r="5" spans="1:24" ht="36" x14ac:dyDescent="0.55000000000000004">
      <c r="A5" s="148"/>
      <c r="B5" s="147"/>
      <c r="C5" s="145"/>
      <c r="D5" s="140"/>
      <c r="E5" s="140"/>
      <c r="F5" s="140"/>
      <c r="G5" s="140"/>
      <c r="H5" s="140"/>
      <c r="I5" s="140"/>
      <c r="J5" s="140"/>
      <c r="K5" s="140"/>
      <c r="L5" s="146"/>
      <c r="M5" s="145"/>
      <c r="N5" s="144"/>
      <c r="O5" s="143" t="s">
        <v>56</v>
      </c>
      <c r="P5" s="142" t="s">
        <v>55</v>
      </c>
      <c r="Q5" s="143" t="s">
        <v>56</v>
      </c>
      <c r="R5" s="142" t="s">
        <v>55</v>
      </c>
      <c r="S5" s="141"/>
      <c r="T5" s="140"/>
      <c r="U5" s="138"/>
      <c r="V5" s="139"/>
      <c r="W5" s="138"/>
      <c r="X5" s="137"/>
    </row>
    <row r="6" spans="1:24" s="133" customFormat="1" x14ac:dyDescent="0.55000000000000004">
      <c r="A6" s="136" t="s">
        <v>21</v>
      </c>
      <c r="B6" s="134">
        <v>900573</v>
      </c>
      <c r="C6" s="134">
        <v>0.40946153039333377</v>
      </c>
      <c r="D6" s="134">
        <v>12.115880628017104</v>
      </c>
      <c r="E6" s="134">
        <v>12.768803820366751</v>
      </c>
      <c r="F6" s="134">
        <v>8.2818993862232198</v>
      </c>
      <c r="G6" s="134">
        <v>5.8601579027818822</v>
      </c>
      <c r="H6" s="134">
        <v>11.218135528627124</v>
      </c>
      <c r="I6" s="134">
        <v>5.3139278932060483</v>
      </c>
      <c r="J6" s="134">
        <v>0.25772480326587871</v>
      </c>
      <c r="K6" s="134">
        <v>0.19532009002355905</v>
      </c>
      <c r="L6" s="134">
        <v>1.4313109496325618</v>
      </c>
      <c r="M6" s="134">
        <v>1.2675818576827393</v>
      </c>
      <c r="N6" s="134">
        <v>2.1838318422361209</v>
      </c>
      <c r="O6" s="135">
        <v>2.2447208538133907</v>
      </c>
      <c r="P6" s="134">
        <v>5.2331636862483055</v>
      </c>
      <c r="Q6" s="134">
        <v>2.4063346258570459</v>
      </c>
      <c r="R6" s="134">
        <v>3.1607709656197329</v>
      </c>
      <c r="S6" s="134">
        <v>1.231472589252125</v>
      </c>
      <c r="T6" s="134">
        <v>1.0033593991586276</v>
      </c>
      <c r="U6" s="134">
        <v>4.6633421015926126</v>
      </c>
      <c r="V6" s="134">
        <v>12.501163108039414</v>
      </c>
      <c r="W6" s="134">
        <v>3.218478669306625</v>
      </c>
      <c r="X6" s="134">
        <v>3.0331577686557898</v>
      </c>
    </row>
    <row r="7" spans="1:24" s="22" customFormat="1" ht="13.5" customHeight="1" x14ac:dyDescent="0.55000000000000004">
      <c r="A7" s="24" t="s">
        <v>20</v>
      </c>
      <c r="B7" s="23">
        <f>SUM(B8:B9)</f>
        <v>46723.89</v>
      </c>
      <c r="C7" s="23">
        <f>SUM(C8:C9)</f>
        <v>4.666798038972126E-2</v>
      </c>
      <c r="D7" s="23">
        <f>SUM(D8:D9)</f>
        <v>18.872830468226461</v>
      </c>
      <c r="E7" s="23">
        <f>SUM(E8:E9)</f>
        <v>15.467518201119496</v>
      </c>
      <c r="F7" s="23">
        <f>SUM(F8:F9)</f>
        <v>13.050022077955457</v>
      </c>
      <c r="G7" s="23">
        <f>SUM(G8:G9)</f>
        <v>2.1462724466346237</v>
      </c>
      <c r="H7" s="23">
        <f>SUM(H8:H9)</f>
        <v>6.9092425154796357</v>
      </c>
      <c r="I7" s="23">
        <f>SUM(I8:I9)</f>
        <v>4.296616410256731</v>
      </c>
      <c r="J7" s="23">
        <f>SUM(J8:J9)</f>
        <v>0.11379441102535635</v>
      </c>
      <c r="K7" s="23">
        <f>SUM(K8:K9)</f>
        <v>0.13704378751438079</v>
      </c>
      <c r="L7" s="23">
        <f>SUM(L8:L9)</f>
        <v>0.50177294766891256</v>
      </c>
      <c r="M7" s="23">
        <f>SUM(M8:M9)</f>
        <v>0.36721045305698818</v>
      </c>
      <c r="N7" s="23">
        <f>SUM(N8:N9)</f>
        <v>0.88785810669340615</v>
      </c>
      <c r="O7" s="23">
        <f>SUM(O8:O9)</f>
        <v>2.257288649600115</v>
      </c>
      <c r="P7" s="23">
        <f>SUM(P8:P9)</f>
        <v>9.5844176466560977</v>
      </c>
      <c r="Q7" s="23">
        <f>SUM(Q8:Q9)</f>
        <v>2.1890116593987892</v>
      </c>
      <c r="R7" s="23">
        <f>SUM(R8:R9)</f>
        <v>4.706880396511071</v>
      </c>
      <c r="S7" s="23">
        <f>SUM(S8:S9)</f>
        <v>0.21706197312381692</v>
      </c>
      <c r="T7" s="23">
        <f>SUM(T8:T9)</f>
        <v>0.14354170168447514</v>
      </c>
      <c r="U7" s="23">
        <f>SUM(U8:U9)</f>
        <v>6.1159687420915727</v>
      </c>
      <c r="V7" s="23">
        <f>SUM(V8:V9)</f>
        <v>17.157265851734028</v>
      </c>
      <c r="W7" s="23">
        <f>SUM(W8:W9)</f>
        <v>1.8337516043005468</v>
      </c>
      <c r="X7" s="23">
        <f>SUM(X8:X9)</f>
        <v>0.99796196887831956</v>
      </c>
    </row>
    <row r="8" spans="1:24" s="128" customFormat="1" x14ac:dyDescent="0.2">
      <c r="A8" s="13" t="s">
        <v>19</v>
      </c>
      <c r="B8" s="121">
        <v>24713.5</v>
      </c>
      <c r="C8" s="121">
        <v>0</v>
      </c>
      <c r="D8" s="121">
        <v>17.8</v>
      </c>
      <c r="E8" s="121">
        <v>14.8</v>
      </c>
      <c r="F8" s="121">
        <v>12.7</v>
      </c>
      <c r="G8" s="121">
        <v>1.8</v>
      </c>
      <c r="H8" s="121">
        <v>5.8</v>
      </c>
      <c r="I8" s="121">
        <v>3.5</v>
      </c>
      <c r="J8" s="121">
        <v>0.1</v>
      </c>
      <c r="K8" s="121">
        <v>0</v>
      </c>
      <c r="L8" s="121">
        <v>0.4</v>
      </c>
      <c r="M8" s="121">
        <v>0.3</v>
      </c>
      <c r="N8" s="121">
        <v>0.7</v>
      </c>
      <c r="O8" s="121">
        <v>2.1</v>
      </c>
      <c r="P8" s="121">
        <v>9.1</v>
      </c>
      <c r="Q8" s="121">
        <v>2.1</v>
      </c>
      <c r="R8" s="121">
        <v>4.5999999999999996</v>
      </c>
      <c r="S8" s="121">
        <v>0.2</v>
      </c>
      <c r="T8" s="121">
        <v>0.1</v>
      </c>
      <c r="U8" s="121">
        <v>5.9</v>
      </c>
      <c r="V8" s="122">
        <v>15.9</v>
      </c>
      <c r="W8" s="121">
        <v>1.5</v>
      </c>
      <c r="X8" s="121">
        <v>0.6</v>
      </c>
    </row>
    <row r="9" spans="1:24" s="128" customFormat="1" x14ac:dyDescent="0.2">
      <c r="A9" s="13" t="s">
        <v>54</v>
      </c>
      <c r="B9" s="121">
        <f>IF(SUM(B11:B18)=0,"-",SUM(B11:B18))</f>
        <v>22010.39</v>
      </c>
      <c r="C9" s="132">
        <f>IF(SUM(C11:C18)=0,"-",SUM(C11:C18))</f>
        <v>4.666798038972126E-2</v>
      </c>
      <c r="D9" s="132">
        <f>IF(SUM(D11:D18)=0,"-",SUM(D11:D18))</f>
        <v>1.0728304682264604</v>
      </c>
      <c r="E9" s="132">
        <f>IF(SUM(E11:E18)=0,"-",SUM(E11:E18))</f>
        <v>0.66751820111949622</v>
      </c>
      <c r="F9" s="132">
        <f>IF(SUM(F11:F18)=0,"-",SUM(F11:F18))</f>
        <v>0.35002207795545809</v>
      </c>
      <c r="G9" s="132">
        <f>IF(SUM(G11:G18)=0,"-",SUM(G11:G18))</f>
        <v>0.34627244663462348</v>
      </c>
      <c r="H9" s="132">
        <f>IF(SUM(H11:H18)=0,"-",SUM(H11:H18))</f>
        <v>1.1092425154796359</v>
      </c>
      <c r="I9" s="132">
        <f>IF(SUM(I11:I18)=0,"-",SUM(I11:I18))</f>
        <v>0.79661641025673069</v>
      </c>
      <c r="J9" s="132">
        <f>IF(SUM(J11:J18)=0,"-",SUM(J11:J18))</f>
        <v>1.3794411025356352E-2</v>
      </c>
      <c r="K9" s="132">
        <f>IF(SUM(K11:K18)=0,"-",SUM(K11:K18))</f>
        <v>0.13704378751438079</v>
      </c>
      <c r="L9" s="132">
        <f>IF(SUM(L11:L18)=0,"-",SUM(L11:L18))</f>
        <v>0.1017729476689125</v>
      </c>
      <c r="M9" s="132">
        <f>IF(SUM(M11:M18)=0,"-",SUM(M11:M18))</f>
        <v>6.7210453056988168E-2</v>
      </c>
      <c r="N9" s="132">
        <f>IF(SUM(N11:N18)=0,"-",SUM(N11:N18))</f>
        <v>0.18785810669340616</v>
      </c>
      <c r="O9" s="132">
        <f>IF(SUM(O11:O18)=0,"-",SUM(O11:O18))</f>
        <v>0.15728864960011468</v>
      </c>
      <c r="P9" s="132">
        <f>IF(SUM(P11:P18)=0,"-",SUM(P11:P18))</f>
        <v>0.48441764665609743</v>
      </c>
      <c r="Q9" s="132">
        <f>IF(SUM(Q11:Q18)=0,"-",SUM(Q11:Q18))</f>
        <v>8.9011659398789161E-2</v>
      </c>
      <c r="R9" s="132">
        <f>IF(SUM(R11:R18)=0,"-",SUM(R11:R18))</f>
        <v>0.10688039651107113</v>
      </c>
      <c r="S9" s="132">
        <f>IF(SUM(S11:S18)=0,"-",SUM(S11:S18))</f>
        <v>1.7061973123816906E-2</v>
      </c>
      <c r="T9" s="132">
        <f>IF(SUM(T11:T18)=0,"-",SUM(T11:T18))</f>
        <v>4.3541701684475138E-2</v>
      </c>
      <c r="U9" s="132">
        <f>IF(SUM(U11:U18)=0,"-",SUM(U11:U18))</f>
        <v>0.21596874209157244</v>
      </c>
      <c r="V9" s="132">
        <f>IF(SUM(V11:V18)=0,"-",SUM(V11:V18))</f>
        <v>1.2572658517340269</v>
      </c>
      <c r="W9" s="132">
        <f>IF(SUM(W11:W18)=0,"-",SUM(W11:W18))</f>
        <v>0.33375160430054673</v>
      </c>
      <c r="X9" s="132">
        <f>IF(SUM(X11:X18)=0,"-",SUM(X11:X18))</f>
        <v>0.39796196887831958</v>
      </c>
    </row>
    <row r="10" spans="1:24" s="128" customFormat="1" x14ac:dyDescent="0.2">
      <c r="A10" s="21" t="s">
        <v>8</v>
      </c>
      <c r="B10" s="121">
        <v>5714.5</v>
      </c>
      <c r="C10" s="131">
        <v>4.2873392247790697E-3</v>
      </c>
      <c r="D10" s="131">
        <v>0.27990200367486218</v>
      </c>
      <c r="E10" s="129">
        <v>0.14970688599177531</v>
      </c>
      <c r="F10" s="129">
        <v>6.5797532592527783E-2</v>
      </c>
      <c r="G10" s="129">
        <v>9.1871554816694376E-3</v>
      </c>
      <c r="H10" s="129">
        <v>2.1874179718260564E-3</v>
      </c>
      <c r="I10" s="129">
        <v>9.7121357949076902E-3</v>
      </c>
      <c r="J10" s="129">
        <v>5.5997900078747047E-3</v>
      </c>
      <c r="K10" s="129">
        <v>0</v>
      </c>
      <c r="L10" s="129">
        <v>1.5049435646163269E-2</v>
      </c>
      <c r="M10" s="129">
        <v>0</v>
      </c>
      <c r="N10" s="129">
        <v>5.5122932890016622E-2</v>
      </c>
      <c r="O10" s="129">
        <v>1.4261965176305888E-2</v>
      </c>
      <c r="P10" s="129">
        <v>1.2774520955464171E-2</v>
      </c>
      <c r="Q10" s="129">
        <v>2.4936564878817045E-2</v>
      </c>
      <c r="R10" s="129">
        <v>4.7073234753696735E-2</v>
      </c>
      <c r="S10" s="129">
        <v>5.7310350861842684E-2</v>
      </c>
      <c r="T10" s="129">
        <v>2.6336512380785722E-2</v>
      </c>
      <c r="U10" s="129">
        <v>0.10210867092484031</v>
      </c>
      <c r="V10" s="130">
        <v>4.602327412722023E-2</v>
      </c>
      <c r="W10" s="129">
        <v>4.5498293813981974E-2</v>
      </c>
      <c r="X10" s="129">
        <v>2.7123982850643102E-2</v>
      </c>
    </row>
    <row r="11" spans="1:24" x14ac:dyDescent="0.2">
      <c r="A11" s="10" t="s">
        <v>53</v>
      </c>
      <c r="B11" s="119">
        <v>4483.5</v>
      </c>
      <c r="C11" s="127">
        <v>3.4571205531392884E-3</v>
      </c>
      <c r="D11" s="127">
        <v>5.6317609010817442E-2</v>
      </c>
      <c r="E11" s="125">
        <v>4.2823686851789895E-2</v>
      </c>
      <c r="F11" s="125">
        <v>4.739600758336121E-2</v>
      </c>
      <c r="G11" s="125">
        <v>0.10728225716516114</v>
      </c>
      <c r="H11" s="125">
        <v>0.16203858592617376</v>
      </c>
      <c r="I11" s="125">
        <v>2.2527043604326977E-2</v>
      </c>
      <c r="J11" s="125">
        <v>0</v>
      </c>
      <c r="K11" s="125">
        <v>1.1152001784320286E-4</v>
      </c>
      <c r="L11" s="125">
        <v>1.6170402587264415E-2</v>
      </c>
      <c r="M11" s="125">
        <v>0</v>
      </c>
      <c r="N11" s="125">
        <v>2.8995204639232743E-2</v>
      </c>
      <c r="O11" s="125">
        <v>8.1409613025538088E-3</v>
      </c>
      <c r="P11" s="125">
        <v>2.2080963532954166E-2</v>
      </c>
      <c r="Q11" s="125">
        <v>7.6948812311809969E-3</v>
      </c>
      <c r="R11" s="125">
        <v>8.0294412847106058E-3</v>
      </c>
      <c r="S11" s="125">
        <v>2.4534403925504629E-3</v>
      </c>
      <c r="T11" s="125">
        <v>4.4608007137281143E-4</v>
      </c>
      <c r="U11" s="125">
        <v>5.8101929296308689E-2</v>
      </c>
      <c r="V11" s="126">
        <v>0.22816995650719304</v>
      </c>
      <c r="W11" s="125">
        <v>1.092896174863388E-2</v>
      </c>
      <c r="X11" s="125">
        <v>0.16683394669343146</v>
      </c>
    </row>
    <row r="12" spans="1:24" x14ac:dyDescent="0.2">
      <c r="A12" s="10" t="s">
        <v>52</v>
      </c>
      <c r="B12" s="119">
        <v>1850</v>
      </c>
      <c r="C12" s="127">
        <v>0</v>
      </c>
      <c r="D12" s="127">
        <v>0.26594594594594595</v>
      </c>
      <c r="E12" s="125">
        <v>0.13324324324324324</v>
      </c>
      <c r="F12" s="125">
        <v>1.2702702702702703E-2</v>
      </c>
      <c r="G12" s="125">
        <v>2.6216216216216216E-2</v>
      </c>
      <c r="H12" s="125">
        <v>8.4864864864864858E-2</v>
      </c>
      <c r="I12" s="125">
        <v>0.10162162162162162</v>
      </c>
      <c r="J12" s="125">
        <v>5.6756756756756758E-3</v>
      </c>
      <c r="K12" s="125">
        <v>0</v>
      </c>
      <c r="L12" s="125">
        <v>2.189189189189189E-2</v>
      </c>
      <c r="M12" s="125">
        <v>0</v>
      </c>
      <c r="N12" s="125">
        <v>1.0810810810810811E-2</v>
      </c>
      <c r="O12" s="125">
        <v>2.5675675675675677E-2</v>
      </c>
      <c r="P12" s="125">
        <v>9.1351351351351348E-2</v>
      </c>
      <c r="Q12" s="125">
        <v>1.8108108108108107E-2</v>
      </c>
      <c r="R12" s="125">
        <v>4.4054054054054055E-2</v>
      </c>
      <c r="S12" s="125">
        <v>4.3243243243243244E-3</v>
      </c>
      <c r="T12" s="125">
        <v>0</v>
      </c>
      <c r="U12" s="125">
        <v>1.6756756756756756E-2</v>
      </c>
      <c r="V12" s="126">
        <v>4.2702702702702704E-2</v>
      </c>
      <c r="W12" s="125">
        <v>7.1891891891891893E-2</v>
      </c>
      <c r="X12" s="125">
        <v>2.2162162162162161E-2</v>
      </c>
    </row>
    <row r="13" spans="1:24" x14ac:dyDescent="0.2">
      <c r="A13" s="10" t="s">
        <v>51</v>
      </c>
      <c r="B13" s="119">
        <v>1913</v>
      </c>
      <c r="C13" s="127">
        <v>0</v>
      </c>
      <c r="D13" s="127">
        <v>2.8227914270778882E-2</v>
      </c>
      <c r="E13" s="125">
        <v>5.4103502352326187E-2</v>
      </c>
      <c r="F13" s="125">
        <v>6.0376372190277049E-2</v>
      </c>
      <c r="G13" s="125">
        <v>8.050182958703607E-2</v>
      </c>
      <c r="H13" s="125">
        <v>0.1730266596968113</v>
      </c>
      <c r="I13" s="125">
        <v>0.15995818086774699</v>
      </c>
      <c r="J13" s="125">
        <v>6.7956089911134342E-3</v>
      </c>
      <c r="K13" s="125">
        <v>0.10402509147935181</v>
      </c>
      <c r="L13" s="125">
        <v>5.2273915316257186E-4</v>
      </c>
      <c r="M13" s="125">
        <v>0</v>
      </c>
      <c r="N13" s="125">
        <v>1.6204913748039729E-2</v>
      </c>
      <c r="O13" s="125">
        <v>1.4636696288552013E-2</v>
      </c>
      <c r="P13" s="125">
        <v>0.12101411395713539</v>
      </c>
      <c r="Q13" s="125">
        <v>6.7956089911134342E-3</v>
      </c>
      <c r="R13" s="125">
        <v>7.3183481442760066E-3</v>
      </c>
      <c r="S13" s="125">
        <v>0</v>
      </c>
      <c r="T13" s="125">
        <v>0</v>
      </c>
      <c r="U13" s="125">
        <v>1.0454783063251437E-3</v>
      </c>
      <c r="V13" s="126">
        <v>2.6659696811291166E-2</v>
      </c>
      <c r="W13" s="125">
        <v>2.7182435964453737E-2</v>
      </c>
      <c r="X13" s="125">
        <v>0.1116048092002091</v>
      </c>
    </row>
    <row r="14" spans="1:24" x14ac:dyDescent="0.2">
      <c r="A14" s="10" t="s">
        <v>50</v>
      </c>
      <c r="B14" s="119">
        <v>1242.8899999999996</v>
      </c>
      <c r="C14" s="127">
        <v>3.3068091303333373E-2</v>
      </c>
      <c r="D14" s="127">
        <v>7.4342862200194731E-2</v>
      </c>
      <c r="E14" s="125">
        <v>9.8801985694631084E-2</v>
      </c>
      <c r="F14" s="125">
        <v>4.8153899379671586E-2</v>
      </c>
      <c r="G14" s="125">
        <v>2.2270675602828898E-2</v>
      </c>
      <c r="H14" s="125">
        <v>0.11042811511879574</v>
      </c>
      <c r="I14" s="125">
        <v>0.12728399134275764</v>
      </c>
      <c r="J14" s="125">
        <v>0</v>
      </c>
      <c r="K14" s="125">
        <v>3.2907176017185763E-2</v>
      </c>
      <c r="L14" s="125">
        <v>5.5354858434777023E-3</v>
      </c>
      <c r="M14" s="125">
        <v>2.3574089420624521E-2</v>
      </c>
      <c r="N14" s="125">
        <v>1.367779932254665E-2</v>
      </c>
      <c r="O14" s="125">
        <v>6.2354673382197957E-3</v>
      </c>
      <c r="P14" s="125">
        <v>3.0976192583414469E-2</v>
      </c>
      <c r="Q14" s="125">
        <v>2.6229191642060046E-2</v>
      </c>
      <c r="R14" s="125">
        <v>1.5126036897875119E-2</v>
      </c>
      <c r="S14" s="125">
        <v>0</v>
      </c>
      <c r="T14" s="125">
        <v>1.327551110717763E-2</v>
      </c>
      <c r="U14" s="125">
        <v>9.5583679971678933E-3</v>
      </c>
      <c r="V14" s="126">
        <v>0.19478795388167905</v>
      </c>
      <c r="W14" s="125">
        <v>9.5422764685531319E-2</v>
      </c>
      <c r="X14" s="125">
        <v>1.8344342620827271E-2</v>
      </c>
    </row>
    <row r="15" spans="1:24" x14ac:dyDescent="0.2">
      <c r="A15" s="10" t="s">
        <v>49</v>
      </c>
      <c r="B15" s="119">
        <v>1237.5</v>
      </c>
      <c r="C15" s="127">
        <v>0</v>
      </c>
      <c r="D15" s="127">
        <v>0.40242424242424241</v>
      </c>
      <c r="E15" s="125">
        <v>3.3939393939393943E-2</v>
      </c>
      <c r="F15" s="125">
        <v>2.9898989898989901E-2</v>
      </c>
      <c r="G15" s="125">
        <v>1.8181818181818181E-2</v>
      </c>
      <c r="H15" s="125">
        <v>8.5656565656565653E-2</v>
      </c>
      <c r="I15" s="125">
        <v>6.222222222222222E-2</v>
      </c>
      <c r="J15" s="125">
        <v>0</v>
      </c>
      <c r="K15" s="125">
        <v>0</v>
      </c>
      <c r="L15" s="125">
        <v>1.8989898989898991E-2</v>
      </c>
      <c r="M15" s="125">
        <v>4.363636363636364E-2</v>
      </c>
      <c r="N15" s="125">
        <v>2.5050505050505052E-2</v>
      </c>
      <c r="O15" s="125">
        <v>2.4242424242424242E-3</v>
      </c>
      <c r="P15" s="125">
        <v>5.6565656565656566E-3</v>
      </c>
      <c r="Q15" s="125">
        <v>5.2525252525252525E-3</v>
      </c>
      <c r="R15" s="125">
        <v>1.0101010101010102E-2</v>
      </c>
      <c r="S15" s="125">
        <v>0</v>
      </c>
      <c r="T15" s="125">
        <v>8.0808080808080808E-4</v>
      </c>
      <c r="U15" s="125">
        <v>4.202020202020202E-2</v>
      </c>
      <c r="V15" s="126">
        <v>0.15555555555555556</v>
      </c>
      <c r="W15" s="125">
        <v>4.2828282828282827E-2</v>
      </c>
      <c r="X15" s="125">
        <v>1.5353535353535354E-2</v>
      </c>
    </row>
    <row r="16" spans="1:24" x14ac:dyDescent="0.2">
      <c r="A16" s="10" t="s">
        <v>48</v>
      </c>
      <c r="B16" s="119">
        <v>4510</v>
      </c>
      <c r="C16" s="127">
        <v>0</v>
      </c>
      <c r="D16" s="127">
        <v>5.82039911308204E-2</v>
      </c>
      <c r="E16" s="125">
        <v>0.10399113082039911</v>
      </c>
      <c r="F16" s="125">
        <v>5.24390243902439E-2</v>
      </c>
      <c r="G16" s="125">
        <v>2.3503325942350332E-2</v>
      </c>
      <c r="H16" s="125">
        <v>0.18492239467849225</v>
      </c>
      <c r="I16" s="125">
        <v>1.9733924611973392E-2</v>
      </c>
      <c r="J16" s="125">
        <v>0</v>
      </c>
      <c r="K16" s="125">
        <v>0</v>
      </c>
      <c r="L16" s="125">
        <v>5.8758314855875829E-3</v>
      </c>
      <c r="M16" s="125">
        <v>0</v>
      </c>
      <c r="N16" s="125">
        <v>2.4390243902439024E-3</v>
      </c>
      <c r="O16" s="125">
        <v>2.2394678492239469E-2</v>
      </c>
      <c r="P16" s="125">
        <v>0.15354767184035475</v>
      </c>
      <c r="Q16" s="125">
        <v>7.3170731707317077E-3</v>
      </c>
      <c r="R16" s="125">
        <v>1.0310421286031043E-2</v>
      </c>
      <c r="S16" s="125">
        <v>1.4412416851441242E-3</v>
      </c>
      <c r="T16" s="125">
        <v>5.8758314855875829E-3</v>
      </c>
      <c r="U16" s="125">
        <v>1.1308203991130821E-2</v>
      </c>
      <c r="V16" s="126">
        <v>0.30376940133037694</v>
      </c>
      <c r="W16" s="125">
        <v>1.8292682926829267E-2</v>
      </c>
      <c r="X16" s="125">
        <v>1.4634146341463415E-2</v>
      </c>
    </row>
    <row r="17" spans="1:24" x14ac:dyDescent="0.2">
      <c r="A17" s="10" t="s">
        <v>47</v>
      </c>
      <c r="B17" s="119">
        <v>1483</v>
      </c>
      <c r="C17" s="127">
        <v>9.1031692515171955E-3</v>
      </c>
      <c r="D17" s="127">
        <v>0.13519892110586648</v>
      </c>
      <c r="E17" s="125">
        <v>4.8550236008091704E-2</v>
      </c>
      <c r="F17" s="125">
        <v>1.5509103169251517E-2</v>
      </c>
      <c r="G17" s="125">
        <v>2.4275118004045852E-2</v>
      </c>
      <c r="H17" s="125">
        <v>0.22589345920431558</v>
      </c>
      <c r="I17" s="125">
        <v>0.26196898179366152</v>
      </c>
      <c r="J17" s="125">
        <v>0</v>
      </c>
      <c r="K17" s="125">
        <v>0</v>
      </c>
      <c r="L17" s="125">
        <v>7.0802427511800405E-3</v>
      </c>
      <c r="M17" s="125">
        <v>0</v>
      </c>
      <c r="N17" s="125">
        <v>7.4173971679028991E-3</v>
      </c>
      <c r="O17" s="125">
        <v>0</v>
      </c>
      <c r="P17" s="125">
        <v>5.7316250842886045E-3</v>
      </c>
      <c r="Q17" s="125">
        <v>4.3830074173971676E-3</v>
      </c>
      <c r="R17" s="125">
        <v>6.7430883344571811E-3</v>
      </c>
      <c r="S17" s="125">
        <v>3.3715441672285906E-4</v>
      </c>
      <c r="T17" s="125">
        <v>1.6520566419420093E-2</v>
      </c>
      <c r="U17" s="125">
        <v>8.091706001348618E-3</v>
      </c>
      <c r="V17" s="126">
        <v>0.16385704652730951</v>
      </c>
      <c r="W17" s="125">
        <v>4.0458530006743092E-2</v>
      </c>
      <c r="X17" s="125">
        <v>1.8880647336480108E-2</v>
      </c>
    </row>
    <row r="18" spans="1:24" x14ac:dyDescent="0.2">
      <c r="A18" s="10" t="s">
        <v>46</v>
      </c>
      <c r="B18" s="119">
        <v>5290.5</v>
      </c>
      <c r="C18" s="127">
        <v>1.0395992817314053E-3</v>
      </c>
      <c r="D18" s="127">
        <v>5.2168982137794161E-2</v>
      </c>
      <c r="E18" s="125">
        <v>0.15206502220962101</v>
      </c>
      <c r="F18" s="125">
        <v>8.3545978640960208E-2</v>
      </c>
      <c r="G18" s="125">
        <v>4.4041205935166805E-2</v>
      </c>
      <c r="H18" s="125">
        <v>8.2411870333616855E-2</v>
      </c>
      <c r="I18" s="125">
        <v>4.1300444192420377E-2</v>
      </c>
      <c r="J18" s="125">
        <v>1.3231263585672432E-3</v>
      </c>
      <c r="K18" s="125">
        <v>0</v>
      </c>
      <c r="L18" s="125">
        <v>2.5706454966449296E-2</v>
      </c>
      <c r="M18" s="125">
        <v>0</v>
      </c>
      <c r="N18" s="125">
        <v>8.3262451564124373E-2</v>
      </c>
      <c r="O18" s="125">
        <v>7.7780928078631503E-2</v>
      </c>
      <c r="P18" s="125">
        <v>5.4059162650033077E-2</v>
      </c>
      <c r="Q18" s="125">
        <v>1.3231263585672432E-2</v>
      </c>
      <c r="R18" s="125">
        <v>5.1979964086570265E-3</v>
      </c>
      <c r="S18" s="125">
        <v>8.505812305075135E-3</v>
      </c>
      <c r="T18" s="125">
        <v>6.6156317928362162E-3</v>
      </c>
      <c r="U18" s="125">
        <v>6.9086097722332485E-2</v>
      </c>
      <c r="V18" s="126">
        <v>0.14176353841791892</v>
      </c>
      <c r="W18" s="125">
        <v>2.67460542481807E-2</v>
      </c>
      <c r="X18" s="125">
        <v>3.0148379170210755E-2</v>
      </c>
    </row>
    <row r="19" spans="1:24" ht="54" x14ac:dyDescent="0.2">
      <c r="A19" s="16" t="s">
        <v>16</v>
      </c>
      <c r="B19" s="123">
        <f>B20</f>
        <v>19459.5</v>
      </c>
      <c r="C19" s="123">
        <f>C20</f>
        <v>0.48048511010046507</v>
      </c>
      <c r="D19" s="123">
        <f>D20</f>
        <v>7.073665818751766</v>
      </c>
      <c r="E19" s="123">
        <f>E20</f>
        <v>15.96649451424754</v>
      </c>
      <c r="F19" s="123">
        <f>F20</f>
        <v>3.6922839744083871</v>
      </c>
      <c r="G19" s="123">
        <f>G20</f>
        <v>3.7924920989747939</v>
      </c>
      <c r="H19" s="123">
        <f>H20</f>
        <v>10.110742824841337</v>
      </c>
      <c r="I19" s="123">
        <f>I20</f>
        <v>7.6954700788817805</v>
      </c>
      <c r="J19" s="123">
        <f>J20</f>
        <v>0.47791567100901877</v>
      </c>
      <c r="K19" s="123">
        <f>K20</f>
        <v>2.5694390914463372E-3</v>
      </c>
      <c r="L19" s="123">
        <f>L20</f>
        <v>1.9116626840360751</v>
      </c>
      <c r="M19" s="123">
        <f>M20</f>
        <v>3.761658829877438</v>
      </c>
      <c r="N19" s="123">
        <f>N20</f>
        <v>2.6413833860068348</v>
      </c>
      <c r="O19" s="123">
        <f>O20</f>
        <v>1.5673578457822659</v>
      </c>
      <c r="P19" s="123">
        <f>P20</f>
        <v>3.8567280762609522</v>
      </c>
      <c r="Q19" s="123">
        <f>Q20</f>
        <v>2.7004804851101007</v>
      </c>
      <c r="R19" s="123">
        <f>R20</f>
        <v>2.8674940260541124</v>
      </c>
      <c r="S19" s="123">
        <f>S20</f>
        <v>1.9810375395051261</v>
      </c>
      <c r="T19" s="123">
        <f>T20</f>
        <v>1.1896502993396543</v>
      </c>
      <c r="U19" s="123">
        <f>U20</f>
        <v>5.3136000411110249</v>
      </c>
      <c r="V19" s="124">
        <f>V20</f>
        <v>14.807677484005241</v>
      </c>
      <c r="W19" s="123">
        <f>W20</f>
        <v>3.8721447108096303</v>
      </c>
      <c r="X19" s="123">
        <f>X20</f>
        <v>4.2370050617950099</v>
      </c>
    </row>
    <row r="20" spans="1:24" x14ac:dyDescent="0.2">
      <c r="A20" s="13" t="s">
        <v>15</v>
      </c>
      <c r="B20" s="121">
        <v>19459.5</v>
      </c>
      <c r="C20" s="121">
        <v>0.48048511010046507</v>
      </c>
      <c r="D20" s="121">
        <v>7.073665818751766</v>
      </c>
      <c r="E20" s="121">
        <v>15.96649451424754</v>
      </c>
      <c r="F20" s="121">
        <v>3.6922839744083871</v>
      </c>
      <c r="G20" s="121">
        <v>3.7924920989747939</v>
      </c>
      <c r="H20" s="121">
        <v>10.110742824841337</v>
      </c>
      <c r="I20" s="121">
        <v>7.6954700788817805</v>
      </c>
      <c r="J20" s="121">
        <v>0.47791567100901877</v>
      </c>
      <c r="K20" s="121">
        <v>2.5694390914463372E-3</v>
      </c>
      <c r="L20" s="121">
        <v>1.9116626840360751</v>
      </c>
      <c r="M20" s="121">
        <v>3.761658829877438</v>
      </c>
      <c r="N20" s="121">
        <v>2.6413833860068348</v>
      </c>
      <c r="O20" s="121">
        <v>1.5673578457822659</v>
      </c>
      <c r="P20" s="121">
        <v>3.8567280762609522</v>
      </c>
      <c r="Q20" s="121">
        <v>2.7004804851101007</v>
      </c>
      <c r="R20" s="121">
        <v>2.8674940260541124</v>
      </c>
      <c r="S20" s="121">
        <v>1.9810375395051261</v>
      </c>
      <c r="T20" s="121">
        <v>1.1896502993396543</v>
      </c>
      <c r="U20" s="121">
        <v>5.3136000411110249</v>
      </c>
      <c r="V20" s="122">
        <v>14.807677484005241</v>
      </c>
      <c r="W20" s="121">
        <v>3.8721447108096303</v>
      </c>
      <c r="X20" s="121">
        <v>4.2370050617950099</v>
      </c>
    </row>
    <row r="21" spans="1:24" x14ac:dyDescent="0.2">
      <c r="A21" s="13" t="s">
        <v>8</v>
      </c>
      <c r="B21" s="121">
        <v>2415</v>
      </c>
      <c r="C21" s="121">
        <v>0</v>
      </c>
      <c r="D21" s="121">
        <v>12.360248447204969</v>
      </c>
      <c r="E21" s="121">
        <v>9.9792960662525889</v>
      </c>
      <c r="F21" s="121">
        <v>8.4679089026915104</v>
      </c>
      <c r="G21" s="121">
        <v>0.49689440993788819</v>
      </c>
      <c r="H21" s="121">
        <v>0.20703933747412009</v>
      </c>
      <c r="I21" s="121">
        <v>0.12422360248447205</v>
      </c>
      <c r="J21" s="121">
        <v>1.9668737060041408</v>
      </c>
      <c r="K21" s="121">
        <v>2.0703933747412008E-2</v>
      </c>
      <c r="L21" s="121">
        <v>0</v>
      </c>
      <c r="M21" s="121">
        <v>0</v>
      </c>
      <c r="N21" s="121">
        <v>0.82815734989648038</v>
      </c>
      <c r="O21" s="121">
        <v>0.91097308488612838</v>
      </c>
      <c r="P21" s="121">
        <v>0.80745341614906829</v>
      </c>
      <c r="Q21" s="121">
        <v>5.9006211180124222</v>
      </c>
      <c r="R21" s="121">
        <v>8.1573498964803317</v>
      </c>
      <c r="S21" s="121">
        <v>12.443064182194616</v>
      </c>
      <c r="T21" s="121">
        <v>4.7412008281573499</v>
      </c>
      <c r="U21" s="121">
        <v>8.4679089026915104</v>
      </c>
      <c r="V21" s="122">
        <v>18.840579710144929</v>
      </c>
      <c r="W21" s="121">
        <v>4.4927536231884062</v>
      </c>
      <c r="X21" s="121">
        <v>0.78674948240165621</v>
      </c>
    </row>
    <row r="22" spans="1:24" x14ac:dyDescent="0.2">
      <c r="A22" s="10" t="s">
        <v>14</v>
      </c>
      <c r="B22" s="119">
        <v>6183.5</v>
      </c>
      <c r="C22" s="119">
        <v>0.45281798334276702</v>
      </c>
      <c r="D22" s="119">
        <v>11.312363548152341</v>
      </c>
      <c r="E22" s="119">
        <v>17.255599579526159</v>
      </c>
      <c r="F22" s="119">
        <v>2.2236597396296598</v>
      </c>
      <c r="G22" s="119">
        <v>2.6764777229724266</v>
      </c>
      <c r="H22" s="119">
        <v>17.053448694105281</v>
      </c>
      <c r="I22" s="119">
        <v>10.786771246058057</v>
      </c>
      <c r="J22" s="119">
        <v>0.67114093959731547</v>
      </c>
      <c r="K22" s="119">
        <v>0</v>
      </c>
      <c r="L22" s="119">
        <v>3.1939839896498747</v>
      </c>
      <c r="M22" s="119">
        <v>3.6872321500768175</v>
      </c>
      <c r="N22" s="119">
        <v>1.350367914611466</v>
      </c>
      <c r="O22" s="119">
        <v>1.3907980916956415</v>
      </c>
      <c r="P22" s="119">
        <v>5.4499878709468748</v>
      </c>
      <c r="Q22" s="119">
        <v>1.0511846041885664</v>
      </c>
      <c r="R22" s="119">
        <v>1.932562464623595</v>
      </c>
      <c r="S22" s="119">
        <v>0.21832295625454837</v>
      </c>
      <c r="T22" s="119">
        <v>0.50942023126061298</v>
      </c>
      <c r="U22" s="119">
        <v>3.4527371229885988</v>
      </c>
      <c r="V22" s="120">
        <v>10.139888412711247</v>
      </c>
      <c r="W22" s="119">
        <v>3.3961348750707527</v>
      </c>
      <c r="X22" s="119">
        <v>1.7950998625373977</v>
      </c>
    </row>
    <row r="23" spans="1:24" x14ac:dyDescent="0.2">
      <c r="A23" s="10" t="s">
        <v>13</v>
      </c>
      <c r="B23" s="119">
        <v>2791</v>
      </c>
      <c r="C23" s="119">
        <v>0</v>
      </c>
      <c r="D23" s="119">
        <v>1.2182013615191687</v>
      </c>
      <c r="E23" s="119">
        <v>22.303833751343603</v>
      </c>
      <c r="F23" s="119">
        <v>3.242565388749552</v>
      </c>
      <c r="G23" s="119">
        <v>2.185596560372626</v>
      </c>
      <c r="H23" s="119">
        <v>3.1529917592260834</v>
      </c>
      <c r="I23" s="119">
        <v>8.5274095306341806</v>
      </c>
      <c r="J23" s="119">
        <v>0</v>
      </c>
      <c r="K23" s="119">
        <v>0</v>
      </c>
      <c r="L23" s="119">
        <v>0.93156574704407014</v>
      </c>
      <c r="M23" s="119">
        <v>0</v>
      </c>
      <c r="N23" s="119">
        <v>0.16123253314224292</v>
      </c>
      <c r="O23" s="119">
        <v>1.0390541024722322</v>
      </c>
      <c r="P23" s="119">
        <v>4.2995342171264781</v>
      </c>
      <c r="Q23" s="119">
        <v>2.7946972411322104</v>
      </c>
      <c r="R23" s="119">
        <v>2.0243640272303831</v>
      </c>
      <c r="S23" s="119">
        <v>0.66284485847366537</v>
      </c>
      <c r="T23" s="119">
        <v>1.146542457900394</v>
      </c>
      <c r="U23" s="119">
        <v>7.2375492654962379</v>
      </c>
      <c r="V23" s="120">
        <v>34.736653529201007</v>
      </c>
      <c r="W23" s="119">
        <v>2.3289143676101758</v>
      </c>
      <c r="X23" s="119">
        <v>2.0064493013256897</v>
      </c>
    </row>
    <row r="24" spans="1:24" x14ac:dyDescent="0.2">
      <c r="A24" s="10" t="s">
        <v>12</v>
      </c>
      <c r="B24" s="119">
        <v>3427.5</v>
      </c>
      <c r="C24" s="119">
        <v>1.1670313639679066</v>
      </c>
      <c r="D24" s="119">
        <v>5.0765864332603936</v>
      </c>
      <c r="E24" s="119">
        <v>14.281546316557259</v>
      </c>
      <c r="F24" s="119">
        <v>2.0277169948942375</v>
      </c>
      <c r="G24" s="119">
        <v>4.5076586433260397</v>
      </c>
      <c r="H24" s="119">
        <v>11.539022611232678</v>
      </c>
      <c r="I24" s="119">
        <v>10.474106491611963</v>
      </c>
      <c r="J24" s="119">
        <v>0</v>
      </c>
      <c r="K24" s="119">
        <v>0</v>
      </c>
      <c r="L24" s="119">
        <v>1.4733770970094822</v>
      </c>
      <c r="M24" s="119">
        <v>7.4398249452954053</v>
      </c>
      <c r="N24" s="119">
        <v>5.9518599562363237</v>
      </c>
      <c r="O24" s="119">
        <v>1.9547775346462435</v>
      </c>
      <c r="P24" s="119">
        <v>0.87527352297592997</v>
      </c>
      <c r="Q24" s="119">
        <v>1.3858497447118892</v>
      </c>
      <c r="R24" s="119">
        <v>1.6192560175054704</v>
      </c>
      <c r="S24" s="119">
        <v>1.0503282275711159</v>
      </c>
      <c r="T24" s="119">
        <v>1.2107950401167031</v>
      </c>
      <c r="U24" s="119">
        <v>2.4215900802334063</v>
      </c>
      <c r="V24" s="120">
        <v>9.0153172866520794</v>
      </c>
      <c r="W24" s="119">
        <v>5.2954048140043763</v>
      </c>
      <c r="X24" s="119">
        <v>11.232676878191102</v>
      </c>
    </row>
    <row r="25" spans="1:24" x14ac:dyDescent="0.2">
      <c r="A25" s="10" t="s">
        <v>11</v>
      </c>
      <c r="B25" s="119">
        <v>4642.5</v>
      </c>
      <c r="C25" s="119">
        <v>0.54927302100161546</v>
      </c>
      <c r="D25" s="119">
        <v>3.6725901992460961</v>
      </c>
      <c r="E25" s="119">
        <v>14.798061389337642</v>
      </c>
      <c r="F25" s="119">
        <v>4.6634356488960682</v>
      </c>
      <c r="G25" s="119">
        <v>7.4313408723747978</v>
      </c>
      <c r="H25" s="119">
        <v>9.1437802907915984</v>
      </c>
      <c r="I25" s="119">
        <v>4.9649973074851905</v>
      </c>
      <c r="J25" s="119">
        <v>8.616047388260635E-2</v>
      </c>
      <c r="K25" s="119">
        <v>0</v>
      </c>
      <c r="L25" s="119">
        <v>2.1109316101238553</v>
      </c>
      <c r="M25" s="119">
        <v>5.3634894991922453</v>
      </c>
      <c r="N25" s="119">
        <v>4.3511039310716209</v>
      </c>
      <c r="O25" s="119">
        <v>2.1755519655358104</v>
      </c>
      <c r="P25" s="119">
        <v>5.2557889068389869</v>
      </c>
      <c r="Q25" s="119">
        <v>4.1464728056004301</v>
      </c>
      <c r="R25" s="119">
        <v>2.7894453419493805</v>
      </c>
      <c r="S25" s="119">
        <v>0.36618201400107697</v>
      </c>
      <c r="T25" s="119">
        <v>0.25848142164781907</v>
      </c>
      <c r="U25" s="119">
        <v>7.1297792137856755</v>
      </c>
      <c r="V25" s="120">
        <v>11.222401723209478</v>
      </c>
      <c r="W25" s="119">
        <v>4.0603123317178245</v>
      </c>
      <c r="X25" s="119">
        <v>5.4604200323101777</v>
      </c>
    </row>
    <row r="26" spans="1:24" ht="54" x14ac:dyDescent="0.2">
      <c r="A26" s="16" t="s">
        <v>10</v>
      </c>
      <c r="B26" s="123">
        <f>B27</f>
        <v>12890</v>
      </c>
      <c r="C26" s="123">
        <f>C27</f>
        <v>0</v>
      </c>
      <c r="D26" s="123">
        <f>D27</f>
        <v>10.9</v>
      </c>
      <c r="E26" s="123">
        <f>E27</f>
        <v>5</v>
      </c>
      <c r="F26" s="123">
        <f>F27</f>
        <v>5.6</v>
      </c>
      <c r="G26" s="123">
        <f>G27</f>
        <v>4.8</v>
      </c>
      <c r="H26" s="123">
        <f>H27</f>
        <v>12.7</v>
      </c>
      <c r="I26" s="123">
        <f>I27</f>
        <v>4.4000000000000004</v>
      </c>
      <c r="J26" s="123">
        <f>J27</f>
        <v>0.1</v>
      </c>
      <c r="K26" s="123">
        <f>K27</f>
        <v>1.1000000000000001</v>
      </c>
      <c r="L26" s="123">
        <f>L27</f>
        <v>1.8</v>
      </c>
      <c r="M26" s="123">
        <f>M27</f>
        <v>3.7</v>
      </c>
      <c r="N26" s="123">
        <f>N27</f>
        <v>7.7</v>
      </c>
      <c r="O26" s="123">
        <f>O27</f>
        <v>1.3</v>
      </c>
      <c r="P26" s="123">
        <f>P27</f>
        <v>2.1</v>
      </c>
      <c r="Q26" s="123">
        <f>Q27</f>
        <v>2.2999999999999998</v>
      </c>
      <c r="R26" s="123">
        <f>R27</f>
        <v>2.6</v>
      </c>
      <c r="S26" s="123">
        <f>S27</f>
        <v>2.5</v>
      </c>
      <c r="T26" s="123">
        <f>T27</f>
        <v>1.4</v>
      </c>
      <c r="U26" s="123">
        <f>U27</f>
        <v>5.6</v>
      </c>
      <c r="V26" s="124">
        <f>V27</f>
        <v>15.1</v>
      </c>
      <c r="W26" s="123">
        <f>W27</f>
        <v>4.8</v>
      </c>
      <c r="X26" s="123">
        <f>X27</f>
        <v>4.5999999999999996</v>
      </c>
    </row>
    <row r="27" spans="1:24" x14ac:dyDescent="0.2">
      <c r="A27" s="13" t="s">
        <v>9</v>
      </c>
      <c r="B27" s="121">
        <v>12890</v>
      </c>
      <c r="C27" s="121">
        <v>0</v>
      </c>
      <c r="D27" s="121">
        <v>10.9</v>
      </c>
      <c r="E27" s="121">
        <v>5</v>
      </c>
      <c r="F27" s="121">
        <v>5.6</v>
      </c>
      <c r="G27" s="121">
        <v>4.8</v>
      </c>
      <c r="H27" s="121">
        <v>12.7</v>
      </c>
      <c r="I27" s="121">
        <v>4.4000000000000004</v>
      </c>
      <c r="J27" s="121">
        <v>0.1</v>
      </c>
      <c r="K27" s="121">
        <v>1.1000000000000001</v>
      </c>
      <c r="L27" s="121">
        <v>1.8</v>
      </c>
      <c r="M27" s="121">
        <v>3.7</v>
      </c>
      <c r="N27" s="121">
        <v>7.7</v>
      </c>
      <c r="O27" s="121">
        <v>1.3</v>
      </c>
      <c r="P27" s="121">
        <v>2.1</v>
      </c>
      <c r="Q27" s="121">
        <v>2.2999999999999998</v>
      </c>
      <c r="R27" s="121">
        <v>2.6</v>
      </c>
      <c r="S27" s="121">
        <v>2.5</v>
      </c>
      <c r="T27" s="121">
        <v>1.4</v>
      </c>
      <c r="U27" s="121">
        <v>5.6</v>
      </c>
      <c r="V27" s="122">
        <v>15.1</v>
      </c>
      <c r="W27" s="121">
        <v>4.8</v>
      </c>
      <c r="X27" s="121">
        <v>4.5999999999999996</v>
      </c>
    </row>
    <row r="28" spans="1:24" x14ac:dyDescent="0.2">
      <c r="A28" s="13" t="s">
        <v>8</v>
      </c>
      <c r="B28" s="121">
        <v>2023.5</v>
      </c>
      <c r="C28" s="121">
        <v>0</v>
      </c>
      <c r="D28" s="121">
        <v>35.200000000000003</v>
      </c>
      <c r="E28" s="121">
        <v>4.0999999999999996</v>
      </c>
      <c r="F28" s="121">
        <v>9.8000000000000007</v>
      </c>
      <c r="G28" s="121">
        <v>1.3</v>
      </c>
      <c r="H28" s="121">
        <v>0</v>
      </c>
      <c r="I28" s="121">
        <v>1.4</v>
      </c>
      <c r="J28" s="121">
        <v>0</v>
      </c>
      <c r="K28" s="121">
        <v>0</v>
      </c>
      <c r="L28" s="121">
        <v>0.4</v>
      </c>
      <c r="M28" s="121">
        <v>0</v>
      </c>
      <c r="N28" s="121">
        <v>6.3</v>
      </c>
      <c r="O28" s="121">
        <v>1.9</v>
      </c>
      <c r="P28" s="121">
        <v>3.5</v>
      </c>
      <c r="Q28" s="121">
        <v>4.4000000000000004</v>
      </c>
      <c r="R28" s="121">
        <v>2</v>
      </c>
      <c r="S28" s="121">
        <v>7.4</v>
      </c>
      <c r="T28" s="121">
        <v>0.5</v>
      </c>
      <c r="U28" s="121">
        <v>3.6</v>
      </c>
      <c r="V28" s="122">
        <v>14</v>
      </c>
      <c r="W28" s="121">
        <v>3.4</v>
      </c>
      <c r="X28" s="121">
        <v>0.7</v>
      </c>
    </row>
    <row r="29" spans="1:24" x14ac:dyDescent="0.2">
      <c r="A29" s="10" t="s">
        <v>7</v>
      </c>
      <c r="B29" s="119">
        <v>2535.5</v>
      </c>
      <c r="C29" s="119">
        <v>0.1</v>
      </c>
      <c r="D29" s="119">
        <v>5.2</v>
      </c>
      <c r="E29" s="119">
        <v>2.5</v>
      </c>
      <c r="F29" s="119">
        <v>3.5</v>
      </c>
      <c r="G29" s="119">
        <v>2.7</v>
      </c>
      <c r="H29" s="119">
        <v>10.7</v>
      </c>
      <c r="I29" s="119">
        <v>9.9</v>
      </c>
      <c r="J29" s="119">
        <v>0</v>
      </c>
      <c r="K29" s="119">
        <v>0</v>
      </c>
      <c r="L29" s="119">
        <v>2</v>
      </c>
      <c r="M29" s="119">
        <v>5.9</v>
      </c>
      <c r="N29" s="119">
        <v>12.3</v>
      </c>
      <c r="O29" s="119">
        <v>1.9</v>
      </c>
      <c r="P29" s="119">
        <v>2.2000000000000002</v>
      </c>
      <c r="Q29" s="119">
        <v>1.2</v>
      </c>
      <c r="R29" s="119">
        <v>2.5</v>
      </c>
      <c r="S29" s="119">
        <v>0.6</v>
      </c>
      <c r="T29" s="119">
        <v>0.6</v>
      </c>
      <c r="U29" s="119">
        <v>2.1</v>
      </c>
      <c r="V29" s="120">
        <v>24.8</v>
      </c>
      <c r="W29" s="119">
        <v>3.6</v>
      </c>
      <c r="X29" s="119">
        <v>5.6</v>
      </c>
    </row>
    <row r="30" spans="1:24" x14ac:dyDescent="0.2">
      <c r="A30" s="10" t="s">
        <v>6</v>
      </c>
      <c r="B30" s="119">
        <v>1579</v>
      </c>
      <c r="C30" s="119">
        <v>0</v>
      </c>
      <c r="D30" s="119">
        <v>2.5</v>
      </c>
      <c r="E30" s="119">
        <v>12.8</v>
      </c>
      <c r="F30" s="119">
        <v>1.1000000000000001</v>
      </c>
      <c r="G30" s="119">
        <v>2.8</v>
      </c>
      <c r="H30" s="119">
        <v>11.9</v>
      </c>
      <c r="I30" s="119">
        <v>3.5</v>
      </c>
      <c r="J30" s="119">
        <v>0</v>
      </c>
      <c r="K30" s="119">
        <v>0</v>
      </c>
      <c r="L30" s="119">
        <v>1.8</v>
      </c>
      <c r="M30" s="119">
        <v>3</v>
      </c>
      <c r="N30" s="119">
        <v>6.5</v>
      </c>
      <c r="O30" s="119">
        <v>0.7</v>
      </c>
      <c r="P30" s="119">
        <v>2.1</v>
      </c>
      <c r="Q30" s="119">
        <v>2.2000000000000002</v>
      </c>
      <c r="R30" s="119">
        <v>0.7</v>
      </c>
      <c r="S30" s="119">
        <v>0.1</v>
      </c>
      <c r="T30" s="119">
        <v>0.8</v>
      </c>
      <c r="U30" s="119">
        <v>22.3</v>
      </c>
      <c r="V30" s="120">
        <v>16.100000000000001</v>
      </c>
      <c r="W30" s="119">
        <v>3.8</v>
      </c>
      <c r="X30" s="119">
        <v>5.3</v>
      </c>
    </row>
    <row r="31" spans="1:24" x14ac:dyDescent="0.2">
      <c r="A31" s="10" t="s">
        <v>5</v>
      </c>
      <c r="B31" s="119">
        <v>2779.5</v>
      </c>
      <c r="C31" s="119">
        <v>0</v>
      </c>
      <c r="D31" s="119">
        <v>3.2</v>
      </c>
      <c r="E31" s="119">
        <v>6</v>
      </c>
      <c r="F31" s="119">
        <v>6</v>
      </c>
      <c r="G31" s="119">
        <v>6.4</v>
      </c>
      <c r="H31" s="119">
        <v>11.7</v>
      </c>
      <c r="I31" s="119">
        <v>6.3</v>
      </c>
      <c r="J31" s="119">
        <v>0.2</v>
      </c>
      <c r="K31" s="119">
        <v>1.7</v>
      </c>
      <c r="L31" s="119">
        <v>2.2999999999999998</v>
      </c>
      <c r="M31" s="119">
        <v>3</v>
      </c>
      <c r="N31" s="119">
        <v>8.3000000000000007</v>
      </c>
      <c r="O31" s="119">
        <v>1.6</v>
      </c>
      <c r="P31" s="119">
        <v>7.8</v>
      </c>
      <c r="Q31" s="119">
        <v>3.2</v>
      </c>
      <c r="R31" s="119">
        <v>4.2</v>
      </c>
      <c r="S31" s="119">
        <v>0.4</v>
      </c>
      <c r="T31" s="119">
        <v>0.2</v>
      </c>
      <c r="U31" s="119">
        <v>7.9</v>
      </c>
      <c r="V31" s="120">
        <v>15.5</v>
      </c>
      <c r="W31" s="119">
        <v>2.4</v>
      </c>
      <c r="X31" s="119">
        <v>1.6</v>
      </c>
    </row>
    <row r="32" spans="1:24" x14ac:dyDescent="0.2">
      <c r="A32" s="10" t="s">
        <v>4</v>
      </c>
      <c r="B32" s="119">
        <v>1710.5</v>
      </c>
      <c r="C32" s="119">
        <v>0</v>
      </c>
      <c r="D32" s="119">
        <v>4.9000000000000004</v>
      </c>
      <c r="E32" s="119">
        <v>17.3</v>
      </c>
      <c r="F32" s="119">
        <v>1.1000000000000001</v>
      </c>
      <c r="G32" s="119">
        <v>2.1</v>
      </c>
      <c r="H32" s="119">
        <v>13.5</v>
      </c>
      <c r="I32" s="119">
        <v>14.3</v>
      </c>
      <c r="J32" s="119">
        <v>0</v>
      </c>
      <c r="K32" s="119">
        <v>0</v>
      </c>
      <c r="L32" s="119">
        <v>5.6</v>
      </c>
      <c r="M32" s="119">
        <v>1.9</v>
      </c>
      <c r="N32" s="119">
        <v>0.8</v>
      </c>
      <c r="O32" s="119">
        <v>1.3</v>
      </c>
      <c r="P32" s="119">
        <v>4.7</v>
      </c>
      <c r="Q32" s="119">
        <v>3.8</v>
      </c>
      <c r="R32" s="119">
        <v>0.4</v>
      </c>
      <c r="S32" s="119">
        <v>0.1</v>
      </c>
      <c r="T32" s="119">
        <v>0.6</v>
      </c>
      <c r="U32" s="119">
        <v>8.4</v>
      </c>
      <c r="V32" s="120">
        <v>14.8</v>
      </c>
      <c r="W32" s="119">
        <v>3.9</v>
      </c>
      <c r="X32" s="119">
        <v>0.6</v>
      </c>
    </row>
    <row r="33" spans="1:24" x14ac:dyDescent="0.2">
      <c r="A33" s="10" t="s">
        <v>3</v>
      </c>
      <c r="B33" s="119">
        <v>2262</v>
      </c>
      <c r="C33" s="119">
        <v>0</v>
      </c>
      <c r="D33" s="119">
        <v>5.4</v>
      </c>
      <c r="E33" s="119">
        <v>27.6</v>
      </c>
      <c r="F33" s="119">
        <v>10</v>
      </c>
      <c r="G33" s="119">
        <v>2.6</v>
      </c>
      <c r="H33" s="119">
        <v>8.1999999999999993</v>
      </c>
      <c r="I33" s="119">
        <v>2.6</v>
      </c>
      <c r="J33" s="119">
        <v>0</v>
      </c>
      <c r="K33" s="119">
        <v>0</v>
      </c>
      <c r="L33" s="119">
        <v>1</v>
      </c>
      <c r="M33" s="119">
        <v>2.2999999999999998</v>
      </c>
      <c r="N33" s="119">
        <v>3.3</v>
      </c>
      <c r="O33" s="119">
        <v>3.1</v>
      </c>
      <c r="P33" s="119">
        <v>8.4</v>
      </c>
      <c r="Q33" s="119">
        <v>1.6</v>
      </c>
      <c r="R33" s="119">
        <v>0.6</v>
      </c>
      <c r="S33" s="119">
        <v>0.6</v>
      </c>
      <c r="T33" s="119">
        <v>0</v>
      </c>
      <c r="U33" s="119">
        <v>2.9</v>
      </c>
      <c r="V33" s="120">
        <v>15.4</v>
      </c>
      <c r="W33" s="119">
        <v>1.6</v>
      </c>
      <c r="X33" s="119">
        <v>2.7</v>
      </c>
    </row>
    <row r="34" spans="1:24" x14ac:dyDescent="0.2">
      <c r="A34" s="118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7"/>
      <c r="W34" s="116"/>
      <c r="X34" s="116"/>
    </row>
    <row r="35" spans="1:24" ht="12.75" customHeight="1" x14ac:dyDescent="0.55000000000000004">
      <c r="A35" s="115" t="s">
        <v>1</v>
      </c>
    </row>
    <row r="36" spans="1:24" x14ac:dyDescent="0.55000000000000004">
      <c r="A36" s="115" t="s">
        <v>45</v>
      </c>
    </row>
    <row r="37" spans="1:24" x14ac:dyDescent="0.55000000000000004">
      <c r="A37" s="115" t="s">
        <v>0</v>
      </c>
    </row>
    <row r="38" spans="1:24" x14ac:dyDescent="0.55000000000000004">
      <c r="A38" s="115"/>
    </row>
    <row r="39" spans="1:24" x14ac:dyDescent="0.55000000000000004">
      <c r="A39" s="115"/>
    </row>
    <row r="40" spans="1:24" x14ac:dyDescent="0.55000000000000004">
      <c r="A40" s="115"/>
    </row>
    <row r="41" spans="1:24" x14ac:dyDescent="0.55000000000000004">
      <c r="A41" s="115"/>
    </row>
  </sheetData>
  <mergeCells count="27">
    <mergeCell ref="W3:W5"/>
    <mergeCell ref="X3:X5"/>
    <mergeCell ref="C4:C5"/>
    <mergeCell ref="D4:D5"/>
    <mergeCell ref="E4:E5"/>
    <mergeCell ref="F4:F5"/>
    <mergeCell ref="G4:G5"/>
    <mergeCell ref="S4:S5"/>
    <mergeCell ref="W1:X1"/>
    <mergeCell ref="B2:B5"/>
    <mergeCell ref="C2:X2"/>
    <mergeCell ref="C3:D3"/>
    <mergeCell ref="E3:N3"/>
    <mergeCell ref="O3:R3"/>
    <mergeCell ref="S3:T3"/>
    <mergeCell ref="U3:U5"/>
    <mergeCell ref="V3:V5"/>
    <mergeCell ref="H4:H5"/>
    <mergeCell ref="I4:I5"/>
    <mergeCell ref="J4:J5"/>
    <mergeCell ref="K4:K5"/>
    <mergeCell ref="T4:T5"/>
    <mergeCell ref="L4:L5"/>
    <mergeCell ref="M4:M5"/>
    <mergeCell ref="N4:N5"/>
    <mergeCell ref="O4:P4"/>
    <mergeCell ref="Q4:R4"/>
  </mergeCells>
  <phoneticPr fontId="5"/>
  <pageMargins left="0.51181102362204722" right="0.74803149606299213" top="0.98425196850393704" bottom="0.98425196850393704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62</vt:lpstr>
      <vt:lpstr>63 </vt:lpstr>
      <vt:lpstr>'62'!Print_Area</vt:lpstr>
      <vt:lpstr>'63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藤井＿希</dc:creator>
  <cp:lastModifiedBy>藤井＿希</cp:lastModifiedBy>
  <dcterms:created xsi:type="dcterms:W3CDTF">2024-01-05T00:52:09Z</dcterms:created>
  <dcterms:modified xsi:type="dcterms:W3CDTF">2024-01-05T00:53:42Z</dcterms:modified>
</cp:coreProperties>
</file>