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 firstSheet="1" activeTab="1"/>
  </bookViews>
  <sheets>
    <sheet name="⑳改正案一覧" sheetId="1" state="hidden" r:id="rId1"/>
    <sheet name="34-1" sheetId="25" r:id="rId2"/>
    <sheet name="34-2" sheetId="26" r:id="rId3"/>
    <sheet name="35-1" sheetId="27" r:id="rId4"/>
    <sheet name="35-2" sheetId="28" r:id="rId5"/>
    <sheet name="36" sheetId="29" r:id="rId6"/>
    <sheet name="37" sheetId="30" r:id="rId7"/>
  </sheets>
  <definedNames>
    <definedName name="_xlnm.Print_Area" localSheetId="1">'34-1'!$A$1:$AS$57</definedName>
    <definedName name="_xlnm.Print_Area" localSheetId="2">'34-2'!$A$1:$O$57</definedName>
    <definedName name="_xlnm.Print_Area" localSheetId="3">'35-1'!$A$1:$Z$56</definedName>
    <definedName name="_xlnm.Print_Area" localSheetId="4">'35-2'!$A$1:$I$15</definedName>
    <definedName name="_xlnm.Print_Area" localSheetId="5">'36'!$A$1:$G$33</definedName>
    <definedName name="_xlnm.Print_Area" localSheetId="6">'37'!$A$1:$K$32</definedName>
    <definedName name="_xlnm.Print_Area" localSheetId="0">⑳改正案一覧!$A$1:$G$129</definedName>
    <definedName name="_xlnm.Print_Area">#REF!</definedName>
    <definedName name="_xlnm.Print_Titles" localSheetId="1">'34-1'!$1:$5</definedName>
    <definedName name="_xlnm.Print_Titles" localSheetId="2">'34-2'!$1:$5</definedName>
    <definedName name="_xlnm.Print_Titles" localSheetId="4">'35-2'!$A:$A,'35-2'!#REF!</definedName>
    <definedName name="_xlnm.Print_Titles" localSheetId="0">⑳改正案一覧!$3:$5</definedName>
    <definedName name="_xlnm.Print_Titles">#N/A</definedName>
    <definedName name="Z_4578F9F9_F1C3_459F_95E7_EA37FB619994_.wvu.PrintArea" localSheetId="1" hidden="1">'34-1'!$A$1:$AS$57</definedName>
    <definedName name="Z_4578F9F9_F1C3_459F_95E7_EA37FB619994_.wvu.PrintArea" localSheetId="2" hidden="1">'34-2'!$A$1:$O$57</definedName>
    <definedName name="Z_4578F9F9_F1C3_459F_95E7_EA37FB619994_.wvu.PrintArea" localSheetId="3" hidden="1">'35-1'!$A$1:$AA$57</definedName>
    <definedName name="Z_4578F9F9_F1C3_459F_95E7_EA37FB619994_.wvu.PrintArea" localSheetId="4" hidden="1">'35-2'!$A$1:$I$15</definedName>
    <definedName name="Z_4578F9F9_F1C3_459F_95E7_EA37FB619994_.wvu.PrintArea" localSheetId="5" hidden="1">'36'!$A$1:$G$33</definedName>
    <definedName name="Z_4578F9F9_F1C3_459F_95E7_EA37FB619994_.wvu.PrintArea" localSheetId="6" hidden="1">'37'!$A$1:$K$32</definedName>
    <definedName name="Z_4578F9F9_F1C3_459F_95E7_EA37FB619994_.wvu.PrintArea" localSheetId="0" hidden="1">⑳改正案一覧!$A$1:$G$129</definedName>
    <definedName name="Z_4578F9F9_F1C3_459F_95E7_EA37FB619994_.wvu.PrintTitles" localSheetId="1" hidden="1">'34-1'!$1:$5</definedName>
    <definedName name="Z_4578F9F9_F1C3_459F_95E7_EA37FB619994_.wvu.PrintTitles" localSheetId="2" hidden="1">'34-2'!$1:$5</definedName>
    <definedName name="Z_4578F9F9_F1C3_459F_95E7_EA37FB619994_.wvu.PrintTitles" localSheetId="0" hidden="1">⑳改正案一覧!$3:$5</definedName>
    <definedName name="Z_8B4C5619_54EF_4E9D_AF19_AC3668C76619_.wvu.Cols" localSheetId="3" hidden="1">'35-1'!#REF!</definedName>
    <definedName name="Z_8B4C5619_54EF_4E9D_AF19_AC3668C76619_.wvu.Cols" localSheetId="4" hidden="1">'35-2'!#REF!</definedName>
    <definedName name="Z_8B4C5619_54EF_4E9D_AF19_AC3668C76619_.wvu.PrintArea" localSheetId="1" hidden="1">'34-1'!$A$1:$AS$58</definedName>
    <definedName name="Z_8B4C5619_54EF_4E9D_AF19_AC3668C76619_.wvu.PrintArea" localSheetId="2" hidden="1">'34-2'!$A$1:$E$58</definedName>
    <definedName name="Z_8B4C5619_54EF_4E9D_AF19_AC3668C76619_.wvu.PrintArea" localSheetId="3" hidden="1">'35-1'!$A$1:$Y$58</definedName>
    <definedName name="Z_8B4C5619_54EF_4E9D_AF19_AC3668C76619_.wvu.PrintArea" localSheetId="4" hidden="1">'35-2'!$A$1:$L$11</definedName>
    <definedName name="Z_8B4C5619_54EF_4E9D_AF19_AC3668C76619_.wvu.PrintArea" localSheetId="5" hidden="1">'36'!$A$1:$G$31</definedName>
    <definedName name="Z_8B4C5619_54EF_4E9D_AF19_AC3668C76619_.wvu.PrintArea" localSheetId="6" hidden="1">'37'!$A$1:$K$33</definedName>
    <definedName name="Z_8B4C5619_54EF_4E9D_AF19_AC3668C76619_.wvu.PrintArea" localSheetId="0" hidden="1">⑳改正案一覧!$A$1:$G$129</definedName>
    <definedName name="Z_8B4C5619_54EF_4E9D_AF19_AC3668C76619_.wvu.PrintTitles" localSheetId="1" hidden="1">'34-1'!$1:$5</definedName>
    <definedName name="Z_8B4C5619_54EF_4E9D_AF19_AC3668C76619_.wvu.PrintTitles" localSheetId="2" hidden="1">'34-2'!$1:$5</definedName>
    <definedName name="Z_8B4C5619_54EF_4E9D_AF19_AC3668C76619_.wvu.PrintTitles" localSheetId="0" hidden="1">⑳改正案一覧!$3:$5</definedName>
    <definedName name="Z_BA42DD04_CA56_4524_84BA_199D2B86C3FD_.wvu.PrintArea" localSheetId="1" hidden="1">'34-1'!$A$1:$AS$57</definedName>
    <definedName name="Z_BA42DD04_CA56_4524_84BA_199D2B86C3FD_.wvu.PrintArea" localSheetId="2" hidden="1">'34-2'!$A$1:$O$57</definedName>
    <definedName name="Z_BA42DD04_CA56_4524_84BA_199D2B86C3FD_.wvu.PrintArea" localSheetId="3" hidden="1">'35-1'!$A$1:$AA$57</definedName>
    <definedName name="Z_BA42DD04_CA56_4524_84BA_199D2B86C3FD_.wvu.PrintArea" localSheetId="4" hidden="1">'35-2'!$A$1:$I$15</definedName>
    <definedName name="Z_BA42DD04_CA56_4524_84BA_199D2B86C3FD_.wvu.PrintArea" localSheetId="5" hidden="1">'36'!$A$1:$G$33</definedName>
    <definedName name="Z_BA42DD04_CA56_4524_84BA_199D2B86C3FD_.wvu.PrintArea" localSheetId="6" hidden="1">'37'!$A$1:$K$32</definedName>
    <definedName name="Z_BA42DD04_CA56_4524_84BA_199D2B86C3FD_.wvu.PrintArea" localSheetId="0" hidden="1">⑳改正案一覧!$A$1:$G$129</definedName>
    <definedName name="Z_BA42DD04_CA56_4524_84BA_199D2B86C3FD_.wvu.PrintTitles" localSheetId="1" hidden="1">'34-1'!$1:$5</definedName>
    <definedName name="Z_BA42DD04_CA56_4524_84BA_199D2B86C3FD_.wvu.PrintTitles" localSheetId="2" hidden="1">'34-2'!$1:$5</definedName>
    <definedName name="Z_BA42DD04_CA56_4524_84BA_199D2B86C3FD_.wvu.PrintTitles" localSheetId="0" hidden="1">⑳改正案一覧!$3:$5</definedName>
    <definedName name="Z_C53DAF36_86E3_4E82_BA3B_10BBA9715F9B_.wvu.PrintArea" localSheetId="1" hidden="1">'34-1'!$A$1:$AS$57</definedName>
    <definedName name="Z_C53DAF36_86E3_4E82_BA3B_10BBA9715F9B_.wvu.PrintArea" localSheetId="2" hidden="1">'34-2'!$A$1:$O$57</definedName>
    <definedName name="Z_C53DAF36_86E3_4E82_BA3B_10BBA9715F9B_.wvu.PrintArea" localSheetId="3" hidden="1">'35-1'!$A$1:$AA$57</definedName>
    <definedName name="Z_C53DAF36_86E3_4E82_BA3B_10BBA9715F9B_.wvu.PrintArea" localSheetId="4" hidden="1">'35-2'!$A$1:$I$15</definedName>
    <definedName name="Z_C53DAF36_86E3_4E82_BA3B_10BBA9715F9B_.wvu.PrintArea" localSheetId="5" hidden="1">'36'!$A$1:$G$33</definedName>
    <definedName name="Z_C53DAF36_86E3_4E82_BA3B_10BBA9715F9B_.wvu.PrintArea" localSheetId="6" hidden="1">'37'!$A$1:$K$32</definedName>
    <definedName name="Z_C53DAF36_86E3_4E82_BA3B_10BBA9715F9B_.wvu.PrintArea" localSheetId="0" hidden="1">⑳改正案一覧!$A$1:$G$129</definedName>
    <definedName name="Z_C53DAF36_86E3_4E82_BA3B_10BBA9715F9B_.wvu.PrintTitles" localSheetId="1" hidden="1">'34-1'!$1:$5</definedName>
    <definedName name="Z_C53DAF36_86E3_4E82_BA3B_10BBA9715F9B_.wvu.PrintTitles" localSheetId="2" hidden="1">'34-2'!$1:$5</definedName>
    <definedName name="Z_C53DAF36_86E3_4E82_BA3B_10BBA9715F9B_.wvu.PrintTitles" localSheetId="0" hidden="1">⑳改正案一覧!$3:$5</definedName>
    <definedName name="橋本">#REF!</definedName>
  </definedNames>
  <calcPr calcId="162913"/>
  <customWorkbookViews>
    <customWorkbookView name="新谷＿奈加（がん対策係） - 個人用ビュー" guid="{C53DAF36-86E3-4E82-BA3B-10BBA9715F9B}" mergeInterval="0" personalView="1" xWindow="-16" yWindow="-5" windowWidth="1382" windowHeight="744" tabRatio="913" activeSheetId="30"/>
    <customWorkbookView name="Windows ユーザー - 個人用ビュー" guid="{4578F9F9-F1C3-459F-95E7-EA37FB619994}" mergeInterval="0" personalView="1" xWindow="26" yWindow="26" windowWidth="1238" windowHeight="698" tabRatio="913" activeSheetId="30"/>
    <customWorkbookView name="053894 - 個人用ビュー" guid="{8B4C5619-54EF-4E9D-AF19-AC3668C76619}" mergeInterval="0" personalView="1" maximized="1" xWindow="1" yWindow="1" windowWidth="1024" windowHeight="546" activeSheetId="10"/>
    <customWorkbookView name="fino - 個人用ビュー" guid="{BA42DD04-CA56-4524-84BA-199D2B86C3FD}" mergeInterval="0" personalView="1" maximized="1" windowWidth="1119" windowHeight="548" tabRatio="913" activeSheetId="3"/>
  </customWorkbookViews>
</workbook>
</file>

<file path=xl/calcChain.xml><?xml version="1.0" encoding="utf-8"?>
<calcChain xmlns="http://schemas.openxmlformats.org/spreadsheetml/2006/main">
  <c r="K23" i="30" l="1"/>
  <c r="J23" i="30"/>
  <c r="I23" i="30"/>
  <c r="H23" i="30"/>
  <c r="G23" i="30"/>
  <c r="F23" i="30"/>
  <c r="E23" i="30"/>
  <c r="D23" i="30"/>
  <c r="C23" i="30"/>
  <c r="B23" i="30"/>
  <c r="K17" i="30"/>
  <c r="J17" i="30"/>
  <c r="I17" i="30"/>
  <c r="H17" i="30"/>
  <c r="G17" i="30"/>
  <c r="F17" i="30"/>
  <c r="E17" i="30"/>
  <c r="D17" i="30"/>
  <c r="C17" i="30"/>
  <c r="B17" i="30"/>
  <c r="G24" i="29"/>
  <c r="F24" i="29"/>
  <c r="E24" i="29"/>
  <c r="D24" i="29"/>
  <c r="C24" i="29"/>
  <c r="B24" i="29"/>
  <c r="G18" i="29"/>
  <c r="F18" i="29"/>
  <c r="E18" i="29"/>
  <c r="D18" i="29"/>
  <c r="C18" i="29"/>
  <c r="B18" i="29"/>
  <c r="I12" i="28"/>
  <c r="H12" i="28"/>
  <c r="G12" i="28"/>
  <c r="F12" i="28"/>
  <c r="E12" i="28"/>
  <c r="D12" i="28"/>
  <c r="C12" i="28"/>
  <c r="B12" i="28"/>
  <c r="I10" i="28"/>
  <c r="H10" i="28"/>
  <c r="G10" i="28"/>
  <c r="F10" i="28"/>
  <c r="E10" i="28"/>
  <c r="D10" i="28"/>
  <c r="C10" i="28"/>
  <c r="B10" i="28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G13" i="26"/>
  <c r="E12" i="26"/>
  <c r="F12" i="26"/>
  <c r="G12" i="26"/>
  <c r="H12" i="26"/>
  <c r="I12" i="26"/>
  <c r="J12" i="26"/>
  <c r="K12" i="26"/>
  <c r="L12" i="26"/>
  <c r="M12" i="26"/>
  <c r="N12" i="26"/>
  <c r="O12" i="26"/>
  <c r="D13" i="26"/>
  <c r="D12" i="26"/>
  <c r="G43" i="26"/>
  <c r="D43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G31" i="26"/>
  <c r="D31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AK12" i="25"/>
  <c r="AL12" i="25"/>
  <c r="AM12" i="25"/>
  <c r="AN12" i="25"/>
  <c r="AO12" i="25"/>
  <c r="AP12" i="25"/>
  <c r="AQ12" i="25"/>
  <c r="AR12" i="25"/>
  <c r="AS12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AK13" i="25"/>
  <c r="AL13" i="25"/>
  <c r="AM13" i="25"/>
  <c r="AN13" i="25"/>
  <c r="AO13" i="25"/>
  <c r="AP13" i="25"/>
  <c r="AQ13" i="25"/>
  <c r="AR13" i="25"/>
  <c r="AS13" i="25"/>
  <c r="C13" i="25"/>
  <c r="C12" i="25"/>
  <c r="AS43" i="25"/>
  <c r="AR43" i="25"/>
  <c r="AQ43" i="25"/>
  <c r="AP43" i="25"/>
  <c r="AO43" i="25"/>
  <c r="AN43" i="25"/>
  <c r="AM43" i="25"/>
  <c r="AL43" i="25"/>
  <c r="AK43" i="25"/>
  <c r="AJ43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AS42" i="25"/>
  <c r="AR42" i="25"/>
  <c r="AQ42" i="25"/>
  <c r="AP42" i="25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AS31" i="25"/>
  <c r="AR31" i="25"/>
  <c r="AQ31" i="25"/>
  <c r="AP31" i="25"/>
  <c r="AO31" i="25"/>
  <c r="AN31" i="25"/>
  <c r="AM31" i="25"/>
  <c r="AL31" i="25"/>
  <c r="AK31" i="25"/>
  <c r="AJ31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AS30" i="25"/>
  <c r="AR30" i="25"/>
  <c r="AQ30" i="25"/>
  <c r="AP30" i="25"/>
  <c r="AO30" i="25"/>
  <c r="AN30" i="25"/>
  <c r="AM30" i="25"/>
  <c r="AL30" i="25"/>
  <c r="AK30" i="25"/>
  <c r="AJ30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E9" i="29" l="1"/>
  <c r="E7" i="29" s="1"/>
  <c r="C7" i="28" l="1"/>
  <c r="D7" i="28"/>
  <c r="E7" i="28"/>
  <c r="F7" i="28"/>
  <c r="G7" i="28"/>
  <c r="H7" i="28"/>
  <c r="I7" i="28"/>
  <c r="B7" i="28"/>
  <c r="D8" i="26"/>
  <c r="H6" i="30" l="1"/>
  <c r="C6" i="30"/>
  <c r="D6" i="30"/>
  <c r="E6" i="30"/>
  <c r="F6" i="30"/>
  <c r="G6" i="30"/>
  <c r="J6" i="30"/>
  <c r="K6" i="30"/>
  <c r="B6" i="30"/>
  <c r="C8" i="30"/>
  <c r="D8" i="30"/>
  <c r="E8" i="30"/>
  <c r="F8" i="30"/>
  <c r="G8" i="30"/>
  <c r="H8" i="30"/>
  <c r="I8" i="30"/>
  <c r="I6" i="30" s="1"/>
  <c r="J8" i="30"/>
  <c r="K8" i="30"/>
  <c r="B8" i="30"/>
  <c r="D8" i="29"/>
  <c r="F10" i="26" l="1"/>
  <c r="C10" i="26"/>
  <c r="AR9" i="25" l="1"/>
  <c r="R9" i="25"/>
  <c r="AR8" i="25"/>
  <c r="R8" i="25"/>
  <c r="C9" i="29" l="1"/>
  <c r="F6" i="26" l="1"/>
  <c r="D9" i="29"/>
  <c r="H8" i="26"/>
  <c r="I8" i="26"/>
  <c r="J8" i="26"/>
  <c r="K8" i="26"/>
  <c r="L8" i="26"/>
  <c r="M8" i="26"/>
  <c r="N8" i="26"/>
  <c r="O8" i="26"/>
  <c r="G8" i="26"/>
  <c r="E8" i="26"/>
  <c r="C8" i="26" s="1"/>
  <c r="AS9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AK8" i="25"/>
  <c r="AL8" i="25"/>
  <c r="AM8" i="25"/>
  <c r="AN8" i="25"/>
  <c r="AO8" i="25"/>
  <c r="AP8" i="25"/>
  <c r="AQ8" i="25"/>
  <c r="AS8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AM9" i="25"/>
  <c r="AN9" i="25"/>
  <c r="AO9" i="25"/>
  <c r="AP9" i="25"/>
  <c r="AQ9" i="25"/>
  <c r="C9" i="25"/>
  <c r="C8" i="25"/>
  <c r="G9" i="26"/>
  <c r="F9" i="29"/>
  <c r="F7" i="29" s="1"/>
  <c r="G9" i="29"/>
  <c r="G7" i="29" s="1"/>
  <c r="F8" i="26" l="1"/>
  <c r="C12" i="26"/>
</calcChain>
</file>

<file path=xl/sharedStrings.xml><?xml version="1.0" encoding="utf-8"?>
<sst xmlns="http://schemas.openxmlformats.org/spreadsheetml/2006/main" count="1790" uniqueCount="451">
  <si>
    <t>マールブルグ病</t>
    <phoneticPr fontId="2"/>
  </si>
  <si>
    <t>コレラ</t>
    <phoneticPr fontId="2"/>
  </si>
  <si>
    <t>腸管出血性大腸菌感染症</t>
    <phoneticPr fontId="2"/>
  </si>
  <si>
    <t>腸チフス</t>
    <phoneticPr fontId="2"/>
  </si>
  <si>
    <t>パラチフス</t>
    <phoneticPr fontId="2"/>
  </si>
  <si>
    <t>第３６表　エキノコックス症検診数</t>
    <phoneticPr fontId="2"/>
  </si>
  <si>
    <t>一次検診</t>
    <phoneticPr fontId="2"/>
  </si>
  <si>
    <t>受診者</t>
    <phoneticPr fontId="2"/>
  </si>
  <si>
    <t>新規</t>
    <phoneticPr fontId="2"/>
  </si>
  <si>
    <t>現在数</t>
    <phoneticPr fontId="2"/>
  </si>
  <si>
    <t>a</t>
    <phoneticPr fontId="2"/>
  </si>
  <si>
    <t>b</t>
    <phoneticPr fontId="2"/>
  </si>
  <si>
    <t>b/a</t>
    <phoneticPr fontId="2"/>
  </si>
  <si>
    <t>きつね</t>
    <phoneticPr fontId="2"/>
  </si>
  <si>
    <t>野ねずみ</t>
    <phoneticPr fontId="2"/>
  </si>
  <si>
    <t>と畜</t>
    <phoneticPr fontId="2"/>
  </si>
  <si>
    <t>その他</t>
    <phoneticPr fontId="2"/>
  </si>
  <si>
    <t>虫体確認数</t>
    <phoneticPr fontId="2"/>
  </si>
  <si>
    <t>虫体確認数</t>
    <phoneticPr fontId="2"/>
  </si>
  <si>
    <t>虫体確認数</t>
    <phoneticPr fontId="2"/>
  </si>
  <si>
    <t>全国</t>
  </si>
  <si>
    <t>全道</t>
    <rPh sb="1" eb="2">
      <t>ミチ</t>
    </rPh>
    <phoneticPr fontId="2"/>
  </si>
  <si>
    <t>※１　病原体がコロナウイルス属ＳＡＲＳコロナウイルスであるものに限る。</t>
    <rPh sb="3" eb="6">
      <t>ビョウゲンタイ</t>
    </rPh>
    <rPh sb="14" eb="15">
      <t>ゾク</t>
    </rPh>
    <rPh sb="32" eb="33">
      <t>カギ</t>
    </rPh>
    <phoneticPr fontId="2"/>
  </si>
  <si>
    <t>オウム病</t>
    <rPh sb="3" eb="4">
      <t>ビョウ</t>
    </rPh>
    <phoneticPr fontId="2"/>
  </si>
  <si>
    <t>ブルセラ症</t>
    <rPh sb="4" eb="5">
      <t>ショウ</t>
    </rPh>
    <phoneticPr fontId="2"/>
  </si>
  <si>
    <t>四類感染症（全数把握）</t>
    <rPh sb="0" eb="1">
      <t>ヨン</t>
    </rPh>
    <phoneticPr fontId="2"/>
  </si>
  <si>
    <t>Ｅ型肝炎</t>
    <rPh sb="1" eb="2">
      <t>カタ</t>
    </rPh>
    <rPh sb="2" eb="4">
      <t>カンエン</t>
    </rPh>
    <phoneticPr fontId="2"/>
  </si>
  <si>
    <t>Ａ型肝炎</t>
    <rPh sb="1" eb="2">
      <t>カタ</t>
    </rPh>
    <rPh sb="2" eb="4">
      <t>カンエン</t>
    </rPh>
    <phoneticPr fontId="2"/>
  </si>
  <si>
    <t>つつが虫病</t>
    <rPh sb="3" eb="4">
      <t>ムシ</t>
    </rPh>
    <rPh sb="4" eb="5">
      <t>ビョウ</t>
    </rPh>
    <phoneticPr fontId="2"/>
  </si>
  <si>
    <t>レジオネラ症</t>
    <rPh sb="5" eb="6">
      <t>ショウ</t>
    </rPh>
    <phoneticPr fontId="2"/>
  </si>
  <si>
    <t>資料　感染症発生動向調査</t>
    <rPh sb="0" eb="2">
      <t>シリョウ</t>
    </rPh>
    <rPh sb="3" eb="6">
      <t>カンセンショウ</t>
    </rPh>
    <rPh sb="6" eb="8">
      <t>ハッセイ</t>
    </rPh>
    <rPh sb="8" eb="10">
      <t>ドウコウ</t>
    </rPh>
    <rPh sb="10" eb="12">
      <t>チョウサ</t>
    </rPh>
    <phoneticPr fontId="2"/>
  </si>
  <si>
    <t>回帰熱</t>
    <rPh sb="0" eb="3">
      <t>カイキネツ</t>
    </rPh>
    <phoneticPr fontId="2"/>
  </si>
  <si>
    <t>Ｑ熱</t>
    <rPh sb="1" eb="2">
      <t>ネツ</t>
    </rPh>
    <phoneticPr fontId="2"/>
  </si>
  <si>
    <t>サル痘</t>
    <rPh sb="2" eb="3">
      <t>トウ</t>
    </rPh>
    <phoneticPr fontId="2"/>
  </si>
  <si>
    <t>デング熱</t>
    <rPh sb="3" eb="4">
      <t>ネツ</t>
    </rPh>
    <phoneticPr fontId="2"/>
  </si>
  <si>
    <t>ニパウイルス感染症</t>
    <rPh sb="6" eb="9">
      <t>カンセンショウ</t>
    </rPh>
    <phoneticPr fontId="2"/>
  </si>
  <si>
    <t>発しんチフス</t>
    <rPh sb="0" eb="1">
      <t>ハッ</t>
    </rPh>
    <phoneticPr fontId="2"/>
  </si>
  <si>
    <t>ボツリヌス症</t>
    <rPh sb="5" eb="6">
      <t>ショウ</t>
    </rPh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</si>
  <si>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</si>
  <si>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</si>
  <si>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</si>
  <si>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レプトスピラ症</t>
    <rPh sb="6" eb="7">
      <t>ショウ</t>
    </rPh>
    <phoneticPr fontId="2"/>
  </si>
  <si>
    <t>バンコマイシン耐性黄色ブドウ球菌感染症</t>
    <rPh sb="9" eb="11">
      <t>オウショク</t>
    </rPh>
    <phoneticPr fontId="2"/>
  </si>
  <si>
    <t>エクセル</t>
  </si>
  <si>
    <t>エクセル</t>
    <phoneticPr fontId="2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</si>
  <si>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</si>
  <si>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</si>
  <si>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</si>
  <si>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</si>
  <si>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</si>
  <si>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"/>
  </si>
  <si>
    <t>感染症患者数</t>
    <rPh sb="0" eb="3">
      <t>カンセンショウ</t>
    </rPh>
    <rPh sb="3" eb="6">
      <t>カンジャスウ</t>
    </rPh>
    <phoneticPr fontId="2"/>
  </si>
  <si>
    <t>エキノコックス症検診数</t>
    <rPh sb="7" eb="8">
      <t>ショウ</t>
    </rPh>
    <rPh sb="8" eb="10">
      <t>ケンシン</t>
    </rPh>
    <rPh sb="10" eb="11">
      <t>スウ</t>
    </rPh>
    <phoneticPr fontId="2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</si>
  <si>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</si>
  <si>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</si>
  <si>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</si>
  <si>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</si>
  <si>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</si>
  <si>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</si>
  <si>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</si>
  <si>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"/>
  </si>
  <si>
    <t>臨床検査数</t>
    <rPh sb="0" eb="2">
      <t>リンショウ</t>
    </rPh>
    <rPh sb="2" eb="4">
      <t>ケンサ</t>
    </rPh>
    <rPh sb="4" eb="5">
      <t>スウ</t>
    </rPh>
    <phoneticPr fontId="2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</si>
  <si>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</si>
  <si>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"/>
  </si>
  <si>
    <t>環境衛生（施設数）</t>
    <rPh sb="0" eb="2">
      <t>カンキョウ</t>
    </rPh>
    <rPh sb="2" eb="4">
      <t>エイセイ</t>
    </rPh>
    <rPh sb="5" eb="8">
      <t>シセツスウ</t>
    </rPh>
    <phoneticPr fontId="2"/>
  </si>
  <si>
    <t>食品衛生（施設数）</t>
    <rPh sb="0" eb="2">
      <t>ショクヒン</t>
    </rPh>
    <rPh sb="2" eb="4">
      <t>エイセイ</t>
    </rPh>
    <rPh sb="5" eb="8">
      <t>シセツスウ</t>
    </rPh>
    <phoneticPr fontId="2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</si>
  <si>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</si>
  <si>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</si>
  <si>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</si>
  <si>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</si>
  <si>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</si>
  <si>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"/>
  </si>
  <si>
    <t>精神保健事業</t>
    <rPh sb="0" eb="2">
      <t>セイシン</t>
    </rPh>
    <rPh sb="2" eb="4">
      <t>ホケン</t>
    </rPh>
    <rPh sb="4" eb="6">
      <t>ジギョウ</t>
    </rPh>
    <phoneticPr fontId="2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</si>
  <si>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"/>
  </si>
  <si>
    <t>表　　　　　　題</t>
    <rPh sb="0" eb="1">
      <t>オモテ</t>
    </rPh>
    <rPh sb="7" eb="8">
      <t>ダイ</t>
    </rPh>
    <phoneticPr fontId="2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</si>
  <si>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"/>
  </si>
  <si>
    <t>水道普及状況</t>
    <rPh sb="0" eb="2">
      <t>スイドウ</t>
    </rPh>
    <rPh sb="2" eb="4">
      <t>フキュウ</t>
    </rPh>
    <rPh sb="4" eb="6">
      <t>ジョウキョウ</t>
    </rPh>
    <phoneticPr fontId="2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</si>
  <si>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</si>
  <si>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"/>
  </si>
  <si>
    <t>保健医療施設数</t>
    <rPh sb="0" eb="2">
      <t>ホケン</t>
    </rPh>
    <rPh sb="2" eb="4">
      <t>イリョウ</t>
    </rPh>
    <rPh sb="4" eb="7">
      <t>シセツスウ</t>
    </rPh>
    <phoneticPr fontId="2"/>
  </si>
  <si>
    <t>28～2</t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</si>
  <si>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</si>
  <si>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"/>
  </si>
  <si>
    <t>結核予防（ＢＣＧ）</t>
    <rPh sb="0" eb="2">
      <t>ケッカク</t>
    </rPh>
    <rPh sb="2" eb="4">
      <t>ヨボウ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</si>
  <si>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</si>
  <si>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</si>
  <si>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"/>
  </si>
  <si>
    <t>区　　分</t>
    <rPh sb="0" eb="1">
      <t>ク</t>
    </rPh>
    <rPh sb="3" eb="4">
      <t>ブン</t>
    </rPh>
    <phoneticPr fontId="2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</si>
  <si>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"/>
  </si>
  <si>
    <t>人口</t>
    <rPh sb="0" eb="2">
      <t>ジンコウ</t>
    </rPh>
    <phoneticPr fontId="2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</si>
  <si>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</si>
  <si>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</si>
  <si>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</si>
  <si>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</si>
  <si>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</si>
  <si>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</si>
  <si>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</si>
  <si>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</si>
  <si>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</si>
  <si>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</si>
  <si>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</si>
  <si>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</si>
  <si>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</si>
  <si>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</si>
  <si>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</si>
  <si>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</si>
  <si>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</si>
  <si>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</si>
  <si>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</si>
  <si>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</si>
  <si>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</si>
  <si>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</si>
  <si>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</si>
  <si>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</si>
  <si>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</si>
  <si>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</si>
  <si>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"/>
  </si>
  <si>
    <t>医療給付事業</t>
    <rPh sb="0" eb="2">
      <t>イリョウ</t>
    </rPh>
    <rPh sb="2" eb="4">
      <t>キュウフ</t>
    </rPh>
    <rPh sb="4" eb="6">
      <t>ジギョウ</t>
    </rPh>
    <phoneticPr fontId="2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</si>
  <si>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</si>
  <si>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</si>
  <si>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</si>
  <si>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</si>
  <si>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</si>
  <si>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</si>
  <si>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</si>
  <si>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"/>
  </si>
  <si>
    <t>56～2</t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</si>
  <si>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</si>
  <si>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</si>
  <si>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"/>
  </si>
  <si>
    <t>衛生教育</t>
    <rPh sb="0" eb="2">
      <t>エイセイ</t>
    </rPh>
    <rPh sb="2" eb="4">
      <t>キョウイク</t>
    </rPh>
    <phoneticPr fontId="2"/>
  </si>
  <si>
    <t>1章</t>
    <rPh sb="1" eb="2">
      <t>ショウ</t>
    </rPh>
    <phoneticPr fontId="2"/>
  </si>
  <si>
    <t>人</t>
    <rPh sb="0" eb="1">
      <t>ヒト</t>
    </rPh>
    <phoneticPr fontId="2"/>
  </si>
  <si>
    <t>口</t>
    <rPh sb="0" eb="1">
      <t>クチ</t>
    </rPh>
    <phoneticPr fontId="2"/>
  </si>
  <si>
    <t>動</t>
    <rPh sb="0" eb="1">
      <t>ドウ</t>
    </rPh>
    <phoneticPr fontId="2"/>
  </si>
  <si>
    <t>向</t>
    <rPh sb="0" eb="1">
      <t>ム</t>
    </rPh>
    <phoneticPr fontId="2"/>
  </si>
  <si>
    <t>2章</t>
    <rPh sb="1" eb="2">
      <t>ショウ</t>
    </rPh>
    <phoneticPr fontId="2"/>
  </si>
  <si>
    <t>保</t>
    <rPh sb="0" eb="1">
      <t>ホ</t>
    </rPh>
    <phoneticPr fontId="2"/>
  </si>
  <si>
    <t>健</t>
    <rPh sb="0" eb="1">
      <t>ケン</t>
    </rPh>
    <phoneticPr fontId="2"/>
  </si>
  <si>
    <t>予</t>
    <rPh sb="0" eb="1">
      <t>ヨ</t>
    </rPh>
    <phoneticPr fontId="2"/>
  </si>
  <si>
    <t>防</t>
    <rPh sb="0" eb="1">
      <t>ボウ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</si>
  <si>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</si>
  <si>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</si>
  <si>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医療</t>
    <rPh sb="0" eb="2">
      <t>イリョウ</t>
    </rPh>
    <phoneticPr fontId="2"/>
  </si>
  <si>
    <t>3章</t>
    <rPh sb="1" eb="2">
      <t>ショウ</t>
    </rPh>
    <phoneticPr fontId="2"/>
  </si>
  <si>
    <t>医</t>
    <rPh sb="0" eb="1">
      <t>イ</t>
    </rPh>
    <phoneticPr fontId="2"/>
  </si>
  <si>
    <t>療</t>
    <rPh sb="0" eb="1">
      <t>リョウ</t>
    </rPh>
    <phoneticPr fontId="2"/>
  </si>
  <si>
    <t>薬</t>
    <rPh sb="0" eb="1">
      <t>ヤク</t>
    </rPh>
    <phoneticPr fontId="2"/>
  </si>
  <si>
    <t>事</t>
    <rPh sb="0" eb="1">
      <t>ジ</t>
    </rPh>
    <phoneticPr fontId="2"/>
  </si>
  <si>
    <t>介護保険</t>
    <rPh sb="0" eb="2">
      <t>カイゴ</t>
    </rPh>
    <rPh sb="2" eb="4">
      <t>ホケン</t>
    </rPh>
    <phoneticPr fontId="2"/>
  </si>
  <si>
    <t>4章</t>
    <rPh sb="1" eb="2">
      <t>ショウ</t>
    </rPh>
    <phoneticPr fontId="2"/>
  </si>
  <si>
    <t>生</t>
    <rPh sb="0" eb="1">
      <t>セイ</t>
    </rPh>
    <phoneticPr fontId="2"/>
  </si>
  <si>
    <t>活</t>
    <rPh sb="0" eb="1">
      <t>カツ</t>
    </rPh>
    <phoneticPr fontId="2"/>
  </si>
  <si>
    <t>環</t>
    <rPh sb="0" eb="1">
      <t>カン</t>
    </rPh>
    <phoneticPr fontId="2"/>
  </si>
  <si>
    <t>境</t>
    <rPh sb="0" eb="1">
      <t>キョウ</t>
    </rPh>
    <phoneticPr fontId="2"/>
  </si>
  <si>
    <t>5章</t>
    <rPh sb="1" eb="2">
      <t>ショウ</t>
    </rPh>
    <phoneticPr fontId="2"/>
  </si>
  <si>
    <t>衛生</t>
    <rPh sb="0" eb="2">
      <t>エイセイ</t>
    </rPh>
    <phoneticPr fontId="2"/>
  </si>
  <si>
    <t>教育等</t>
    <rPh sb="0" eb="2">
      <t>キョウイク</t>
    </rPh>
    <rPh sb="2" eb="3">
      <t>ナド</t>
    </rPh>
    <phoneticPr fontId="2"/>
  </si>
  <si>
    <t>の</t>
    <phoneticPr fontId="2"/>
  </si>
  <si>
    <t>12～1</t>
    <phoneticPr fontId="2"/>
  </si>
  <si>
    <t>12～2</t>
    <phoneticPr fontId="2"/>
  </si>
  <si>
    <t>12～3</t>
    <phoneticPr fontId="2"/>
  </si>
  <si>
    <t>14～1</t>
    <phoneticPr fontId="2"/>
  </si>
  <si>
    <t>14～2</t>
    <phoneticPr fontId="2"/>
  </si>
  <si>
    <t>14～3</t>
    <phoneticPr fontId="2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</si>
  <si>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"/>
  </si>
  <si>
    <t>（上記以外の項目）</t>
    <rPh sb="1" eb="3">
      <t>ジョウキ</t>
    </rPh>
    <rPh sb="3" eb="5">
      <t>イガイ</t>
    </rPh>
    <rPh sb="6" eb="8">
      <t>コウモク</t>
    </rPh>
    <phoneticPr fontId="2"/>
  </si>
  <si>
    <t>（重度等医療）</t>
    <rPh sb="1" eb="3">
      <t>ジュウド</t>
    </rPh>
    <rPh sb="3" eb="4">
      <t>ナド</t>
    </rPh>
    <rPh sb="4" eb="6">
      <t>イリョウ</t>
    </rPh>
    <phoneticPr fontId="2"/>
  </si>
  <si>
    <t>（母子・乳幼児医療）</t>
    <rPh sb="1" eb="3">
      <t>ボシ</t>
    </rPh>
    <rPh sb="4" eb="7">
      <t>ニュウヨウジ</t>
    </rPh>
    <rPh sb="7" eb="9">
      <t>イリョウ</t>
    </rPh>
    <phoneticPr fontId="2"/>
  </si>
  <si>
    <t>（育成医療）</t>
    <rPh sb="1" eb="3">
      <t>イクセイ</t>
    </rPh>
    <rPh sb="3" eb="5">
      <t>イリョウ</t>
    </rPh>
    <phoneticPr fontId="2"/>
  </si>
  <si>
    <t>（未熟児・結核）</t>
    <rPh sb="1" eb="4">
      <t>ミジュクジ</t>
    </rPh>
    <rPh sb="5" eb="7">
      <t>ケッカク</t>
    </rPh>
    <phoneticPr fontId="2"/>
  </si>
  <si>
    <t>（小児慢性）</t>
    <rPh sb="1" eb="3">
      <t>ショウニ</t>
    </rPh>
    <rPh sb="3" eb="5">
      <t>マンセイ</t>
    </rPh>
    <phoneticPr fontId="2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</si>
  <si>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</si>
  <si>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</si>
  <si>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</si>
  <si>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</si>
  <si>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</si>
  <si>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</si>
  <si>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</si>
  <si>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"/>
  </si>
  <si>
    <t>水道</t>
    <rPh sb="0" eb="2">
      <t>スイドウ</t>
    </rPh>
    <phoneticPr fontId="2"/>
  </si>
  <si>
    <t>狂犬病</t>
    <rPh sb="0" eb="3">
      <t>キョウケンビョウ</t>
    </rPh>
    <phoneticPr fontId="2"/>
  </si>
  <si>
    <t>（「栄養士」の項目）</t>
    <rPh sb="2" eb="5">
      <t>エイヨウシ</t>
    </rPh>
    <rPh sb="7" eb="9">
      <t>コウモク</t>
    </rPh>
    <phoneticPr fontId="2"/>
  </si>
  <si>
    <t>と</t>
    <phoneticPr fontId="2"/>
  </si>
  <si>
    <t>（マル初）</t>
    <rPh sb="3" eb="4">
      <t>ショ</t>
    </rPh>
    <phoneticPr fontId="2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</si>
  <si>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"/>
  </si>
  <si>
    <t>（老人医療給付）</t>
    <rPh sb="1" eb="3">
      <t>ロウジン</t>
    </rPh>
    <rPh sb="3" eb="5">
      <t>イリョウ</t>
    </rPh>
    <rPh sb="5" eb="7">
      <t>キュウフ</t>
    </rPh>
    <phoneticPr fontId="2"/>
  </si>
  <si>
    <t>（老人医療給付特別対策）</t>
    <rPh sb="1" eb="3">
      <t>ロウジン</t>
    </rPh>
    <rPh sb="7" eb="9">
      <t>トクベツ</t>
    </rPh>
    <rPh sb="9" eb="11">
      <t>タイサク</t>
    </rPh>
    <phoneticPr fontId="2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</si>
  <si>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"/>
  </si>
  <si>
    <t>29～1</t>
    <phoneticPr fontId="2"/>
  </si>
  <si>
    <t>29～2</t>
    <phoneticPr fontId="2"/>
  </si>
  <si>
    <t>50～54</t>
    <phoneticPr fontId="2"/>
  </si>
  <si>
    <t>28～1</t>
    <phoneticPr fontId="2"/>
  </si>
  <si>
    <t>56～1</t>
    <phoneticPr fontId="2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</si>
  <si>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</si>
  <si>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道北</t>
    <rPh sb="0" eb="2">
      <t>ドウホク</t>
    </rPh>
    <phoneticPr fontId="2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</si>
  <si>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</si>
  <si>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オホーツク</t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</si>
  <si>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</si>
  <si>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</si>
  <si>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道南</t>
    <rPh sb="0" eb="2">
      <t>ドウナン</t>
    </rPh>
    <phoneticPr fontId="2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</si>
  <si>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</si>
  <si>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後志</t>
    <rPh sb="0" eb="2">
      <t>シリベシ</t>
    </rPh>
    <phoneticPr fontId="2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</si>
  <si>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</si>
  <si>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石狩</t>
    <rPh sb="0" eb="2">
      <t>イシカリ</t>
    </rPh>
    <phoneticPr fontId="2"/>
  </si>
  <si>
    <t>空知</t>
    <rPh sb="0" eb="2">
      <t>ソラチ</t>
    </rPh>
    <phoneticPr fontId="2"/>
  </si>
  <si>
    <t>人口動態</t>
    <rPh sb="0" eb="2">
      <t>ジンコウ</t>
    </rPh>
    <rPh sb="2" eb="4">
      <t>ドウタイ</t>
    </rPh>
    <phoneticPr fontId="2"/>
  </si>
  <si>
    <t>母子保健</t>
    <rPh sb="0" eb="2">
      <t>ボシ</t>
    </rPh>
    <rPh sb="2" eb="4">
      <t>ホケン</t>
    </rPh>
    <phoneticPr fontId="2"/>
  </si>
  <si>
    <t>栄養改善</t>
    <rPh sb="0" eb="2">
      <t>エイヨウ</t>
    </rPh>
    <rPh sb="2" eb="4">
      <t>カイゼン</t>
    </rPh>
    <phoneticPr fontId="2"/>
  </si>
  <si>
    <t>歯科保健</t>
    <rPh sb="0" eb="2">
      <t>シカ</t>
    </rPh>
    <rPh sb="2" eb="4">
      <t>ホケン</t>
    </rPh>
    <phoneticPr fontId="2"/>
  </si>
  <si>
    <t>医療給付</t>
    <rPh sb="0" eb="2">
      <t>イリョウ</t>
    </rPh>
    <rPh sb="2" eb="4">
      <t>キュウフ</t>
    </rPh>
    <phoneticPr fontId="2"/>
  </si>
  <si>
    <t>成人保健</t>
    <rPh sb="0" eb="2">
      <t>セイジン</t>
    </rPh>
    <rPh sb="2" eb="4">
      <t>ホケン</t>
    </rPh>
    <phoneticPr fontId="2"/>
  </si>
  <si>
    <t>特定疾患</t>
    <rPh sb="0" eb="2">
      <t>トクテイ</t>
    </rPh>
    <rPh sb="2" eb="4">
      <t>シッカン</t>
    </rPh>
    <phoneticPr fontId="2"/>
  </si>
  <si>
    <t>精神保健</t>
    <rPh sb="0" eb="2">
      <t>セイシン</t>
    </rPh>
    <rPh sb="2" eb="4">
      <t>ホケン</t>
    </rPh>
    <phoneticPr fontId="2"/>
  </si>
  <si>
    <t>保健師活動</t>
    <rPh sb="0" eb="2">
      <t>ホケン</t>
    </rPh>
    <rPh sb="2" eb="3">
      <t>シ</t>
    </rPh>
    <rPh sb="3" eb="5">
      <t>カツドウ</t>
    </rPh>
    <phoneticPr fontId="2"/>
  </si>
  <si>
    <t>環境衛生</t>
    <rPh sb="0" eb="2">
      <t>カンキョウ</t>
    </rPh>
    <rPh sb="2" eb="4">
      <t>エイセイ</t>
    </rPh>
    <phoneticPr fontId="2"/>
  </si>
  <si>
    <t>食品衛生</t>
    <rPh sb="0" eb="2">
      <t>ショクヒン</t>
    </rPh>
    <rPh sb="2" eb="4">
      <t>エイセイ</t>
    </rPh>
    <phoneticPr fontId="2"/>
  </si>
  <si>
    <t>試験検査</t>
    <rPh sb="0" eb="2">
      <t>シケン</t>
    </rPh>
    <rPh sb="2" eb="4">
      <t>ケンサ</t>
    </rPh>
    <phoneticPr fontId="2"/>
  </si>
  <si>
    <t>○</t>
    <phoneticPr fontId="2"/>
  </si>
  <si>
    <t>全道</t>
  </si>
  <si>
    <t>-</t>
  </si>
  <si>
    <t>ジアルジア症</t>
  </si>
  <si>
    <t>梅毒</t>
  </si>
  <si>
    <t>破傷風</t>
  </si>
  <si>
    <t>バンコマイシン耐性腸球菌感染症</t>
  </si>
  <si>
    <t>五類感染症（全数把握）</t>
    <rPh sb="0" eb="1">
      <t>ゴ</t>
    </rPh>
    <phoneticPr fontId="2"/>
  </si>
  <si>
    <t>アメーバ赤痢</t>
    <rPh sb="4" eb="6">
      <t>セキリ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</si>
  <si>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</si>
  <si>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</si>
  <si>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</si>
  <si>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</si>
  <si>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</si>
  <si>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計</t>
    <rPh sb="0" eb="1">
      <t>ケイ</t>
    </rPh>
    <phoneticPr fontId="2"/>
  </si>
  <si>
    <t>改正案※</t>
    <rPh sb="0" eb="2">
      <t>カイセイ</t>
    </rPh>
    <rPh sb="2" eb="3">
      <t>アン</t>
    </rPh>
    <phoneticPr fontId="2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</si>
  <si>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</si>
  <si>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</si>
  <si>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</si>
  <si>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日胆</t>
    <rPh sb="0" eb="1">
      <t>ヒ</t>
    </rPh>
    <rPh sb="1" eb="2">
      <t>タン</t>
    </rPh>
    <phoneticPr fontId="2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</si>
  <si>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</si>
  <si>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</si>
  <si>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</si>
  <si>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57～1</t>
    <phoneticPr fontId="2"/>
  </si>
  <si>
    <t>57～2</t>
    <phoneticPr fontId="2"/>
  </si>
  <si>
    <t>57～3</t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</si>
  <si>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</si>
  <si>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"/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</si>
  <si>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"/>
  </si>
  <si>
    <t>○</t>
  </si>
  <si>
    <t>61～1</t>
    <phoneticPr fontId="2"/>
  </si>
  <si>
    <t>61～2</t>
    <phoneticPr fontId="2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</si>
  <si>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</si>
  <si>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"/>
  </si>
  <si>
    <t>○</t>
    <phoneticPr fontId="2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</si>
  <si>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</si>
  <si>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"/>
  </si>
  <si>
    <t>27～2</t>
    <phoneticPr fontId="2"/>
  </si>
  <si>
    <t>27～1</t>
    <phoneticPr fontId="2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</si>
  <si>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</si>
  <si>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</si>
  <si>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"/>
  </si>
  <si>
    <t>34～1</t>
    <phoneticPr fontId="2"/>
  </si>
  <si>
    <t>34～2</t>
    <phoneticPr fontId="2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</si>
  <si>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"/>
  </si>
  <si>
    <t>一類感染症</t>
  </si>
  <si>
    <t>二類感染症</t>
  </si>
  <si>
    <t>エボラ出血熱</t>
  </si>
  <si>
    <t>クリミア・コンゴ出血熱</t>
  </si>
  <si>
    <t>ペスト</t>
  </si>
  <si>
    <t>ラッサ熱</t>
  </si>
  <si>
    <t>急性灰白髄炎</t>
  </si>
  <si>
    <t>ジフテリア</t>
  </si>
  <si>
    <t>黄熱</t>
  </si>
  <si>
    <t>日本脳炎</t>
  </si>
  <si>
    <t>エキノコックス症</t>
  </si>
  <si>
    <t>四類感染症（全数把握）</t>
  </si>
  <si>
    <t>炭疽</t>
    <rPh sb="0" eb="2">
      <t>タンソ</t>
    </rPh>
    <phoneticPr fontId="2"/>
  </si>
  <si>
    <t>腎症候性出血熱</t>
    <rPh sb="0" eb="1">
      <t>ジン</t>
    </rPh>
    <rPh sb="1" eb="2">
      <t>ショウ</t>
    </rPh>
    <rPh sb="2" eb="3">
      <t>コウ</t>
    </rPh>
    <rPh sb="3" eb="4">
      <t>セイ</t>
    </rPh>
    <rPh sb="4" eb="6">
      <t>シュッケツ</t>
    </rPh>
    <rPh sb="6" eb="7">
      <t>ネツ</t>
    </rPh>
    <phoneticPr fontId="2"/>
  </si>
  <si>
    <t>痘そう</t>
    <rPh sb="0" eb="1">
      <t>トウ</t>
    </rPh>
    <phoneticPr fontId="2"/>
  </si>
  <si>
    <t>延人員</t>
    <rPh sb="0" eb="1">
      <t>ノ</t>
    </rPh>
    <rPh sb="1" eb="3">
      <t>ジンイン</t>
    </rPh>
    <phoneticPr fontId="2"/>
  </si>
  <si>
    <t>対象者数</t>
    <rPh sb="0" eb="3">
      <t>タイショウシャ</t>
    </rPh>
    <rPh sb="3" eb="4">
      <t>スウ</t>
    </rPh>
    <phoneticPr fontId="2"/>
  </si>
  <si>
    <t>全道</t>
    <rPh sb="0" eb="1">
      <t>ゼン</t>
    </rPh>
    <rPh sb="1" eb="2">
      <t>ミチ</t>
    </rPh>
    <phoneticPr fontId="2"/>
  </si>
  <si>
    <t>対象者数</t>
  </si>
  <si>
    <t>第３４－１表　予防接種（定期）接種者数</t>
    <rPh sb="15" eb="17">
      <t>セッシュ</t>
    </rPh>
    <rPh sb="17" eb="18">
      <t>シャ</t>
    </rPh>
    <rPh sb="18" eb="19">
      <t>スウ</t>
    </rPh>
    <phoneticPr fontId="2"/>
  </si>
  <si>
    <t>第１期</t>
    <rPh sb="0" eb="1">
      <t>ダイ</t>
    </rPh>
    <rPh sb="2" eb="3">
      <t>キ</t>
    </rPh>
    <phoneticPr fontId="2"/>
  </si>
  <si>
    <t>第２期</t>
  </si>
  <si>
    <t>初回接種</t>
    <rPh sb="0" eb="2">
      <t>ショカイ</t>
    </rPh>
    <rPh sb="2" eb="4">
      <t>セッシュ</t>
    </rPh>
    <phoneticPr fontId="2"/>
  </si>
  <si>
    <t>追加接種</t>
  </si>
  <si>
    <t>第１回</t>
  </si>
  <si>
    <t>第２回</t>
  </si>
  <si>
    <t>第３回</t>
  </si>
  <si>
    <t>個別</t>
    <rPh sb="0" eb="2">
      <t>コベツ</t>
    </rPh>
    <phoneticPr fontId="2"/>
  </si>
  <si>
    <t>集団</t>
    <rPh sb="0" eb="2">
      <t>シュウダン</t>
    </rPh>
    <phoneticPr fontId="2"/>
  </si>
  <si>
    <t>二次検診</t>
  </si>
  <si>
    <t>要経過観察者</t>
  </si>
  <si>
    <t>陽性
疑陽性者</t>
    <rPh sb="3" eb="4">
      <t>ギ</t>
    </rPh>
    <rPh sb="4" eb="6">
      <t>ヨウセイ</t>
    </rPh>
    <rPh sb="6" eb="7">
      <t>シャ</t>
    </rPh>
    <phoneticPr fontId="2"/>
  </si>
  <si>
    <t>陽性率</t>
    <rPh sb="0" eb="2">
      <t>ヨウセイ</t>
    </rPh>
    <rPh sb="2" eb="3">
      <t>リツ</t>
    </rPh>
    <phoneticPr fontId="2"/>
  </si>
  <si>
    <t>％</t>
  </si>
  <si>
    <t>第３７表　エキノコックス症媒介動物剖検数</t>
    <rPh sb="0" eb="1">
      <t>ダイ</t>
    </rPh>
    <rPh sb="3" eb="4">
      <t>ヒョウ</t>
    </rPh>
    <rPh sb="12" eb="13">
      <t>ショウ</t>
    </rPh>
    <rPh sb="13" eb="15">
      <t>バイカイ</t>
    </rPh>
    <rPh sb="15" eb="17">
      <t>ドウブツ</t>
    </rPh>
    <rPh sb="17" eb="19">
      <t>ボウケン</t>
    </rPh>
    <rPh sb="19" eb="20">
      <t>スウ</t>
    </rPh>
    <phoneticPr fontId="2"/>
  </si>
  <si>
    <t>犬</t>
  </si>
  <si>
    <t>剖検数</t>
  </si>
  <si>
    <t>累計虫体確認数</t>
    <rPh sb="2" eb="3">
      <t>チュウ</t>
    </rPh>
    <rPh sb="3" eb="4">
      <t>タイ</t>
    </rPh>
    <rPh sb="4" eb="7">
      <t>カクニンスウ</t>
    </rPh>
    <phoneticPr fontId="2"/>
  </si>
  <si>
    <t>資料　エキノコックス症媒介動物疫学調査</t>
    <rPh sb="10" eb="11">
      <t>ショウ</t>
    </rPh>
    <rPh sb="11" eb="13">
      <t>バイカイ</t>
    </rPh>
    <rPh sb="13" eb="15">
      <t>ドウブツ</t>
    </rPh>
    <rPh sb="15" eb="17">
      <t>エキガク</t>
    </rPh>
    <rPh sb="17" eb="19">
      <t>チョウサ</t>
    </rPh>
    <phoneticPr fontId="2"/>
  </si>
  <si>
    <t>コクシジオイデス症</t>
    <rPh sb="8" eb="9">
      <t>ショウ</t>
    </rPh>
    <phoneticPr fontId="2"/>
  </si>
  <si>
    <t>三類感染症</t>
    <rPh sb="0" eb="1">
      <t>サン</t>
    </rPh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</si>
  <si>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</si>
  <si>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細菌性赤痢</t>
    <rPh sb="0" eb="3">
      <t>サイキンセイ</t>
    </rPh>
    <rPh sb="3" eb="5">
      <t>セキリ</t>
    </rPh>
    <phoneticPr fontId="2"/>
  </si>
  <si>
    <t>オムスク出血熱</t>
    <rPh sb="4" eb="6">
      <t>シュッケツ</t>
    </rPh>
    <rPh sb="6" eb="7">
      <t>ネツ</t>
    </rPh>
    <phoneticPr fontId="2"/>
  </si>
  <si>
    <t>キャサヌル森林病</t>
    <rPh sb="5" eb="7">
      <t>シンリン</t>
    </rPh>
    <rPh sb="7" eb="8">
      <t>ビョウ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</si>
  <si>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</si>
  <si>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</si>
  <si>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東部ウマ脳炎</t>
    <rPh sb="0" eb="2">
      <t>トウブ</t>
    </rPh>
    <rPh sb="4" eb="6">
      <t>ノウエン</t>
    </rPh>
    <phoneticPr fontId="2"/>
  </si>
  <si>
    <t>鼻疽</t>
    <rPh sb="0" eb="1">
      <t>ハナ</t>
    </rPh>
    <rPh sb="1" eb="2">
      <t>ソ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</si>
  <si>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</si>
  <si>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</si>
  <si>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</si>
  <si>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ハナ</t>
    </rPh>
    <rPh sb="2" eb="3">
      <t>ソ</t>
    </rPh>
    <phoneticPr fontId="2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</si>
  <si>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2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</si>
  <si>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2"/>
  </si>
  <si>
    <t>資料　地域保健・健康増進事業報告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2"/>
  </si>
  <si>
    <t>訪問指導</t>
    <rPh sb="0" eb="2">
      <t>ホウモン</t>
    </rPh>
    <rPh sb="2" eb="4">
      <t>シドウ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</si>
  <si>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</si>
  <si>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</si>
  <si>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相談件数</t>
    <rPh sb="0" eb="2">
      <t>ソウダン</t>
    </rPh>
    <rPh sb="2" eb="4">
      <t>ケンスウ</t>
    </rPh>
    <phoneticPr fontId="2"/>
  </si>
  <si>
    <t>（再掲）医療社会事業員が関与した件数</t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rPh sb="12" eb="14">
      <t>カンヨ</t>
    </rPh>
    <rPh sb="16" eb="18">
      <t>ケンスウ</t>
    </rPh>
    <phoneticPr fontId="2"/>
  </si>
  <si>
    <t>実人員</t>
    <rPh sb="0" eb="1">
      <t>ジツ</t>
    </rPh>
    <rPh sb="1" eb="3">
      <t>ジンイン</t>
    </rPh>
    <phoneticPr fontId="2"/>
  </si>
  <si>
    <t>スクリーニング検査</t>
    <rPh sb="7" eb="9">
      <t>ケンサ</t>
    </rPh>
    <phoneticPr fontId="2"/>
  </si>
  <si>
    <t>確認検査</t>
    <rPh sb="0" eb="2">
      <t>カクニン</t>
    </rPh>
    <rPh sb="2" eb="4">
      <t>ケンサ</t>
    </rPh>
    <phoneticPr fontId="2"/>
  </si>
  <si>
    <t>陽性件数</t>
    <rPh sb="0" eb="2">
      <t>ヨウセイ</t>
    </rPh>
    <rPh sb="2" eb="4">
      <t>ケンスウ</t>
    </rPh>
    <phoneticPr fontId="2"/>
  </si>
  <si>
    <t>資料　地域保健･健康増進事業報告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2"/>
  </si>
  <si>
    <t>第３５－２表　エイズ</t>
    <phoneticPr fontId="2"/>
  </si>
  <si>
    <t>資料　エキノコックス症対策実施状況調査</t>
    <rPh sb="11" eb="13">
      <t>タイサク</t>
    </rPh>
    <rPh sb="13" eb="15">
      <t>ジッシ</t>
    </rPh>
    <rPh sb="17" eb="19">
      <t>チョウサ</t>
    </rPh>
    <phoneticPr fontId="2"/>
  </si>
  <si>
    <t>第1回</t>
    <rPh sb="0" eb="1">
      <t>ダイ</t>
    </rPh>
    <rPh sb="2" eb="3">
      <t>カイ</t>
    </rPh>
    <phoneticPr fontId="2"/>
  </si>
  <si>
    <t>第2回</t>
    <rPh sb="0" eb="3">
      <t>ダイニカイ</t>
    </rPh>
    <phoneticPr fontId="2"/>
  </si>
  <si>
    <t>第3回</t>
    <rPh sb="0" eb="1">
      <t>ダイ</t>
    </rPh>
    <rPh sb="2" eb="3">
      <t>カイ</t>
    </rPh>
    <phoneticPr fontId="2"/>
  </si>
  <si>
    <t>沈降精製百日せきジフテリア破傷風不活化ポリオ混合ワクチン（ＤＰＴ－ＩＰＶ）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9">
      <t>フカツカ</t>
    </rPh>
    <rPh sb="22" eb="24">
      <t>コンゴウ</t>
    </rPh>
    <phoneticPr fontId="2"/>
  </si>
  <si>
    <t>追加接種</t>
    <rPh sb="0" eb="2">
      <t>ツイカ</t>
    </rPh>
    <rPh sb="2" eb="4">
      <t>セッシュ</t>
    </rPh>
    <phoneticPr fontId="2"/>
  </si>
  <si>
    <t>ヒブワクチン</t>
    <phoneticPr fontId="2"/>
  </si>
  <si>
    <t>第2回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</si>
  <si>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</si>
  <si>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</si>
  <si>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</si>
  <si>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2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</si>
  <si>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2"/>
  </si>
  <si>
    <t>受診者</t>
    <rPh sb="0" eb="3">
      <t>ジュシンシャ</t>
    </rPh>
    <phoneticPr fontId="2"/>
  </si>
  <si>
    <t>チクングニア熱</t>
    <rPh sb="6" eb="7">
      <t>ネツ</t>
    </rPh>
    <phoneticPr fontId="2"/>
  </si>
  <si>
    <t>鳥インフルエンザ（Ｈ５Ｎ１及びＨ７Ｎ９を除く）</t>
    <rPh sb="0" eb="1">
      <t>トリ</t>
    </rPh>
    <rPh sb="13" eb="14">
      <t>オヨ</t>
    </rPh>
    <rPh sb="20" eb="21">
      <t>ノゾ</t>
    </rPh>
    <phoneticPr fontId="2"/>
  </si>
  <si>
    <t>侵襲性肺炎球菌感染症</t>
    <rPh sb="0" eb="3">
      <t>シンシュウセイ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2"/>
  </si>
  <si>
    <t>鳥インフルエンザ（Ｈ５Ｎ１）</t>
    <rPh sb="0" eb="1">
      <t>トリ</t>
    </rPh>
    <phoneticPr fontId="2"/>
  </si>
  <si>
    <t>新型インフルエンザ</t>
    <rPh sb="0" eb="2">
      <t>シンガタ</t>
    </rPh>
    <phoneticPr fontId="2"/>
  </si>
  <si>
    <t>再興型インフルエンザ</t>
    <rPh sb="0" eb="2">
      <t>サイコウ</t>
    </rPh>
    <rPh sb="2" eb="3">
      <t>ガタ</t>
    </rPh>
    <phoneticPr fontId="2"/>
  </si>
  <si>
    <t>日本紅斑熱</t>
    <phoneticPr fontId="2"/>
  </si>
  <si>
    <t>ハンタウイルス肺症候群</t>
    <phoneticPr fontId="2"/>
  </si>
  <si>
    <t>Ｂウイルス病</t>
    <phoneticPr fontId="2"/>
  </si>
  <si>
    <t>マラリア</t>
    <phoneticPr fontId="2"/>
  </si>
  <si>
    <t>第３５－１表　感染症患者数</t>
    <phoneticPr fontId="2"/>
  </si>
  <si>
    <t>重症急性呼吸器症候群（※１）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</si>
  <si>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水痘ワクチン</t>
    <rPh sb="0" eb="2">
      <t>スイトウ</t>
    </rPh>
    <phoneticPr fontId="2"/>
  </si>
  <si>
    <t>成人用肺炎球菌ワクチン</t>
    <rPh sb="0" eb="3">
      <t>セイジンヨウ</t>
    </rPh>
    <rPh sb="3" eb="5">
      <t>ハイエン</t>
    </rPh>
    <rPh sb="5" eb="7">
      <t>キュウキン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</si>
  <si>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</si>
  <si>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</si>
  <si>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中東呼吸器症候群（※２）</t>
    <rPh sb="0" eb="2">
      <t>チュウトウ</t>
    </rPh>
    <rPh sb="2" eb="5">
      <t>コキュウキ</t>
    </rPh>
    <rPh sb="5" eb="8">
      <t>ショウコウグン</t>
    </rPh>
    <phoneticPr fontId="2"/>
  </si>
  <si>
    <t>鳥インフルエンザ（Ｈ７Ｎ９）</t>
    <rPh sb="0" eb="1">
      <t>トリ</t>
    </rPh>
    <phoneticPr fontId="2"/>
  </si>
  <si>
    <t>ウエストナイル熱 （※３）</t>
    <rPh sb="7" eb="8">
      <t>ネツ</t>
    </rPh>
    <phoneticPr fontId="2"/>
  </si>
  <si>
    <t>カルバペネム耐性腸内細菌科細菌感染症</t>
    <rPh sb="6" eb="8">
      <t>タイセイ</t>
    </rPh>
    <rPh sb="8" eb="9">
      <t>チョウ</t>
    </rPh>
    <rPh sb="9" eb="10">
      <t>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</si>
  <si>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水痘（患者が入院を要すると認められる者に限る）</t>
    <rPh sb="0" eb="2">
      <t>スイトウ</t>
    </rPh>
    <rPh sb="3" eb="5">
      <t>カンジャ</t>
    </rPh>
    <rPh sb="6" eb="8">
      <t>ニュウイン</t>
    </rPh>
    <rPh sb="9" eb="10">
      <t>ヨウ</t>
    </rPh>
    <rPh sb="13" eb="14">
      <t>ミト</t>
    </rPh>
    <rPh sb="18" eb="19">
      <t>モノ</t>
    </rPh>
    <rPh sb="20" eb="21">
      <t>カギ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</si>
  <si>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</si>
  <si>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※３　ウエストナイル脳炎を含む。</t>
    <rPh sb="10" eb="12">
      <t>ノウエン</t>
    </rPh>
    <rPh sb="13" eb="14">
      <t>フク</t>
    </rPh>
    <phoneticPr fontId="2"/>
  </si>
  <si>
    <t>重症熱性血小板減少症候群（ＳＦＴＳ）(※４）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</si>
  <si>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ウイルス性肝炎　（※５）</t>
    <rPh sb="4" eb="5">
      <t>セイ</t>
    </rPh>
    <rPh sb="5" eb="7">
      <t>カンエン</t>
    </rPh>
    <phoneticPr fontId="2"/>
  </si>
  <si>
    <t>急性脳炎 　　（※６）</t>
    <rPh sb="0" eb="2">
      <t>キュウセイ</t>
    </rPh>
    <rPh sb="2" eb="4">
      <t>ノウエン</t>
    </rPh>
    <phoneticPr fontId="2"/>
  </si>
  <si>
    <t>※４　病原体がフレボウイルス属ＳＦＴＳウイルスであるものに限る。</t>
    <rPh sb="3" eb="6">
      <t>ビョウゲンタイ</t>
    </rPh>
    <rPh sb="14" eb="15">
      <t>ゾク</t>
    </rPh>
    <rPh sb="29" eb="30">
      <t>カギ</t>
    </rPh>
    <phoneticPr fontId="2"/>
  </si>
  <si>
    <t>※５　Ｅ型肝炎及びＡ型肝炎を除く。</t>
    <rPh sb="4" eb="5">
      <t>カタ</t>
    </rPh>
    <rPh sb="5" eb="7">
      <t>カンエン</t>
    </rPh>
    <rPh sb="7" eb="8">
      <t>オヨ</t>
    </rPh>
    <rPh sb="10" eb="11">
      <t>カタ</t>
    </rPh>
    <rPh sb="11" eb="13">
      <t>カンエン</t>
    </rPh>
    <rPh sb="14" eb="15">
      <t>ノゾ</t>
    </rPh>
    <phoneticPr fontId="2"/>
  </si>
  <si>
    <t>※６　ウエストナイル脳炎、西部ウマ脳炎、ダニ媒介脳炎、東部ウマ脳炎、日本脳炎、ベネズエラウマ脳炎及びリフトバレー熱を除く。</t>
    <rPh sb="10" eb="12">
      <t>ノウエン</t>
    </rPh>
    <rPh sb="13" eb="15">
      <t>セイブ</t>
    </rPh>
    <rPh sb="17" eb="19">
      <t>ノウエン</t>
    </rPh>
    <rPh sb="22" eb="24">
      <t>バイカイ</t>
    </rPh>
    <rPh sb="24" eb="26">
      <t>ノウエン</t>
    </rPh>
    <rPh sb="27" eb="29">
      <t>トウブ</t>
    </rPh>
    <rPh sb="31" eb="33">
      <t>ノウエン</t>
    </rPh>
    <rPh sb="34" eb="36">
      <t>ニホン</t>
    </rPh>
    <rPh sb="36" eb="38">
      <t>ノウエン</t>
    </rPh>
    <rPh sb="46" eb="48">
      <t>ノウエン</t>
    </rPh>
    <rPh sb="48" eb="49">
      <t>オヨ</t>
    </rPh>
    <rPh sb="56" eb="57">
      <t>ネツ</t>
    </rPh>
    <rPh sb="58" eb="59">
      <t>ノゾ</t>
    </rPh>
    <phoneticPr fontId="2"/>
  </si>
  <si>
    <t>60歳以上65歳未満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</si>
  <si>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65歳
以上</t>
    <rPh sb="2" eb="3">
      <t>サイ</t>
    </rPh>
    <rPh sb="4" eb="6">
      <t>イジョウ</t>
    </rPh>
    <phoneticPr fontId="2"/>
  </si>
  <si>
    <t>60歳以上
65歳未満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</si>
  <si>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65歳相当</t>
    <rPh sb="2" eb="3">
      <t>サイ</t>
    </rPh>
    <rPh sb="3" eb="5">
      <t>ソウトウ</t>
    </rPh>
    <phoneticPr fontId="2"/>
  </si>
  <si>
    <t>70歳相当</t>
    <rPh sb="2" eb="3">
      <t>サイ</t>
    </rPh>
    <rPh sb="3" eb="5">
      <t>ソウトウ</t>
    </rPh>
    <phoneticPr fontId="2"/>
  </si>
  <si>
    <t>75歳相当</t>
    <rPh sb="2" eb="3">
      <t>サイ</t>
    </rPh>
    <rPh sb="3" eb="5">
      <t>ソウトウ</t>
    </rPh>
    <phoneticPr fontId="2"/>
  </si>
  <si>
    <t>80歳相当</t>
    <rPh sb="2" eb="3">
      <t>サイ</t>
    </rPh>
    <rPh sb="3" eb="5">
      <t>ソウトウ</t>
    </rPh>
    <phoneticPr fontId="2"/>
  </si>
  <si>
    <t>85歳相当</t>
    <rPh sb="2" eb="3">
      <t>サイ</t>
    </rPh>
    <rPh sb="3" eb="5">
      <t>ソウトウ</t>
    </rPh>
    <phoneticPr fontId="2"/>
  </si>
  <si>
    <t>90歳相当</t>
    <rPh sb="2" eb="3">
      <t>サイ</t>
    </rPh>
    <rPh sb="3" eb="5">
      <t>ソウトウ</t>
    </rPh>
    <phoneticPr fontId="2"/>
  </si>
  <si>
    <t>95歳相当</t>
    <rPh sb="2" eb="3">
      <t>サイ</t>
    </rPh>
    <rPh sb="3" eb="5">
      <t>ソウトウ</t>
    </rPh>
    <phoneticPr fontId="2"/>
  </si>
  <si>
    <t>100歳
相当</t>
    <rPh sb="3" eb="4">
      <t>サイ</t>
    </rPh>
    <rPh sb="5" eb="7">
      <t>ソウトウ</t>
    </rPh>
    <phoneticPr fontId="2"/>
  </si>
  <si>
    <t>第2期</t>
    <rPh sb="0" eb="1">
      <t>ダイ</t>
    </rPh>
    <rPh sb="2" eb="3">
      <t>キ</t>
    </rPh>
    <phoneticPr fontId="2"/>
  </si>
  <si>
    <t>第1期</t>
    <rPh sb="0" eb="1">
      <t>ダイ</t>
    </rPh>
    <rPh sb="2" eb="3">
      <t>キ</t>
    </rPh>
    <phoneticPr fontId="2"/>
  </si>
  <si>
    <t>全道</t>
    <rPh sb="0" eb="2">
      <t>ゼンドウ</t>
    </rPh>
    <phoneticPr fontId="2"/>
  </si>
  <si>
    <t>接種者数</t>
    <rPh sb="0" eb="2">
      <t>セッシュ</t>
    </rPh>
    <rPh sb="2" eb="3">
      <t>シャ</t>
    </rPh>
    <rPh sb="3" eb="4">
      <t>スウ</t>
    </rPh>
    <phoneticPr fontId="2"/>
  </si>
  <si>
    <t>第３４－２表　予防接種（定期）接種者数</t>
    <rPh sb="15" eb="17">
      <t>セッシュ</t>
    </rPh>
    <rPh sb="17" eb="18">
      <t>シャ</t>
    </rPh>
    <rPh sb="18" eb="19">
      <t>スウ</t>
    </rPh>
    <phoneticPr fontId="2"/>
  </si>
  <si>
    <t>ジカウイルス感染症</t>
    <rPh sb="6" eb="9">
      <t>カンセンショウ</t>
    </rPh>
    <phoneticPr fontId="2"/>
  </si>
  <si>
    <t>BCGワクチン</t>
    <phoneticPr fontId="2"/>
  </si>
  <si>
    <t>インフルエンザワクチン</t>
    <phoneticPr fontId="2"/>
  </si>
  <si>
    <t>日本脳炎ワクチン</t>
    <rPh sb="0" eb="2">
      <t>ニホン</t>
    </rPh>
    <rPh sb="2" eb="4">
      <t>ノウエン</t>
    </rPh>
    <phoneticPr fontId="2"/>
  </si>
  <si>
    <t>B型肝炎ワクチン</t>
    <rPh sb="1" eb="2">
      <t>ガタ</t>
    </rPh>
    <rPh sb="2" eb="4">
      <t>カンエン</t>
    </rPh>
    <phoneticPr fontId="2"/>
  </si>
  <si>
    <t>麻しん風しん混合ワクチン</t>
    <rPh sb="0" eb="1">
      <t>マ</t>
    </rPh>
    <rPh sb="3" eb="4">
      <t>フウ</t>
    </rPh>
    <rPh sb="6" eb="8">
      <t>コンゴウ</t>
    </rPh>
    <phoneticPr fontId="2"/>
  </si>
  <si>
    <t>麻しんワクチン</t>
    <rPh sb="0" eb="1">
      <t>マ</t>
    </rPh>
    <phoneticPr fontId="2"/>
  </si>
  <si>
    <t>風しんワクチン</t>
    <rPh sb="0" eb="1">
      <t>フウ</t>
    </rPh>
    <phoneticPr fontId="2"/>
  </si>
  <si>
    <t>沈降精製百日せきジフテリア破傷風混合ワクチン（DPT）</t>
    <phoneticPr fontId="2"/>
  </si>
  <si>
    <t>沈降ジフテリア破傷風混合トキソイド（DT）</t>
    <phoneticPr fontId="2"/>
  </si>
  <si>
    <t>不活化ポリオワクチン（IPV)</t>
    <phoneticPr fontId="2"/>
  </si>
  <si>
    <t>薬剤耐性アシネトバクター感染症</t>
    <phoneticPr fontId="2"/>
  </si>
  <si>
    <t>※２　病原体がベータコロナウイルス属MERSコロナウイルスであるものに限る。</t>
    <rPh sb="3" eb="6">
      <t>ビョウゲンタイ</t>
    </rPh>
    <rPh sb="17" eb="18">
      <t>ゾク</t>
    </rPh>
    <rPh sb="35" eb="36">
      <t>カギ</t>
    </rPh>
    <phoneticPr fontId="2"/>
  </si>
  <si>
    <t>令和元年</t>
    <rPh sb="0" eb="2">
      <t>レイワ</t>
    </rPh>
    <rPh sb="2" eb="3">
      <t>ガン</t>
    </rPh>
    <phoneticPr fontId="2"/>
  </si>
  <si>
    <t>ＨＩＶ抗体検査のための採血件数</t>
    <rPh sb="3" eb="5">
      <t>コウタイ</t>
    </rPh>
    <rPh sb="5" eb="7">
      <t>ケンサ</t>
    </rPh>
    <rPh sb="11" eb="13">
      <t>サイケツ</t>
    </rPh>
    <rPh sb="13" eb="15">
      <t>ケンスウ</t>
    </rPh>
    <phoneticPr fontId="2"/>
  </si>
  <si>
    <t>-</t>
    <phoneticPr fontId="2"/>
  </si>
  <si>
    <t>-</t>
    <phoneticPr fontId="2"/>
  </si>
  <si>
    <t>令和元年度</t>
  </si>
  <si>
    <t>令和元年度</t>
    <rPh sb="3" eb="4">
      <t>ネン</t>
    </rPh>
    <phoneticPr fontId="2"/>
  </si>
  <si>
    <t>渡島保健所</t>
    <rPh sb="0" eb="2">
      <t>オシマ</t>
    </rPh>
    <phoneticPr fontId="2"/>
  </si>
  <si>
    <t>北斗市</t>
    <rPh sb="0" eb="3">
      <t>ホクトシ</t>
    </rPh>
    <phoneticPr fontId="2"/>
  </si>
  <si>
    <t>松前町</t>
    <rPh sb="0" eb="3">
      <t>マツマエチョウ</t>
    </rPh>
    <phoneticPr fontId="2"/>
  </si>
  <si>
    <t>福島町</t>
    <rPh sb="0" eb="3">
      <t>フクシマチョウ</t>
    </rPh>
    <phoneticPr fontId="2"/>
  </si>
  <si>
    <t>知内町</t>
    <rPh sb="0" eb="3">
      <t>シリウチチョウ</t>
    </rPh>
    <phoneticPr fontId="2"/>
  </si>
  <si>
    <t>木古内町</t>
    <rPh sb="0" eb="4">
      <t>キコナイチョウ</t>
    </rPh>
    <phoneticPr fontId="2"/>
  </si>
  <si>
    <t>七飯町</t>
    <rPh sb="0" eb="3">
      <t>ナナエチョウ</t>
    </rPh>
    <phoneticPr fontId="2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</si>
  <si>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</si>
  <si>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</si>
  <si>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渡島保健所</t>
    <rPh sb="0" eb="2">
      <t>オシマ</t>
    </rPh>
    <rPh sb="2" eb="5">
      <t>ホケンショ</t>
    </rPh>
    <phoneticPr fontId="2"/>
  </si>
  <si>
    <t>-</t>
    <phoneticPr fontId="2"/>
  </si>
  <si>
    <t>渡島保健所</t>
    <rPh sb="0" eb="2">
      <t>オシマ</t>
    </rPh>
    <rPh sb="2" eb="5">
      <t>ホケンジョ</t>
    </rPh>
    <phoneticPr fontId="2"/>
  </si>
  <si>
    <t>函館市</t>
    <rPh sb="0" eb="3">
      <t>ハコダテシ</t>
    </rPh>
    <phoneticPr fontId="2"/>
  </si>
  <si>
    <t>市立函館保健所</t>
    <rPh sb="0" eb="2">
      <t>シリツ</t>
    </rPh>
    <rPh sb="2" eb="4">
      <t>ハコダテ</t>
    </rPh>
    <rPh sb="4" eb="7">
      <t>ホケンショ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</si>
  <si>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</si>
  <si>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市立函館保健所</t>
    <rPh sb="0" eb="2">
      <t>シリツ</t>
    </rPh>
    <rPh sb="2" eb="4">
      <t>ハコダテ</t>
    </rPh>
    <rPh sb="4" eb="7">
      <t>ホケンジョ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</si>
  <si>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</si>
  <si>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</si>
  <si>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森町</t>
    <rPh sb="0" eb="2">
      <t>モリマチ</t>
    </rPh>
    <phoneticPr fontId="2"/>
  </si>
  <si>
    <t>令和元年度</t>
    <phoneticPr fontId="2"/>
  </si>
  <si>
    <t>-</t>
    <phoneticPr fontId="2"/>
  </si>
  <si>
    <t>北渡島檜山
第2次保健医療福祉圏</t>
    <phoneticPr fontId="2"/>
  </si>
  <si>
    <t>八雲保健所</t>
  </si>
  <si>
    <t>八雲町</t>
  </si>
  <si>
    <t>長万部町</t>
  </si>
  <si>
    <t>今金町</t>
  </si>
  <si>
    <t>せたな町</t>
  </si>
  <si>
    <t>南檜山
第2次保健医療福祉圏</t>
    <phoneticPr fontId="2"/>
  </si>
  <si>
    <t>江差保健所</t>
  </si>
  <si>
    <t>江差町</t>
  </si>
  <si>
    <t>上ノ国町</t>
  </si>
  <si>
    <t>厚沢部町</t>
  </si>
  <si>
    <t>乙部町</t>
  </si>
  <si>
    <t>奥尻町</t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</si>
  <si>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2"/>
  </si>
  <si>
    <t>八雲保健所</t>
    <rPh sb="0" eb="2">
      <t>ヤクモ</t>
    </rPh>
    <rPh sb="2" eb="5">
      <t>ホケンショ</t>
    </rPh>
    <phoneticPr fontId="2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</si>
  <si>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"/>
  </si>
  <si>
    <t>江差保健所</t>
    <rPh sb="0" eb="2">
      <t>エサシ</t>
    </rPh>
    <rPh sb="2" eb="5">
      <t>ホケンジョ</t>
    </rPh>
    <phoneticPr fontId="2"/>
  </si>
  <si>
    <t>個別</t>
  </si>
  <si>
    <t>第2次保健医療福祉圏</t>
  </si>
  <si>
    <t>集団</t>
  </si>
  <si>
    <t>接種者数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</si>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</sst>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;[Red]\-#,##0.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rgb="FFFF0000"/>
      </diagonal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5" fillId="0" borderId="0"/>
    <xf numFmtId="0" fontId="22" fillId="4" borderId="0" applyNumberFormat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56" fontId="3" fillId="0" borderId="31" xfId="0" applyNumberFormat="1" applyFont="1" applyFill="1" applyBorder="1" applyAlignment="1">
      <alignment horizontal="center" vertical="center"/>
    </xf>
    <xf numFmtId="56" fontId="3" fillId="0" borderId="25" xfId="0" applyNumberFormat="1" applyFont="1" applyFill="1" applyBorder="1" applyAlignment="1">
      <alignment horizontal="center" vertical="center"/>
    </xf>
    <xf numFmtId="56" fontId="3" fillId="0" borderId="29" xfId="0" applyNumberFormat="1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" fontId="3" fillId="0" borderId="3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50" xfId="0" applyBorder="1" applyAlignment="1">
      <alignment vertical="center"/>
    </xf>
    <xf numFmtId="38" fontId="23" fillId="0" borderId="0" xfId="34" applyFont="1" applyFill="1" applyAlignment="1">
      <alignment horizontal="right"/>
    </xf>
    <xf numFmtId="0" fontId="26" fillId="0" borderId="0" xfId="0" applyFont="1" applyBorder="1" applyAlignment="1">
      <alignment vertical="center"/>
    </xf>
    <xf numFmtId="38" fontId="23" fillId="24" borderId="0" xfId="35" applyFont="1" applyFill="1" applyBorder="1" applyAlignment="1">
      <alignment horizontal="left" vertical="center"/>
    </xf>
    <xf numFmtId="38" fontId="23" fillId="24" borderId="0" xfId="35" applyFont="1" applyFill="1" applyAlignment="1"/>
    <xf numFmtId="38" fontId="26" fillId="24" borderId="0" xfId="35" applyFont="1" applyFill="1"/>
    <xf numFmtId="38" fontId="23" fillId="24" borderId="29" xfId="35" applyFont="1" applyFill="1" applyBorder="1" applyAlignment="1">
      <alignment horizontal="left"/>
    </xf>
    <xf numFmtId="38" fontId="23" fillId="24" borderId="12" xfId="35" applyFont="1" applyFill="1" applyBorder="1" applyAlignment="1">
      <alignment horizontal="left" vertical="top" textRotation="255"/>
    </xf>
    <xf numFmtId="38" fontId="23" fillId="24" borderId="0" xfId="35" applyFont="1" applyFill="1" applyBorder="1" applyAlignment="1">
      <alignment vertical="top" textRotation="255"/>
    </xf>
    <xf numFmtId="38" fontId="23" fillId="24" borderId="0" xfId="35" applyFont="1" applyFill="1" applyAlignment="1">
      <alignment vertical="top" textRotation="255"/>
    </xf>
    <xf numFmtId="38" fontId="26" fillId="24" borderId="0" xfId="35" applyFont="1" applyFill="1" applyAlignment="1">
      <alignment vertical="top" textRotation="255"/>
    </xf>
    <xf numFmtId="38" fontId="23" fillId="24" borderId="31" xfId="35" applyFont="1" applyFill="1" applyBorder="1" applyAlignment="1">
      <alignment horizontal="left" wrapText="1"/>
    </xf>
    <xf numFmtId="38" fontId="23" fillId="26" borderId="23" xfId="35" applyFont="1" applyFill="1" applyBorder="1" applyAlignment="1">
      <alignment horizontal="left" vertical="center"/>
    </xf>
    <xf numFmtId="38" fontId="23" fillId="26" borderId="29" xfId="35" applyFont="1" applyFill="1" applyBorder="1" applyAlignment="1">
      <alignment horizontal="right" shrinkToFit="1"/>
    </xf>
    <xf numFmtId="38" fontId="23" fillId="24" borderId="0" xfId="35" applyFont="1" applyFill="1" applyBorder="1" applyAlignment="1">
      <alignment vertical="center"/>
    </xf>
    <xf numFmtId="38" fontId="26" fillId="24" borderId="0" xfId="35" applyFont="1" applyFill="1" applyAlignment="1"/>
    <xf numFmtId="38" fontId="23" fillId="0" borderId="23" xfId="35" applyFont="1" applyFill="1" applyBorder="1" applyAlignment="1">
      <alignment horizontal="right"/>
    </xf>
    <xf numFmtId="38" fontId="23" fillId="0" borderId="0" xfId="35" applyFont="1" applyFill="1" applyAlignment="1"/>
    <xf numFmtId="38" fontId="26" fillId="0" borderId="0" xfId="35" applyFont="1" applyFill="1"/>
    <xf numFmtId="38" fontId="23" fillId="24" borderId="23" xfId="35" applyFont="1" applyFill="1" applyBorder="1" applyAlignment="1">
      <alignment horizontal="left" vertical="center"/>
    </xf>
    <xf numFmtId="38" fontId="23" fillId="24" borderId="23" xfId="35" applyFont="1" applyFill="1" applyBorder="1" applyAlignment="1">
      <alignment horizontal="right"/>
    </xf>
    <xf numFmtId="38" fontId="23" fillId="24" borderId="0" xfId="35" applyFont="1" applyFill="1" applyBorder="1" applyAlignment="1">
      <alignment horizontal="left"/>
    </xf>
    <xf numFmtId="38" fontId="23" fillId="24" borderId="0" xfId="35" applyFont="1" applyFill="1" applyAlignment="1">
      <alignment horizontal="left"/>
    </xf>
    <xf numFmtId="38" fontId="24" fillId="24" borderId="0" xfId="35" applyFont="1" applyFill="1" applyAlignment="1">
      <alignment horizontal="left"/>
    </xf>
    <xf numFmtId="38" fontId="24" fillId="24" borderId="0" xfId="35" applyFont="1" applyFill="1" applyAlignment="1"/>
    <xf numFmtId="38" fontId="25" fillId="24" borderId="0" xfId="35" applyFont="1" applyFill="1"/>
    <xf numFmtId="38" fontId="25" fillId="24" borderId="0" xfId="35" applyFont="1" applyFill="1" applyAlignment="1">
      <alignment horizontal="left"/>
    </xf>
    <xf numFmtId="38" fontId="23" fillId="24" borderId="57" xfId="35" applyNumberFormat="1" applyFont="1" applyFill="1" applyBorder="1" applyAlignment="1">
      <alignment horizontal="left" vertical="center"/>
    </xf>
    <xf numFmtId="180" fontId="23" fillId="24" borderId="0" xfId="35" applyNumberFormat="1" applyFont="1" applyFill="1" applyAlignment="1"/>
    <xf numFmtId="38" fontId="23" fillId="24" borderId="0" xfId="35" applyNumberFormat="1" applyFont="1" applyFill="1" applyAlignment="1"/>
    <xf numFmtId="38" fontId="27" fillId="0" borderId="0" xfId="34" applyFont="1" applyFill="1" applyAlignment="1">
      <alignment horizontal="right"/>
    </xf>
    <xf numFmtId="0" fontId="26" fillId="0" borderId="0" xfId="44" applyFont="1"/>
    <xf numFmtId="38" fontId="23" fillId="24" borderId="29" xfId="35" applyNumberFormat="1" applyFont="1" applyFill="1" applyBorder="1" applyAlignment="1">
      <alignment horizontal="left"/>
    </xf>
    <xf numFmtId="38" fontId="23" fillId="24" borderId="23" xfId="35" applyNumberFormat="1" applyFont="1" applyFill="1" applyBorder="1" applyAlignment="1">
      <alignment horizontal="center" vertical="center"/>
    </xf>
    <xf numFmtId="0" fontId="26" fillId="0" borderId="0" xfId="44" applyFont="1" applyBorder="1"/>
    <xf numFmtId="180" fontId="23" fillId="0" borderId="63" xfId="35" applyNumberFormat="1" applyFont="1" applyFill="1" applyBorder="1" applyAlignment="1">
      <alignment horizontal="center" vertical="center"/>
    </xf>
    <xf numFmtId="0" fontId="26" fillId="0" borderId="0" xfId="44" applyFont="1" applyFill="1" applyBorder="1"/>
    <xf numFmtId="0" fontId="26" fillId="0" borderId="0" xfId="44" applyFont="1" applyFill="1"/>
    <xf numFmtId="180" fontId="23" fillId="0" borderId="67" xfId="35" applyNumberFormat="1" applyFont="1" applyFill="1" applyBorder="1" applyAlignment="1">
      <alignment horizontal="center" vertical="center"/>
    </xf>
    <xf numFmtId="38" fontId="23" fillId="0" borderId="0" xfId="35" applyNumberFormat="1" applyFont="1" applyFill="1" applyBorder="1" applyAlignment="1">
      <alignment horizontal="center" vertical="center"/>
    </xf>
    <xf numFmtId="38" fontId="23" fillId="0" borderId="67" xfId="35" applyNumberFormat="1" applyFont="1" applyFill="1" applyBorder="1" applyAlignment="1">
      <alignment horizontal="center" vertical="center"/>
    </xf>
    <xf numFmtId="38" fontId="23" fillId="26" borderId="23" xfId="35" applyNumberFormat="1" applyFont="1" applyFill="1" applyBorder="1" applyAlignment="1">
      <alignment horizontal="left"/>
    </xf>
    <xf numFmtId="180" fontId="23" fillId="26" borderId="23" xfId="35" applyNumberFormat="1" applyFont="1" applyFill="1" applyBorder="1" applyAlignment="1">
      <alignment horizontal="right"/>
    </xf>
    <xf numFmtId="38" fontId="23" fillId="0" borderId="23" xfId="35" applyNumberFormat="1" applyFont="1" applyFill="1" applyBorder="1" applyAlignment="1">
      <alignment horizontal="left" vertical="center"/>
    </xf>
    <xf numFmtId="38" fontId="23" fillId="0" borderId="23" xfId="35" applyNumberFormat="1" applyFont="1" applyFill="1" applyBorder="1" applyAlignment="1">
      <alignment horizontal="right"/>
    </xf>
    <xf numFmtId="180" fontId="23" fillId="0" borderId="23" xfId="35" applyNumberFormat="1" applyFont="1" applyFill="1" applyBorder="1" applyAlignment="1">
      <alignment horizontal="right"/>
    </xf>
    <xf numFmtId="38" fontId="23" fillId="24" borderId="0" xfId="35" applyNumberFormat="1" applyFont="1" applyFill="1" applyBorder="1" applyAlignment="1">
      <alignment horizontal="left"/>
    </xf>
    <xf numFmtId="38" fontId="23" fillId="24" borderId="0" xfId="35" applyNumberFormat="1" applyFont="1" applyFill="1" applyBorder="1" applyAlignment="1"/>
    <xf numFmtId="180" fontId="23" fillId="24" borderId="0" xfId="35" applyNumberFormat="1" applyFont="1" applyFill="1" applyBorder="1" applyAlignment="1"/>
    <xf numFmtId="0" fontId="26" fillId="0" borderId="0" xfId="44" applyFont="1" applyAlignment="1">
      <alignment horizontal="left"/>
    </xf>
    <xf numFmtId="0" fontId="23" fillId="0" borderId="0" xfId="44" applyFont="1" applyAlignment="1">
      <alignment horizontal="left"/>
    </xf>
    <xf numFmtId="0" fontId="23" fillId="0" borderId="0" xfId="44" applyFont="1"/>
    <xf numFmtId="0" fontId="25" fillId="0" borderId="0" xfId="44" applyFont="1" applyAlignment="1">
      <alignment horizontal="left"/>
    </xf>
    <xf numFmtId="0" fontId="25" fillId="0" borderId="0" xfId="44" applyFont="1"/>
    <xf numFmtId="0" fontId="28" fillId="0" borderId="0" xfId="46" applyNumberFormat="1" applyFont="1" applyFill="1" applyBorder="1" applyAlignment="1" applyProtection="1">
      <alignment horizontal="left" vertical="center"/>
      <protection locked="0"/>
    </xf>
    <xf numFmtId="0" fontId="26" fillId="0" borderId="0" xfId="46" applyFont="1" applyProtection="1">
      <protection locked="0"/>
    </xf>
    <xf numFmtId="0" fontId="26" fillId="0" borderId="54" xfId="46" applyFont="1" applyBorder="1" applyProtection="1">
      <protection locked="0"/>
    </xf>
    <xf numFmtId="0" fontId="26" fillId="0" borderId="0" xfId="46" applyFont="1"/>
    <xf numFmtId="0" fontId="29" fillId="0" borderId="29" xfId="46" applyNumberFormat="1" applyFont="1" applyFill="1" applyBorder="1" applyAlignment="1" applyProtection="1">
      <alignment horizontal="left" vertical="center"/>
      <protection locked="0"/>
    </xf>
    <xf numFmtId="0" fontId="26" fillId="0" borderId="0" xfId="46" applyFont="1" applyBorder="1"/>
    <xf numFmtId="0" fontId="26" fillId="0" borderId="0" xfId="46" applyFont="1" applyBorder="1" applyProtection="1">
      <protection locked="0"/>
    </xf>
    <xf numFmtId="0" fontId="28" fillId="0" borderId="12" xfId="46" applyNumberFormat="1" applyFont="1" applyFill="1" applyBorder="1" applyAlignment="1" applyProtection="1">
      <alignment horizontal="left" vertical="top" textRotation="255" wrapText="1"/>
      <protection locked="0"/>
    </xf>
    <xf numFmtId="0" fontId="28" fillId="0" borderId="56" xfId="46" applyNumberFormat="1" applyFont="1" applyFill="1" applyBorder="1" applyAlignment="1" applyProtection="1">
      <alignment horizontal="center" vertical="center" textRotation="255" wrapText="1"/>
      <protection locked="0"/>
    </xf>
    <xf numFmtId="0" fontId="28" fillId="0" borderId="31" xfId="46" applyNumberFormat="1" applyFont="1" applyFill="1" applyBorder="1" applyAlignment="1" applyProtection="1">
      <alignment horizontal="left" vertical="top" textRotation="255" wrapText="1"/>
      <protection locked="0"/>
    </xf>
    <xf numFmtId="0" fontId="28" fillId="0" borderId="62" xfId="46" applyNumberFormat="1" applyFont="1" applyFill="1" applyBorder="1" applyAlignment="1" applyProtection="1">
      <alignment horizontal="center" vertical="center" wrapText="1"/>
      <protection locked="0"/>
    </xf>
    <xf numFmtId="0" fontId="23" fillId="26" borderId="23" xfId="0" applyNumberFormat="1" applyFont="1" applyFill="1" applyBorder="1" applyAlignment="1">
      <alignment horizontal="left" vertical="center"/>
    </xf>
    <xf numFmtId="3" fontId="23" fillId="26" borderId="62" xfId="0" applyNumberFormat="1" applyFont="1" applyFill="1" applyBorder="1" applyAlignment="1">
      <alignment vertical="center"/>
    </xf>
    <xf numFmtId="3" fontId="23" fillId="26" borderId="23" xfId="0" applyNumberFormat="1" applyFont="1" applyFill="1" applyBorder="1" applyAlignment="1">
      <alignment vertical="center"/>
    </xf>
    <xf numFmtId="0" fontId="23" fillId="0" borderId="0" xfId="0" applyNumberFormat="1" applyFont="1" applyFill="1" applyAlignment="1"/>
    <xf numFmtId="0" fontId="26" fillId="0" borderId="0" xfId="0" applyFont="1">
      <alignment vertical="center"/>
    </xf>
    <xf numFmtId="0" fontId="23" fillId="0" borderId="0" xfId="0" applyNumberFormat="1" applyFont="1" applyFill="1" applyBorder="1" applyAlignment="1"/>
    <xf numFmtId="0" fontId="26" fillId="0" borderId="0" xfId="0" applyFont="1" applyFill="1">
      <alignment vertical="center"/>
    </xf>
    <xf numFmtId="0" fontId="23" fillId="0" borderId="0" xfId="46" applyNumberFormat="1" applyFont="1" applyFill="1" applyBorder="1" applyAlignment="1" applyProtection="1">
      <alignment horizontal="left" vertical="center"/>
      <protection locked="0"/>
    </xf>
    <xf numFmtId="3" fontId="28" fillId="0" borderId="0" xfId="46" applyNumberFormat="1" applyFont="1" applyFill="1" applyBorder="1" applyAlignment="1" applyProtection="1">
      <alignment horizontal="right" vertical="center"/>
      <protection locked="0"/>
    </xf>
    <xf numFmtId="3" fontId="29" fillId="0" borderId="0" xfId="46" applyNumberFormat="1" applyFont="1" applyFill="1" applyBorder="1" applyAlignment="1" applyProtection="1">
      <alignment horizontal="right" vertical="center"/>
      <protection locked="0"/>
    </xf>
    <xf numFmtId="0" fontId="23" fillId="0" borderId="0" xfId="46" applyNumberFormat="1" applyFont="1" applyFill="1" applyBorder="1" applyAlignment="1" applyProtection="1">
      <protection locked="0"/>
    </xf>
    <xf numFmtId="0" fontId="23" fillId="0" borderId="0" xfId="46" applyNumberFormat="1" applyFont="1" applyFill="1" applyAlignment="1" applyProtection="1">
      <protection locked="0"/>
    </xf>
    <xf numFmtId="38" fontId="23" fillId="0" borderId="0" xfId="35" applyFont="1" applyAlignment="1">
      <alignment horizontal="left" vertical="center"/>
    </xf>
    <xf numFmtId="0" fontId="25" fillId="0" borderId="0" xfId="46" applyFont="1" applyAlignment="1">
      <alignment horizontal="left"/>
    </xf>
    <xf numFmtId="0" fontId="25" fillId="0" borderId="0" xfId="46" applyFont="1"/>
    <xf numFmtId="0" fontId="23" fillId="0" borderId="29" xfId="46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23" fillId="0" borderId="31" xfId="46" applyNumberFormat="1" applyFont="1" applyFill="1" applyBorder="1" applyAlignment="1" applyProtection="1">
      <alignment horizontal="left" vertical="top" textRotation="255" wrapText="1"/>
      <protection locked="0"/>
    </xf>
    <xf numFmtId="0" fontId="23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0" xfId="46" applyNumberFormat="1" applyFont="1" applyFill="1" applyBorder="1" applyAlignment="1" applyProtection="1">
      <alignment horizontal="center" vertical="top" textRotation="255" wrapText="1"/>
      <protection locked="0"/>
    </xf>
    <xf numFmtId="3" fontId="23" fillId="26" borderId="31" xfId="0" applyNumberFormat="1" applyFont="1" applyFill="1" applyBorder="1" applyAlignment="1">
      <alignment horizontal="right" vertical="center"/>
    </xf>
    <xf numFmtId="3" fontId="23" fillId="26" borderId="23" xfId="0" applyNumberFormat="1" applyFont="1" applyFill="1" applyBorder="1" applyAlignment="1">
      <alignment horizontal="right" vertical="center"/>
    </xf>
    <xf numFmtId="3" fontId="24" fillId="26" borderId="23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26" fillId="0" borderId="0" xfId="0" applyFont="1" applyBorder="1">
      <alignment vertical="center"/>
    </xf>
    <xf numFmtId="0" fontId="26" fillId="0" borderId="0" xfId="46" applyFont="1" applyBorder="1" applyAlignment="1" applyProtection="1">
      <alignment horizontal="center" vertical="center"/>
      <protection locked="0"/>
    </xf>
    <xf numFmtId="0" fontId="30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31" xfId="46" applyNumberFormat="1" applyFont="1" applyFill="1" applyBorder="1" applyAlignment="1" applyProtection="1">
      <alignment horizontal="center" vertical="top" textRotation="255" wrapText="1"/>
      <protection locked="0"/>
    </xf>
    <xf numFmtId="0" fontId="26" fillId="0" borderId="0" xfId="0" applyFont="1" applyFill="1" applyBorder="1">
      <alignment vertical="center"/>
    </xf>
    <xf numFmtId="0" fontId="23" fillId="0" borderId="0" xfId="46" applyNumberFormat="1" applyFont="1" applyFill="1" applyBorder="1" applyAlignment="1" applyProtection="1">
      <alignment horizontal="left"/>
      <protection locked="0"/>
    </xf>
    <xf numFmtId="3" fontId="23" fillId="0" borderId="0" xfId="46" applyNumberFormat="1" applyFont="1" applyFill="1" applyBorder="1" applyAlignment="1" applyProtection="1">
      <alignment horizontal="right" vertical="center"/>
      <protection locked="0"/>
    </xf>
    <xf numFmtId="0" fontId="24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60" xfId="46" applyNumberFormat="1" applyFont="1" applyFill="1" applyBorder="1" applyAlignment="1" applyProtection="1">
      <alignment horizontal="center" vertical="top" textRotation="255" wrapText="1"/>
      <protection locked="0"/>
    </xf>
    <xf numFmtId="3" fontId="24" fillId="0" borderId="0" xfId="0" applyNumberFormat="1" applyFont="1" applyFill="1" applyBorder="1" applyAlignment="1">
      <alignment horizontal="right" vertical="center"/>
    </xf>
    <xf numFmtId="0" fontId="23" fillId="0" borderId="0" xfId="46" applyNumberFormat="1" applyFont="1" applyFill="1" applyBorder="1" applyAlignment="1" applyProtection="1">
      <alignment horizontal="left" vertical="top" textRotation="255" wrapText="1"/>
      <protection locked="0"/>
    </xf>
    <xf numFmtId="0" fontId="23" fillId="0" borderId="55" xfId="46" applyNumberFormat="1" applyFont="1" applyFill="1" applyBorder="1" applyAlignment="1" applyProtection="1">
      <alignment horizontal="center" vertical="top" textRotation="255" wrapText="1"/>
      <protection locked="0"/>
    </xf>
    <xf numFmtId="38" fontId="23" fillId="0" borderId="0" xfId="34" applyFont="1" applyAlignment="1">
      <alignment horizontal="right" vertical="center"/>
    </xf>
    <xf numFmtId="3" fontId="23" fillId="0" borderId="54" xfId="46" applyNumberFormat="1" applyFont="1" applyFill="1" applyBorder="1" applyAlignment="1" applyProtection="1">
      <alignment horizontal="right" vertical="center"/>
      <protection locked="0"/>
    </xf>
    <xf numFmtId="3" fontId="27" fillId="0" borderId="54" xfId="46" applyNumberFormat="1" applyFont="1" applyFill="1" applyBorder="1" applyAlignment="1" applyProtection="1">
      <alignment horizontal="right" vertical="center"/>
      <protection locked="0"/>
    </xf>
    <xf numFmtId="0" fontId="23" fillId="0" borderId="62" xfId="46" applyNumberFormat="1" applyFont="1" applyFill="1" applyBorder="1" applyAlignment="1" applyProtection="1">
      <alignment horizontal="center" vertical="top" textRotation="255" wrapText="1"/>
      <protection locked="0"/>
    </xf>
    <xf numFmtId="0" fontId="26" fillId="25" borderId="0" xfId="46" applyFont="1" applyFill="1" applyProtection="1">
      <protection locked="0"/>
    </xf>
    <xf numFmtId="3" fontId="23" fillId="26" borderId="62" xfId="0" applyNumberFormat="1" applyFont="1" applyFill="1" applyBorder="1" applyAlignment="1">
      <alignment horizontal="right" vertical="center"/>
    </xf>
    <xf numFmtId="3" fontId="31" fillId="0" borderId="0" xfId="46" applyNumberFormat="1" applyFont="1" applyFill="1" applyBorder="1" applyAlignment="1" applyProtection="1">
      <alignment horizontal="right" vertical="center"/>
      <protection locked="0"/>
    </xf>
    <xf numFmtId="0" fontId="32" fillId="0" borderId="0" xfId="46" applyFont="1" applyProtection="1">
      <protection locked="0"/>
    </xf>
    <xf numFmtId="38" fontId="23" fillId="0" borderId="0" xfId="35" applyFont="1" applyBorder="1" applyAlignment="1">
      <alignment horizontal="left" vertical="top"/>
    </xf>
    <xf numFmtId="38" fontId="23" fillId="0" borderId="0" xfId="35" applyFont="1" applyBorder="1" applyAlignment="1">
      <alignment horizontal="right" vertical="center"/>
    </xf>
    <xf numFmtId="38" fontId="23" fillId="0" borderId="0" xfId="35" applyFont="1" applyAlignment="1"/>
    <xf numFmtId="38" fontId="23" fillId="0" borderId="0" xfId="35" applyFont="1" applyAlignment="1">
      <alignment horizontal="right" vertical="center"/>
    </xf>
    <xf numFmtId="38" fontId="26" fillId="0" borderId="0" xfId="35" applyFont="1"/>
    <xf numFmtId="38" fontId="26" fillId="0" borderId="58" xfId="35" applyFont="1" applyBorder="1" applyAlignment="1">
      <alignment horizontal="left" vertical="top"/>
    </xf>
    <xf numFmtId="38" fontId="26" fillId="0" borderId="59" xfId="35" applyFont="1" applyBorder="1" applyAlignment="1">
      <alignment horizontal="right"/>
    </xf>
    <xf numFmtId="38" fontId="26" fillId="0" borderId="20" xfId="35" applyFont="1" applyBorder="1" applyAlignment="1">
      <alignment horizontal="left" vertical="top"/>
    </xf>
    <xf numFmtId="38" fontId="26" fillId="0" borderId="13" xfId="35" applyFont="1" applyBorder="1" applyAlignment="1">
      <alignment horizontal="right"/>
    </xf>
    <xf numFmtId="38" fontId="26" fillId="0" borderId="12" xfId="35" applyFont="1" applyBorder="1" applyAlignment="1">
      <alignment horizontal="right"/>
    </xf>
    <xf numFmtId="38" fontId="23" fillId="0" borderId="29" xfId="35" applyFont="1" applyBorder="1" applyAlignment="1">
      <alignment horizontal="center" vertical="center" wrapText="1"/>
    </xf>
    <xf numFmtId="38" fontId="23" fillId="0" borderId="12" xfId="35" applyFont="1" applyBorder="1" applyAlignment="1">
      <alignment horizontal="center"/>
    </xf>
    <xf numFmtId="38" fontId="23" fillId="0" borderId="60" xfId="35" applyFont="1" applyBorder="1" applyAlignment="1">
      <alignment horizontal="left" vertical="top" wrapText="1"/>
    </xf>
    <xf numFmtId="38" fontId="23" fillId="0" borderId="64" xfId="35" applyFont="1" applyBorder="1" applyAlignment="1">
      <alignment horizontal="right" wrapText="1"/>
    </xf>
    <xf numFmtId="38" fontId="23" fillId="0" borderId="12" xfId="35" applyFont="1" applyBorder="1" applyAlignment="1">
      <alignment horizontal="right" wrapText="1"/>
    </xf>
    <xf numFmtId="0" fontId="26" fillId="0" borderId="31" xfId="44" applyFont="1" applyBorder="1" applyAlignment="1">
      <alignment horizontal="center" vertical="center" wrapText="1"/>
    </xf>
    <xf numFmtId="38" fontId="23" fillId="26" borderId="23" xfId="35" applyFont="1" applyFill="1" applyBorder="1" applyAlignment="1">
      <alignment horizontal="right"/>
    </xf>
    <xf numFmtId="38" fontId="23" fillId="26" borderId="23" xfId="35" applyFont="1" applyFill="1" applyBorder="1" applyAlignment="1">
      <alignment horizontal="right" vertical="center"/>
    </xf>
    <xf numFmtId="38" fontId="23" fillId="26" borderId="70" xfId="35" applyFont="1" applyFill="1" applyBorder="1" applyAlignment="1">
      <alignment horizontal="right" vertical="center"/>
    </xf>
    <xf numFmtId="38" fontId="23" fillId="26" borderId="29" xfId="35" applyFont="1" applyFill="1" applyBorder="1" applyAlignment="1">
      <alignment horizontal="right"/>
    </xf>
    <xf numFmtId="38" fontId="23" fillId="26" borderId="70" xfId="35" applyFont="1" applyFill="1" applyBorder="1" applyAlignment="1">
      <alignment horizontal="right"/>
    </xf>
    <xf numFmtId="38" fontId="23" fillId="0" borderId="70" xfId="35" applyFont="1" applyFill="1" applyBorder="1" applyAlignment="1">
      <alignment horizontal="right" vertical="center"/>
    </xf>
    <xf numFmtId="38" fontId="23" fillId="0" borderId="70" xfId="35" applyFont="1" applyFill="1" applyBorder="1" applyAlignment="1">
      <alignment horizontal="right"/>
    </xf>
    <xf numFmtId="38" fontId="23" fillId="0" borderId="70" xfId="35" applyFont="1" applyFill="1" applyBorder="1" applyAlignment="1"/>
    <xf numFmtId="38" fontId="23" fillId="0" borderId="23" xfId="35" applyFont="1" applyBorder="1" applyAlignment="1">
      <alignment horizontal="right" vertical="center"/>
    </xf>
    <xf numFmtId="38" fontId="23" fillId="0" borderId="23" xfId="35" applyFont="1" applyBorder="1" applyAlignment="1">
      <alignment horizontal="right"/>
    </xf>
    <xf numFmtId="38" fontId="23" fillId="0" borderId="23" xfId="35" applyFont="1" applyBorder="1" applyAlignment="1"/>
    <xf numFmtId="38" fontId="23" fillId="0" borderId="61" xfId="35" applyFont="1" applyBorder="1" applyAlignment="1">
      <alignment horizontal="left" vertical="top"/>
    </xf>
    <xf numFmtId="38" fontId="23" fillId="0" borderId="0" xfId="35" applyFont="1" applyBorder="1" applyAlignment="1">
      <alignment horizontal="right"/>
    </xf>
    <xf numFmtId="0" fontId="23" fillId="0" borderId="0" xfId="44" applyFont="1" applyBorder="1" applyAlignment="1">
      <alignment horizontal="left" vertical="top"/>
    </xf>
    <xf numFmtId="0" fontId="23" fillId="0" borderId="0" xfId="44" applyFont="1" applyBorder="1" applyAlignment="1">
      <alignment horizontal="right"/>
    </xf>
    <xf numFmtId="38" fontId="23" fillId="0" borderId="0" xfId="35" applyFont="1" applyAlignment="1">
      <alignment horizontal="left" vertical="top"/>
    </xf>
    <xf numFmtId="38" fontId="24" fillId="0" borderId="0" xfId="35" applyFont="1" applyAlignment="1">
      <alignment horizontal="left" vertical="top"/>
    </xf>
    <xf numFmtId="38" fontId="24" fillId="0" borderId="0" xfId="35" applyFont="1" applyAlignment="1">
      <alignment horizontal="right" vertical="center"/>
    </xf>
    <xf numFmtId="38" fontId="24" fillId="0" borderId="0" xfId="35" applyFont="1" applyAlignment="1"/>
    <xf numFmtId="38" fontId="25" fillId="0" borderId="0" xfId="35" applyFont="1"/>
    <xf numFmtId="38" fontId="25" fillId="0" borderId="0" xfId="35" applyFont="1" applyAlignment="1">
      <alignment horizontal="left" vertical="top"/>
    </xf>
    <xf numFmtId="38" fontId="25" fillId="0" borderId="0" xfId="35" applyFont="1" applyAlignment="1">
      <alignment horizontal="right"/>
    </xf>
    <xf numFmtId="38" fontId="27" fillId="0" borderId="0" xfId="35" applyFont="1" applyBorder="1" applyAlignment="1">
      <alignment horizontal="left" vertical="top"/>
    </xf>
    <xf numFmtId="38" fontId="27" fillId="0" borderId="0" xfId="35" applyFont="1" applyBorder="1" applyAlignment="1">
      <alignment horizontal="right" vertical="center"/>
    </xf>
    <xf numFmtId="38" fontId="27" fillId="0" borderId="0" xfId="35" applyFont="1" applyAlignment="1"/>
    <xf numFmtId="38" fontId="35" fillId="0" borderId="58" xfId="35" applyFont="1" applyBorder="1" applyAlignment="1">
      <alignment horizontal="left" vertical="top"/>
    </xf>
    <xf numFmtId="38" fontId="35" fillId="0" borderId="59" xfId="35" applyFont="1" applyBorder="1" applyAlignment="1">
      <alignment horizontal="right"/>
    </xf>
    <xf numFmtId="0" fontId="23" fillId="0" borderId="65" xfId="0" applyFont="1" applyBorder="1" applyAlignment="1">
      <alignment horizontal="center" vertical="center" wrapText="1"/>
    </xf>
    <xf numFmtId="38" fontId="35" fillId="0" borderId="20" xfId="35" applyFont="1" applyBorder="1" applyAlignment="1">
      <alignment horizontal="left" vertical="top"/>
    </xf>
    <xf numFmtId="38" fontId="35" fillId="0" borderId="13" xfId="35" applyFont="1" applyBorder="1" applyAlignment="1">
      <alignment horizontal="right"/>
    </xf>
    <xf numFmtId="38" fontId="23" fillId="0" borderId="12" xfId="35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38" fontId="27" fillId="0" borderId="60" xfId="35" applyFont="1" applyBorder="1" applyAlignment="1">
      <alignment horizontal="left" vertical="top" wrapText="1"/>
    </xf>
    <xf numFmtId="38" fontId="27" fillId="0" borderId="64" xfId="35" applyFont="1" applyBorder="1" applyAlignment="1">
      <alignment horizontal="right" wrapText="1"/>
    </xf>
    <xf numFmtId="38" fontId="23" fillId="0" borderId="0" xfId="35" applyFont="1" applyBorder="1" applyAlignment="1">
      <alignment horizontal="center" vertical="center"/>
    </xf>
    <xf numFmtId="38" fontId="23" fillId="0" borderId="67" xfId="35" applyFont="1" applyBorder="1" applyAlignment="1">
      <alignment horizontal="center" vertical="center"/>
    </xf>
    <xf numFmtId="0" fontId="23" fillId="0" borderId="29" xfId="44" applyFont="1" applyBorder="1" applyAlignment="1">
      <alignment vertical="center"/>
    </xf>
    <xf numFmtId="38" fontId="23" fillId="0" borderId="23" xfId="35" applyFont="1" applyBorder="1" applyAlignment="1">
      <alignment horizontal="center" vertical="center" wrapText="1"/>
    </xf>
    <xf numFmtId="38" fontId="27" fillId="26" borderId="23" xfId="35" applyFont="1" applyFill="1" applyBorder="1" applyAlignment="1">
      <alignment horizontal="right" vertical="center"/>
    </xf>
    <xf numFmtId="38" fontId="27" fillId="26" borderId="23" xfId="35" applyFont="1" applyFill="1" applyBorder="1" applyAlignment="1">
      <alignment horizontal="right" shrinkToFit="1"/>
    </xf>
    <xf numFmtId="38" fontId="27" fillId="26" borderId="62" xfId="35" applyFont="1" applyFill="1" applyBorder="1" applyAlignment="1">
      <alignment horizontal="right" shrinkToFit="1"/>
    </xf>
    <xf numFmtId="38" fontId="27" fillId="0" borderId="23" xfId="35" applyFont="1" applyBorder="1" applyAlignment="1">
      <alignment horizontal="right" vertical="center"/>
    </xf>
    <xf numFmtId="38" fontId="27" fillId="0" borderId="23" xfId="35" applyFont="1" applyBorder="1" applyAlignment="1">
      <alignment horizontal="right"/>
    </xf>
    <xf numFmtId="38" fontId="27" fillId="0" borderId="61" xfId="35" applyFont="1" applyBorder="1" applyAlignment="1">
      <alignment horizontal="left" vertical="top"/>
    </xf>
    <xf numFmtId="38" fontId="27" fillId="0" borderId="0" xfId="35" applyFont="1" applyBorder="1" applyAlignment="1">
      <alignment horizontal="right"/>
    </xf>
    <xf numFmtId="38" fontId="27" fillId="0" borderId="0" xfId="35" applyFont="1" applyBorder="1" applyAlignment="1"/>
    <xf numFmtId="0" fontId="23" fillId="0" borderId="0" xfId="44" applyFont="1" applyBorder="1" applyAlignment="1">
      <alignment horizontal="left"/>
    </xf>
    <xf numFmtId="38" fontId="27" fillId="26" borderId="23" xfId="35" applyFont="1" applyFill="1" applyBorder="1" applyAlignment="1">
      <alignment horizontal="right"/>
    </xf>
    <xf numFmtId="0" fontId="36" fillId="0" borderId="23" xfId="0" applyFont="1" applyBorder="1">
      <alignment vertical="center"/>
    </xf>
    <xf numFmtId="38" fontId="23" fillId="27" borderId="23" xfId="35" applyFont="1" applyFill="1" applyBorder="1" applyAlignment="1">
      <alignment horizontal="right"/>
    </xf>
    <xf numFmtId="38" fontId="26" fillId="27" borderId="0" xfId="35" applyFont="1" applyFill="1"/>
    <xf numFmtId="38" fontId="23" fillId="27" borderId="23" xfId="35" applyFont="1" applyFill="1" applyBorder="1" applyAlignment="1">
      <alignment horizontal="right" vertical="center"/>
    </xf>
    <xf numFmtId="38" fontId="23" fillId="27" borderId="65" xfId="35" applyFont="1" applyFill="1" applyBorder="1" applyAlignment="1">
      <alignment horizontal="right" vertical="center"/>
    </xf>
    <xf numFmtId="38" fontId="23" fillId="27" borderId="23" xfId="35" applyFont="1" applyFill="1" applyBorder="1" applyAlignment="1">
      <alignment horizontal="left" vertical="center"/>
    </xf>
    <xf numFmtId="38" fontId="23" fillId="26" borderId="70" xfId="35" applyFont="1" applyFill="1" applyBorder="1" applyAlignment="1"/>
    <xf numFmtId="38" fontId="23" fillId="27" borderId="23" xfId="35" applyFont="1" applyFill="1" applyBorder="1" applyAlignment="1"/>
    <xf numFmtId="38" fontId="23" fillId="27" borderId="70" xfId="35" applyFont="1" applyFill="1" applyBorder="1" applyAlignment="1">
      <alignment horizontal="right" vertical="center"/>
    </xf>
    <xf numFmtId="38" fontId="23" fillId="27" borderId="70" xfId="35" applyFont="1" applyFill="1" applyBorder="1" applyAlignment="1">
      <alignment horizontal="right"/>
    </xf>
    <xf numFmtId="38" fontId="23" fillId="27" borderId="70" xfId="35" applyFont="1" applyFill="1" applyBorder="1" applyAlignment="1"/>
    <xf numFmtId="38" fontId="27" fillId="27" borderId="23" xfId="35" applyFont="1" applyFill="1" applyBorder="1" applyAlignment="1">
      <alignment horizontal="right" vertical="center"/>
    </xf>
    <xf numFmtId="38" fontId="27" fillId="27" borderId="23" xfId="35" applyFont="1" applyFill="1" applyBorder="1" applyAlignment="1">
      <alignment horizontal="right"/>
    </xf>
    <xf numFmtId="0" fontId="23" fillId="27" borderId="23" xfId="0" applyNumberFormat="1" applyFont="1" applyFill="1" applyBorder="1" applyAlignment="1">
      <alignment horizontal="left" vertical="center" shrinkToFit="1"/>
    </xf>
    <xf numFmtId="3" fontId="23" fillId="27" borderId="23" xfId="0" applyNumberFormat="1" applyFont="1" applyFill="1" applyBorder="1" applyAlignment="1">
      <alignment horizontal="right" vertical="center"/>
    </xf>
    <xf numFmtId="0" fontId="23" fillId="27" borderId="23" xfId="0" applyNumberFormat="1" applyFont="1" applyFill="1" applyBorder="1" applyAlignment="1">
      <alignment horizontal="left" vertical="center"/>
    </xf>
    <xf numFmtId="180" fontId="37" fillId="27" borderId="23" xfId="35" applyNumberFormat="1" applyFont="1" applyFill="1" applyBorder="1" applyAlignment="1">
      <alignment horizontal="right"/>
    </xf>
    <xf numFmtId="180" fontId="23" fillId="27" borderId="23" xfId="35" applyNumberFormat="1" applyFont="1" applyFill="1" applyBorder="1" applyAlignment="1">
      <alignment horizontal="right"/>
    </xf>
    <xf numFmtId="38" fontId="23" fillId="26" borderId="23" xfId="35" applyNumberFormat="1" applyFont="1" applyFill="1" applyBorder="1" applyAlignment="1">
      <alignment horizontal="right" vertical="center"/>
    </xf>
    <xf numFmtId="38" fontId="23" fillId="26" borderId="23" xfId="35" applyNumberFormat="1" applyFont="1" applyFill="1" applyBorder="1" applyAlignment="1">
      <alignment horizontal="right"/>
    </xf>
    <xf numFmtId="38" fontId="23" fillId="27" borderId="23" xfId="35" applyNumberFormat="1" applyFont="1" applyFill="1" applyBorder="1" applyAlignment="1">
      <alignment horizontal="left" vertical="center"/>
    </xf>
    <xf numFmtId="38" fontId="37" fillId="27" borderId="23" xfId="35" applyNumberFormat="1" applyFont="1" applyFill="1" applyBorder="1" applyAlignment="1">
      <alignment horizontal="right"/>
    </xf>
    <xf numFmtId="38" fontId="23" fillId="27" borderId="23" xfId="35" applyNumberFormat="1" applyFont="1" applyFill="1" applyBorder="1" applyAlignment="1">
      <alignment horizontal="right"/>
    </xf>
    <xf numFmtId="180" fontId="23" fillId="27" borderId="23" xfId="35" applyNumberFormat="1" applyFont="1" applyFill="1" applyBorder="1" applyAlignment="1">
      <alignment horizontal="right" vertical="center"/>
    </xf>
    <xf numFmtId="38" fontId="23" fillId="27" borderId="23" xfId="35" applyNumberFormat="1" applyFont="1" applyFill="1" applyBorder="1" applyAlignment="1">
      <alignment horizontal="right" vertical="center"/>
    </xf>
    <xf numFmtId="38" fontId="23" fillId="27" borderId="68" xfId="35" applyNumberFormat="1" applyFont="1" applyFill="1" applyBorder="1" applyAlignment="1">
      <alignment horizontal="right"/>
    </xf>
    <xf numFmtId="0" fontId="26" fillId="0" borderId="0" xfId="46" applyFont="1" applyAlignment="1" applyProtection="1">
      <alignment horizontal="right"/>
      <protection locked="0"/>
    </xf>
    <xf numFmtId="3" fontId="23" fillId="27" borderId="62" xfId="0" applyNumberFormat="1" applyFont="1" applyFill="1" applyBorder="1" applyAlignment="1">
      <alignment horizontal="right" vertical="center"/>
    </xf>
    <xf numFmtId="38" fontId="23" fillId="26" borderId="23" xfId="34" applyFont="1" applyFill="1" applyBorder="1" applyAlignment="1">
      <alignment horizontal="left" vertical="center" wrapText="1"/>
    </xf>
    <xf numFmtId="38" fontId="23" fillId="26" borderId="23" xfId="35" applyFont="1" applyFill="1" applyBorder="1" applyAlignment="1">
      <alignment horizontal="left" vertical="center" wrapText="1"/>
    </xf>
    <xf numFmtId="38" fontId="23" fillId="27" borderId="62" xfId="35" applyFont="1" applyFill="1" applyBorder="1" applyAlignment="1">
      <alignment horizontal="right" vertical="center"/>
    </xf>
    <xf numFmtId="38" fontId="23" fillId="0" borderId="23" xfId="35" applyFont="1" applyFill="1" applyBorder="1" applyAlignment="1">
      <alignment horizontal="right" vertical="center"/>
    </xf>
    <xf numFmtId="38" fontId="23" fillId="0" borderId="89" xfId="35" applyFont="1" applyFill="1" applyBorder="1" applyAlignment="1">
      <alignment horizontal="right" vertical="center"/>
    </xf>
    <xf numFmtId="38" fontId="23" fillId="26" borderId="89" xfId="35" applyFont="1" applyFill="1" applyBorder="1" applyAlignment="1">
      <alignment horizontal="right" vertical="center"/>
    </xf>
    <xf numFmtId="38" fontId="23" fillId="27" borderId="29" xfId="35" applyFont="1" applyFill="1" applyBorder="1" applyAlignment="1">
      <alignment horizontal="right" vertical="center"/>
    </xf>
    <xf numFmtId="38" fontId="23" fillId="27" borderId="90" xfId="35" applyFont="1" applyFill="1" applyBorder="1" applyAlignment="1">
      <alignment horizontal="right" vertical="center"/>
    </xf>
    <xf numFmtId="38" fontId="23" fillId="27" borderId="89" xfId="35" applyFont="1" applyFill="1" applyBorder="1" applyAlignment="1">
      <alignment horizontal="right" vertical="center"/>
    </xf>
    <xf numFmtId="38" fontId="23" fillId="0" borderId="31" xfId="35" applyFont="1" applyFill="1" applyBorder="1" applyAlignment="1">
      <alignment horizontal="right" vertical="center"/>
    </xf>
    <xf numFmtId="38" fontId="23" fillId="0" borderId="91" xfId="35" applyFont="1" applyBorder="1" applyAlignment="1">
      <alignment horizontal="right" vertical="center"/>
    </xf>
    <xf numFmtId="38" fontId="23" fillId="0" borderId="65" xfId="35" applyFont="1" applyBorder="1" applyAlignment="1">
      <alignment horizontal="right" vertical="center"/>
    </xf>
    <xf numFmtId="0" fontId="38" fillId="26" borderId="23" xfId="0" applyNumberFormat="1" applyFont="1" applyFill="1" applyBorder="1" applyAlignment="1">
      <alignment horizontal="left" vertical="center" wrapText="1"/>
    </xf>
    <xf numFmtId="3" fontId="38" fillId="26" borderId="23" xfId="0" applyNumberFormat="1" applyFont="1" applyFill="1" applyBorder="1" applyAlignment="1">
      <alignment horizontal="right" vertical="center"/>
    </xf>
    <xf numFmtId="0" fontId="38" fillId="27" borderId="23" xfId="0" applyNumberFormat="1" applyFont="1" applyFill="1" applyBorder="1" applyAlignment="1">
      <alignment horizontal="left" vertical="center"/>
    </xf>
    <xf numFmtId="3" fontId="38" fillId="27" borderId="23" xfId="0" applyNumberFormat="1" applyFont="1" applyFill="1" applyBorder="1" applyAlignment="1">
      <alignment horizontal="right" vertical="center"/>
    </xf>
    <xf numFmtId="0" fontId="39" fillId="26" borderId="23" xfId="0" applyNumberFormat="1" applyFont="1" applyFill="1" applyBorder="1" applyAlignment="1">
      <alignment horizontal="left" vertical="center" wrapText="1"/>
    </xf>
    <xf numFmtId="3" fontId="39" fillId="26" borderId="23" xfId="0" applyNumberFormat="1" applyFont="1" applyFill="1" applyBorder="1" applyAlignment="1">
      <alignment horizontal="right" vertical="center"/>
    </xf>
    <xf numFmtId="0" fontId="39" fillId="27" borderId="23" xfId="0" applyNumberFormat="1" applyFont="1" applyFill="1" applyBorder="1" applyAlignment="1">
      <alignment horizontal="left" vertical="center"/>
    </xf>
    <xf numFmtId="3" fontId="39" fillId="27" borderId="23" xfId="0" applyNumberFormat="1" applyFont="1" applyFill="1" applyBorder="1" applyAlignment="1">
      <alignment horizontal="right" vertical="center"/>
    </xf>
    <xf numFmtId="3" fontId="38" fillId="27" borderId="23" xfId="0" quotePrefix="1" applyNumberFormat="1" applyFont="1" applyFill="1" applyBorder="1" applyAlignment="1">
      <alignment horizontal="right" vertical="center"/>
    </xf>
    <xf numFmtId="0" fontId="39" fillId="27" borderId="23" xfId="0" applyFont="1" applyFill="1" applyBorder="1" applyAlignment="1">
      <alignment horizontal="right" vertical="center"/>
    </xf>
    <xf numFmtId="3" fontId="38" fillId="26" borderId="62" xfId="0" applyNumberFormat="1" applyFont="1" applyFill="1" applyBorder="1" applyAlignment="1">
      <alignment horizontal="right" vertical="center"/>
    </xf>
    <xf numFmtId="3" fontId="38" fillId="27" borderId="62" xfId="0" applyNumberFormat="1" applyFont="1" applyFill="1" applyBorder="1" applyAlignment="1">
      <alignment horizontal="right" vertical="center"/>
    </xf>
    <xf numFmtId="3" fontId="39" fillId="26" borderId="62" xfId="0" applyNumberFormat="1" applyFont="1" applyFill="1" applyBorder="1" applyAlignment="1">
      <alignment horizontal="right" vertical="center"/>
    </xf>
    <xf numFmtId="3" fontId="39" fillId="27" borderId="62" xfId="0" applyNumberFormat="1" applyFont="1" applyFill="1" applyBorder="1" applyAlignment="1">
      <alignment horizontal="right" vertical="center"/>
    </xf>
    <xf numFmtId="38" fontId="23" fillId="26" borderId="23" xfId="35" applyNumberFormat="1" applyFont="1" applyFill="1" applyBorder="1" applyAlignment="1">
      <alignment horizontal="left" vertical="center" wrapText="1"/>
    </xf>
    <xf numFmtId="38" fontId="23" fillId="27" borderId="0" xfId="35" applyFont="1" applyFill="1" applyAlignment="1"/>
    <xf numFmtId="0" fontId="3" fillId="0" borderId="7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23" fillId="0" borderId="29" xfId="35" applyFont="1" applyBorder="1" applyAlignment="1">
      <alignment horizontal="left" vertical="top"/>
    </xf>
    <xf numFmtId="38" fontId="23" fillId="0" borderId="12" xfId="35" applyFont="1" applyBorder="1" applyAlignment="1">
      <alignment horizontal="left" vertical="top"/>
    </xf>
    <xf numFmtId="38" fontId="23" fillId="27" borderId="29" xfId="35" applyFont="1" applyFill="1" applyBorder="1" applyAlignment="1">
      <alignment horizontal="left" vertical="top"/>
    </xf>
    <xf numFmtId="38" fontId="23" fillId="27" borderId="12" xfId="35" applyFont="1" applyFill="1" applyBorder="1" applyAlignment="1">
      <alignment horizontal="left" vertical="top"/>
    </xf>
    <xf numFmtId="38" fontId="23" fillId="26" borderId="29" xfId="35" applyFont="1" applyFill="1" applyBorder="1" applyAlignment="1">
      <alignment horizontal="left" vertical="top"/>
    </xf>
    <xf numFmtId="38" fontId="23" fillId="26" borderId="12" xfId="35" applyFont="1" applyFill="1" applyBorder="1" applyAlignment="1">
      <alignment horizontal="left" vertical="top"/>
    </xf>
    <xf numFmtId="38" fontId="23" fillId="0" borderId="62" xfId="35" applyFont="1" applyBorder="1" applyAlignment="1">
      <alignment horizontal="center"/>
    </xf>
    <xf numFmtId="38" fontId="23" fillId="0" borderId="56" xfId="35" applyFont="1" applyBorder="1" applyAlignment="1">
      <alignment horizontal="center"/>
    </xf>
    <xf numFmtId="38" fontId="23" fillId="0" borderId="65" xfId="35" applyFont="1" applyBorder="1" applyAlignment="1">
      <alignment horizontal="center"/>
    </xf>
    <xf numFmtId="38" fontId="23" fillId="26" borderId="29" xfId="35" applyFont="1" applyFill="1" applyBorder="1" applyAlignment="1">
      <alignment horizontal="left" vertical="top" wrapText="1"/>
    </xf>
    <xf numFmtId="38" fontId="23" fillId="0" borderId="62" xfId="35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38" fontId="23" fillId="0" borderId="55" xfId="35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38" fontId="23" fillId="0" borderId="29" xfId="35" applyFont="1" applyBorder="1" applyAlignment="1">
      <alignment horizontal="center" vertical="center" wrapText="1"/>
    </xf>
    <xf numFmtId="38" fontId="23" fillId="0" borderId="78" xfId="35" applyNumberFormat="1" applyFont="1" applyFill="1" applyBorder="1" applyAlignment="1">
      <alignment horizontal="center" vertical="center"/>
    </xf>
    <xf numFmtId="0" fontId="24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4" fillId="0" borderId="62" xfId="44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38" fontId="23" fillId="0" borderId="23" xfId="35" applyFont="1" applyBorder="1" applyAlignment="1">
      <alignment horizontal="center" vertical="center" wrapText="1"/>
    </xf>
    <xf numFmtId="38" fontId="23" fillId="0" borderId="29" xfId="35" applyFont="1" applyBorder="1" applyAlignment="1">
      <alignment horizontal="center" vertical="center"/>
    </xf>
    <xf numFmtId="38" fontId="23" fillId="0" borderId="12" xfId="35" applyFont="1" applyBorder="1" applyAlignment="1">
      <alignment horizontal="center" vertical="center"/>
    </xf>
    <xf numFmtId="38" fontId="23" fillId="0" borderId="31" xfId="35" applyFont="1" applyBorder="1" applyAlignment="1">
      <alignment horizontal="center" vertical="center"/>
    </xf>
    <xf numFmtId="38" fontId="23" fillId="0" borderId="31" xfId="35" applyFont="1" applyBorder="1" applyAlignment="1">
      <alignment horizontal="center" vertical="center" wrapText="1"/>
    </xf>
    <xf numFmtId="38" fontId="23" fillId="0" borderId="23" xfId="35" applyFont="1" applyBorder="1" applyAlignment="1">
      <alignment horizontal="center"/>
    </xf>
    <xf numFmtId="0" fontId="26" fillId="0" borderId="56" xfId="0" applyFont="1" applyBorder="1" applyAlignment="1">
      <alignment horizontal="center" vertical="center" wrapText="1"/>
    </xf>
    <xf numFmtId="38" fontId="23" fillId="0" borderId="62" xfId="35" applyFont="1" applyBorder="1" applyAlignment="1">
      <alignment horizontal="center" vertical="center" shrinkToFit="1"/>
    </xf>
    <xf numFmtId="38" fontId="23" fillId="0" borderId="56" xfId="35" applyFont="1" applyBorder="1" applyAlignment="1">
      <alignment horizontal="center" vertical="center" shrinkToFit="1"/>
    </xf>
    <xf numFmtId="0" fontId="26" fillId="0" borderId="65" xfId="44" applyFont="1" applyBorder="1" applyAlignment="1">
      <alignment horizontal="center" vertical="center" shrinkToFit="1"/>
    </xf>
    <xf numFmtId="38" fontId="23" fillId="0" borderId="66" xfId="35" applyFont="1" applyBorder="1" applyAlignment="1">
      <alignment horizontal="center" vertical="center"/>
    </xf>
    <xf numFmtId="38" fontId="23" fillId="0" borderId="23" xfId="35" applyFont="1" applyBorder="1" applyAlignment="1">
      <alignment horizontal="center" vertical="center"/>
    </xf>
    <xf numFmtId="0" fontId="26" fillId="0" borderId="29" xfId="44" applyFont="1" applyBorder="1" applyAlignment="1">
      <alignment horizontal="center" vertical="center"/>
    </xf>
    <xf numFmtId="38" fontId="23" fillId="0" borderId="59" xfId="35" applyFont="1" applyBorder="1" applyAlignment="1">
      <alignment horizontal="center" vertical="center"/>
    </xf>
    <xf numFmtId="0" fontId="26" fillId="0" borderId="23" xfId="44" applyFont="1" applyBorder="1" applyAlignment="1">
      <alignment horizontal="center" vertical="center"/>
    </xf>
    <xf numFmtId="0" fontId="23" fillId="0" borderId="29" xfId="44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6" fillId="0" borderId="23" xfId="44" applyFont="1" applyBorder="1" applyAlignment="1">
      <alignment horizontal="center" vertical="center" wrapText="1"/>
    </xf>
    <xf numFmtId="0" fontId="26" fillId="0" borderId="29" xfId="44" applyFont="1" applyBorder="1" applyAlignment="1">
      <alignment horizontal="center" vertical="center" wrapText="1"/>
    </xf>
    <xf numFmtId="38" fontId="27" fillId="0" borderId="12" xfId="35" applyFont="1" applyBorder="1" applyAlignment="1">
      <alignment horizontal="left" vertical="top"/>
    </xf>
    <xf numFmtId="38" fontId="27" fillId="0" borderId="31" xfId="35" applyFont="1" applyBorder="1" applyAlignment="1">
      <alignment horizontal="left" vertical="top"/>
    </xf>
    <xf numFmtId="38" fontId="27" fillId="27" borderId="12" xfId="35" applyFont="1" applyFill="1" applyBorder="1" applyAlignment="1">
      <alignment horizontal="left" vertical="top"/>
    </xf>
    <xf numFmtId="38" fontId="27" fillId="27" borderId="31" xfId="35" applyFont="1" applyFill="1" applyBorder="1" applyAlignment="1">
      <alignment horizontal="left" vertical="top"/>
    </xf>
    <xf numFmtId="38" fontId="27" fillId="26" borderId="12" xfId="35" applyFont="1" applyFill="1" applyBorder="1" applyAlignment="1">
      <alignment horizontal="left" vertical="top" wrapText="1"/>
    </xf>
    <xf numFmtId="38" fontId="27" fillId="26" borderId="31" xfId="35" applyFont="1" applyFill="1" applyBorder="1" applyAlignment="1">
      <alignment horizontal="left" vertical="top"/>
    </xf>
    <xf numFmtId="38" fontId="27" fillId="26" borderId="12" xfId="35" applyFont="1" applyFill="1" applyBorder="1" applyAlignment="1">
      <alignment horizontal="left" vertical="top"/>
    </xf>
    <xf numFmtId="38" fontId="33" fillId="0" borderId="23" xfId="35" applyFont="1" applyBorder="1" applyAlignment="1">
      <alignment horizontal="center" vertical="center" wrapText="1"/>
    </xf>
    <xf numFmtId="0" fontId="34" fillId="0" borderId="23" xfId="44" applyFont="1" applyBorder="1" applyAlignment="1">
      <alignment horizontal="center" vertical="center" wrapText="1"/>
    </xf>
    <xf numFmtId="0" fontId="34" fillId="0" borderId="29" xfId="44" applyFont="1" applyBorder="1" applyAlignment="1">
      <alignment horizontal="center" vertical="center" wrapText="1"/>
    </xf>
    <xf numFmtId="0" fontId="23" fillId="0" borderId="62" xfId="44" applyFont="1" applyBorder="1" applyAlignment="1">
      <alignment horizontal="center" vertical="center"/>
    </xf>
    <xf numFmtId="38" fontId="33" fillId="0" borderId="31" xfId="35" applyFont="1" applyBorder="1" applyAlignment="1">
      <alignment horizontal="center" vertical="center" wrapText="1"/>
    </xf>
    <xf numFmtId="38" fontId="23" fillId="0" borderId="60" xfId="35" applyFont="1" applyBorder="1" applyAlignment="1">
      <alignment horizontal="center" vertical="center" wrapText="1"/>
    </xf>
    <xf numFmtId="0" fontId="26" fillId="0" borderId="62" xfId="44" applyFont="1" applyBorder="1" applyAlignment="1">
      <alignment horizontal="center" vertical="center" wrapText="1"/>
    </xf>
    <xf numFmtId="0" fontId="26" fillId="0" borderId="58" xfId="44" applyFont="1" applyBorder="1" applyAlignment="1">
      <alignment horizontal="center" vertical="center" wrapText="1"/>
    </xf>
    <xf numFmtId="38" fontId="33" fillId="0" borderId="65" xfId="35" applyFont="1" applyBorder="1" applyAlignment="1">
      <alignment horizontal="center" vertical="center" wrapText="1"/>
    </xf>
    <xf numFmtId="0" fontId="34" fillId="0" borderId="65" xfId="44" applyFont="1" applyBorder="1" applyAlignment="1">
      <alignment horizontal="center" vertical="center" wrapText="1"/>
    </xf>
    <xf numFmtId="0" fontId="34" fillId="0" borderId="59" xfId="44" applyFont="1" applyBorder="1" applyAlignment="1">
      <alignment horizontal="center" vertical="center" wrapText="1"/>
    </xf>
    <xf numFmtId="0" fontId="24" fillId="0" borderId="62" xfId="46" applyFont="1" applyBorder="1" applyAlignment="1" applyProtection="1">
      <alignment horizontal="center" vertical="center" wrapText="1"/>
      <protection locked="0"/>
    </xf>
    <xf numFmtId="0" fontId="24" fillId="0" borderId="65" xfId="46" applyFont="1" applyBorder="1" applyAlignment="1" applyProtection="1">
      <alignment horizontal="center" vertical="center" wrapText="1"/>
      <protection locked="0"/>
    </xf>
    <xf numFmtId="0" fontId="23" fillId="0" borderId="62" xfId="46" applyNumberFormat="1" applyFont="1" applyFill="1" applyBorder="1" applyAlignment="1" applyProtection="1">
      <alignment horizontal="center" vertical="center"/>
      <protection locked="0"/>
    </xf>
    <xf numFmtId="0" fontId="23" fillId="0" borderId="56" xfId="46" applyNumberFormat="1" applyFont="1" applyFill="1" applyBorder="1" applyAlignment="1" applyProtection="1">
      <alignment horizontal="center" vertical="center"/>
      <protection locked="0"/>
    </xf>
    <xf numFmtId="0" fontId="23" fillId="0" borderId="65" xfId="46" applyNumberFormat="1" applyFont="1" applyFill="1" applyBorder="1" applyAlignment="1" applyProtection="1">
      <alignment horizontal="center" vertical="center"/>
      <protection locked="0"/>
    </xf>
    <xf numFmtId="0" fontId="28" fillId="0" borderId="58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60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75" xfId="46" applyNumberFormat="1" applyFont="1" applyFill="1" applyBorder="1" applyAlignment="1" applyProtection="1">
      <alignment horizontal="left" vertical="center" wrapText="1"/>
      <protection locked="0"/>
    </xf>
    <xf numFmtId="0" fontId="28" fillId="0" borderId="65" xfId="46" applyNumberFormat="1" applyFont="1" applyFill="1" applyBorder="1" applyAlignment="1" applyProtection="1">
      <alignment horizontal="left" vertical="center" wrapText="1"/>
      <protection locked="0"/>
    </xf>
    <xf numFmtId="0" fontId="28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29" xfId="46" applyNumberFormat="1" applyFont="1" applyFill="1" applyBorder="1" applyAlignment="1" applyProtection="1">
      <alignment horizontal="center" vertical="center"/>
      <protection locked="0"/>
    </xf>
    <xf numFmtId="0" fontId="28" fillId="0" borderId="61" xfId="46" applyNumberFormat="1" applyFont="1" applyFill="1" applyBorder="1" applyAlignment="1" applyProtection="1">
      <alignment horizontal="center" vertical="center"/>
      <protection locked="0"/>
    </xf>
    <xf numFmtId="0" fontId="28" fillId="0" borderId="82" xfId="46" applyNumberFormat="1" applyFont="1" applyFill="1" applyBorder="1" applyAlignment="1" applyProtection="1">
      <alignment horizontal="center" vertical="center"/>
      <protection locked="0"/>
    </xf>
    <xf numFmtId="0" fontId="23" fillId="0" borderId="58" xfId="46" applyNumberFormat="1" applyFont="1" applyFill="1" applyBorder="1" applyAlignment="1" applyProtection="1">
      <alignment horizontal="center" vertical="center" wrapText="1"/>
      <protection locked="0"/>
    </xf>
    <xf numFmtId="0" fontId="23" fillId="0" borderId="60" xfId="46" applyNumberFormat="1" applyFont="1" applyFill="1" applyBorder="1" applyAlignment="1" applyProtection="1">
      <alignment horizontal="center" vertical="center" wrapText="1"/>
      <protection locked="0"/>
    </xf>
    <xf numFmtId="180" fontId="23" fillId="0" borderId="23" xfId="35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38" fontId="23" fillId="24" borderId="83" xfId="35" applyNumberFormat="1" applyFont="1" applyFill="1" applyBorder="1" applyAlignment="1">
      <alignment horizontal="center" vertical="center"/>
    </xf>
    <xf numFmtId="38" fontId="23" fillId="24" borderId="73" xfId="35" applyNumberFormat="1" applyFont="1" applyFill="1" applyBorder="1" applyAlignment="1">
      <alignment horizontal="center" vertical="center"/>
    </xf>
    <xf numFmtId="38" fontId="23" fillId="24" borderId="84" xfId="35" applyNumberFormat="1" applyFont="1" applyFill="1" applyBorder="1" applyAlignment="1">
      <alignment horizontal="center" vertical="center"/>
    </xf>
    <xf numFmtId="38" fontId="23" fillId="0" borderId="12" xfId="35" applyNumberFormat="1" applyFont="1" applyFill="1" applyBorder="1" applyAlignment="1">
      <alignment horizontal="left" wrapText="1"/>
    </xf>
    <xf numFmtId="38" fontId="23" fillId="0" borderId="85" xfId="35" applyNumberFormat="1" applyFont="1" applyFill="1" applyBorder="1" applyAlignment="1">
      <alignment horizontal="center" vertical="center"/>
    </xf>
    <xf numFmtId="38" fontId="23" fillId="0" borderId="77" xfId="35" applyNumberFormat="1" applyFont="1" applyFill="1" applyBorder="1" applyAlignment="1">
      <alignment horizontal="center" vertical="center"/>
    </xf>
    <xf numFmtId="38" fontId="23" fillId="0" borderId="69" xfId="35" applyNumberFormat="1" applyFont="1" applyFill="1" applyBorder="1" applyAlignment="1">
      <alignment horizontal="center" vertical="center" wrapText="1"/>
    </xf>
    <xf numFmtId="38" fontId="23" fillId="0" borderId="78" xfId="35" applyNumberFormat="1" applyFont="1" applyFill="1" applyBorder="1" applyAlignment="1">
      <alignment horizontal="center" vertical="center" wrapText="1"/>
    </xf>
    <xf numFmtId="38" fontId="23" fillId="0" borderId="76" xfId="35" applyNumberFormat="1" applyFont="1" applyFill="1" applyBorder="1" applyAlignment="1">
      <alignment horizontal="center" vertical="center"/>
    </xf>
    <xf numFmtId="38" fontId="23" fillId="0" borderId="74" xfId="35" applyNumberFormat="1" applyFont="1" applyFill="1" applyBorder="1" applyAlignment="1">
      <alignment horizontal="center" vertical="center"/>
    </xf>
    <xf numFmtId="38" fontId="23" fillId="0" borderId="69" xfId="35" applyNumberFormat="1" applyFont="1" applyFill="1" applyBorder="1" applyAlignment="1">
      <alignment horizontal="center" vertical="center"/>
    </xf>
    <xf numFmtId="38" fontId="23" fillId="24" borderId="83" xfId="35" applyFont="1" applyFill="1" applyBorder="1" applyAlignment="1">
      <alignment horizontal="center" vertical="center"/>
    </xf>
    <xf numFmtId="38" fontId="23" fillId="24" borderId="73" xfId="35" applyFont="1" applyFill="1" applyBorder="1" applyAlignment="1">
      <alignment horizontal="center" vertical="center"/>
    </xf>
    <xf numFmtId="38" fontId="23" fillId="24" borderId="88" xfId="35" applyFont="1" applyFill="1" applyBorder="1" applyAlignment="1">
      <alignment horizontal="center" vertical="center"/>
    </xf>
    <xf numFmtId="38" fontId="23" fillId="24" borderId="69" xfId="35" applyFont="1" applyFill="1" applyBorder="1" applyAlignment="1">
      <alignment horizontal="center" vertical="top" textRotation="255"/>
    </xf>
    <xf numFmtId="38" fontId="23" fillId="24" borderId="86" xfId="35" applyFont="1" applyFill="1" applyBorder="1" applyAlignment="1">
      <alignment horizontal="center" vertical="top" textRotation="255"/>
    </xf>
    <xf numFmtId="38" fontId="23" fillId="24" borderId="85" xfId="35" applyFont="1" applyFill="1" applyBorder="1" applyAlignment="1">
      <alignment horizontal="center" vertical="top" textRotation="255"/>
    </xf>
    <xf numFmtId="38" fontId="23" fillId="24" borderId="87" xfId="35" applyFont="1" applyFill="1" applyBorder="1" applyAlignment="1">
      <alignment horizontal="center" vertical="top" textRotation="255"/>
    </xf>
    <xf numFmtId="38" fontId="23" fillId="24" borderId="69" xfId="35" applyFont="1" applyFill="1" applyBorder="1" applyAlignment="1">
      <alignment horizontal="center" vertical="top" textRotation="255" wrapText="1"/>
    </xf>
    <xf numFmtId="38" fontId="23" fillId="24" borderId="84" xfId="35" applyFont="1" applyFill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_19年報様式(28～35)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9"/>
  <sheetViews>
    <sheetView zoomScale="75" zoomScaleNormal="75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F79" sqref="F79"/>
    </sheetView>
  </sheetViews>
  <sheetFormatPr defaultRowHeight="13" x14ac:dyDescent="0.2"/>
  <cols>
    <col min="1" max="1" width="6.6328125" style="2" customWidth="1"/>
    <col min="2" max="2" width="11.7265625" style="2" customWidth="1"/>
    <col min="3" max="3" width="5.36328125" style="32" customWidth="1"/>
    <col min="4" max="4" width="55" style="1" customWidth="1"/>
    <col min="5" max="5" width="12.26953125" style="44" customWidth="1"/>
    <col min="6" max="6" width="29.36328125" style="3" customWidth="1"/>
    <col min="7" max="7" width="12.26953125" style="44" customWidth="1"/>
  </cols>
  <sheetData>
    <row r="2" spans="1:7" ht="13.5" thickBot="1" x14ac:dyDescent="0.25">
      <c r="E2" s="74" t="s">
        <v>234</v>
      </c>
    </row>
    <row r="3" spans="1:7" s="1" customFormat="1" ht="13.5" customHeight="1" x14ac:dyDescent="0.2">
      <c r="A3" s="310" t="s">
        <v>87</v>
      </c>
      <c r="B3" s="311"/>
      <c r="C3" s="324" t="s">
        <v>88</v>
      </c>
      <c r="D3" s="316" t="s">
        <v>74</v>
      </c>
      <c r="E3" s="316" t="s">
        <v>233</v>
      </c>
      <c r="F3" s="319" t="s">
        <v>235</v>
      </c>
      <c r="G3" s="319" t="s">
        <v>45</v>
      </c>
    </row>
    <row r="4" spans="1:7" s="1" customFormat="1" ht="11.25" customHeight="1" x14ac:dyDescent="0.2">
      <c r="A4" s="312"/>
      <c r="B4" s="313"/>
      <c r="C4" s="325"/>
      <c r="D4" s="327"/>
      <c r="E4" s="317"/>
      <c r="F4" s="322"/>
      <c r="G4" s="320"/>
    </row>
    <row r="5" spans="1:7" s="1" customFormat="1" ht="11.5" thickBot="1" x14ac:dyDescent="0.25">
      <c r="A5" s="314"/>
      <c r="B5" s="315"/>
      <c r="C5" s="326"/>
      <c r="D5" s="328"/>
      <c r="E5" s="318"/>
      <c r="F5" s="323"/>
      <c r="G5" s="321"/>
    </row>
    <row r="6" spans="1:7" s="1" customFormat="1" ht="18" customHeight="1" x14ac:dyDescent="0.2">
      <c r="A6" s="26" t="s">
        <v>131</v>
      </c>
      <c r="B6" s="14" t="s">
        <v>89</v>
      </c>
      <c r="C6" s="63">
        <v>1</v>
      </c>
      <c r="D6" s="64" t="s">
        <v>90</v>
      </c>
      <c r="E6" s="65"/>
      <c r="F6" s="65" t="s">
        <v>205</v>
      </c>
      <c r="G6" s="65"/>
    </row>
    <row r="7" spans="1:7" s="1" customFormat="1" ht="18" customHeight="1" x14ac:dyDescent="0.2">
      <c r="A7" s="26" t="s">
        <v>132</v>
      </c>
      <c r="B7" s="14"/>
      <c r="C7" s="54">
        <v>2</v>
      </c>
      <c r="D7" s="34" t="s">
        <v>91</v>
      </c>
      <c r="E7" s="68"/>
      <c r="F7" s="66" t="s">
        <v>236</v>
      </c>
      <c r="G7" s="68"/>
    </row>
    <row r="8" spans="1:7" s="1" customFormat="1" ht="18" customHeight="1" thickBot="1" x14ac:dyDescent="0.25">
      <c r="A8" s="26" t="s">
        <v>133</v>
      </c>
      <c r="B8" s="14"/>
      <c r="C8" s="55">
        <v>3</v>
      </c>
      <c r="D8" s="25" t="s">
        <v>92</v>
      </c>
      <c r="E8" s="67"/>
      <c r="F8" s="15"/>
      <c r="G8" s="67"/>
    </row>
    <row r="9" spans="1:7" s="1" customFormat="1" ht="18" customHeight="1" x14ac:dyDescent="0.2">
      <c r="A9" s="45" t="s">
        <v>158</v>
      </c>
      <c r="B9" s="19" t="s">
        <v>206</v>
      </c>
      <c r="C9" s="29">
        <v>4</v>
      </c>
      <c r="D9" s="11" t="s">
        <v>93</v>
      </c>
      <c r="E9" s="39"/>
      <c r="F9" s="66" t="s">
        <v>237</v>
      </c>
      <c r="G9" s="66"/>
    </row>
    <row r="10" spans="1:7" s="1" customFormat="1" ht="18" customHeight="1" x14ac:dyDescent="0.2">
      <c r="A10" s="45" t="s">
        <v>134</v>
      </c>
      <c r="B10" s="7"/>
      <c r="C10" s="27">
        <v>5</v>
      </c>
      <c r="D10" s="8" t="s">
        <v>94</v>
      </c>
      <c r="E10" s="69"/>
      <c r="F10" s="66" t="s">
        <v>194</v>
      </c>
      <c r="G10" s="69"/>
    </row>
    <row r="11" spans="1:7" s="1" customFormat="1" ht="28" customHeight="1" x14ac:dyDescent="0.2">
      <c r="A11" s="45" t="s">
        <v>135</v>
      </c>
      <c r="B11" s="7"/>
      <c r="C11" s="27">
        <v>6</v>
      </c>
      <c r="D11" s="41" t="s">
        <v>95</v>
      </c>
      <c r="E11" s="68"/>
      <c r="F11" s="16"/>
      <c r="G11" s="68"/>
    </row>
    <row r="12" spans="1:7" s="1" customFormat="1" ht="18" customHeight="1" x14ac:dyDescent="0.2">
      <c r="A12" s="45"/>
      <c r="B12" s="7"/>
      <c r="C12" s="27">
        <v>7</v>
      </c>
      <c r="D12" s="8" t="s">
        <v>96</v>
      </c>
      <c r="E12" s="68"/>
      <c r="F12" s="16"/>
      <c r="G12" s="68"/>
    </row>
    <row r="13" spans="1:7" s="1" customFormat="1" ht="28" customHeight="1" x14ac:dyDescent="0.2">
      <c r="A13" s="45"/>
      <c r="B13" s="7"/>
      <c r="C13" s="27">
        <v>8</v>
      </c>
      <c r="D13" s="41" t="s">
        <v>97</v>
      </c>
      <c r="E13" s="68"/>
      <c r="F13" s="16"/>
      <c r="G13" s="68"/>
    </row>
    <row r="14" spans="1:7" s="1" customFormat="1" ht="18" customHeight="1" x14ac:dyDescent="0.2">
      <c r="A14" s="45"/>
      <c r="B14" s="7"/>
      <c r="C14" s="27">
        <v>9</v>
      </c>
      <c r="D14" s="8" t="s">
        <v>98</v>
      </c>
      <c r="F14" s="16"/>
      <c r="G14" s="68"/>
    </row>
    <row r="15" spans="1:7" s="1" customFormat="1" ht="18" customHeight="1" x14ac:dyDescent="0.2">
      <c r="A15" s="45"/>
      <c r="B15" s="7"/>
      <c r="C15" s="27">
        <v>10</v>
      </c>
      <c r="D15" s="8" t="s">
        <v>99</v>
      </c>
      <c r="E15" s="68"/>
      <c r="F15" s="16"/>
      <c r="G15" s="68"/>
    </row>
    <row r="16" spans="1:7" s="1" customFormat="1" ht="18" customHeight="1" x14ac:dyDescent="0.2">
      <c r="A16" s="45"/>
      <c r="B16" s="7"/>
      <c r="C16" s="27">
        <v>11</v>
      </c>
      <c r="D16" s="8" t="s">
        <v>100</v>
      </c>
      <c r="E16" s="68"/>
      <c r="F16" s="16"/>
      <c r="G16" s="68"/>
    </row>
    <row r="17" spans="1:7" s="1" customFormat="1" ht="18" customHeight="1" x14ac:dyDescent="0.2">
      <c r="A17" s="45"/>
      <c r="B17" s="7"/>
      <c r="C17" s="27" t="s">
        <v>159</v>
      </c>
      <c r="D17" s="8" t="s">
        <v>101</v>
      </c>
      <c r="E17" s="68"/>
      <c r="F17" s="16"/>
      <c r="G17" s="68"/>
    </row>
    <row r="18" spans="1:7" s="1" customFormat="1" ht="18" customHeight="1" x14ac:dyDescent="0.2">
      <c r="A18" s="45"/>
      <c r="B18" s="7"/>
      <c r="C18" s="27" t="s">
        <v>160</v>
      </c>
      <c r="D18" s="8" t="s">
        <v>102</v>
      </c>
      <c r="E18" s="68"/>
      <c r="F18" s="16"/>
      <c r="G18" s="68"/>
    </row>
    <row r="19" spans="1:7" s="1" customFormat="1" ht="18" customHeight="1" x14ac:dyDescent="0.2">
      <c r="A19" s="45"/>
      <c r="B19" s="7"/>
      <c r="C19" s="27" t="s">
        <v>161</v>
      </c>
      <c r="D19" s="8" t="s">
        <v>103</v>
      </c>
      <c r="E19" s="68"/>
      <c r="F19" s="16"/>
      <c r="G19" s="68"/>
    </row>
    <row r="20" spans="1:7" s="1" customFormat="1" ht="18" customHeight="1" x14ac:dyDescent="0.2">
      <c r="A20" s="45"/>
      <c r="B20" s="7"/>
      <c r="C20" s="27">
        <v>13</v>
      </c>
      <c r="D20" s="8" t="s">
        <v>104</v>
      </c>
      <c r="E20" s="68"/>
      <c r="F20" s="16"/>
      <c r="G20" s="68"/>
    </row>
    <row r="21" spans="1:7" s="1" customFormat="1" ht="18" customHeight="1" x14ac:dyDescent="0.2">
      <c r="A21" s="45"/>
      <c r="B21" s="7"/>
      <c r="C21" s="27" t="s">
        <v>162</v>
      </c>
      <c r="D21" s="8" t="s">
        <v>105</v>
      </c>
      <c r="E21" s="68"/>
      <c r="F21" s="16"/>
      <c r="G21" s="68"/>
    </row>
    <row r="22" spans="1:7" s="1" customFormat="1" ht="18" customHeight="1" x14ac:dyDescent="0.2">
      <c r="A22" s="45"/>
      <c r="B22" s="7"/>
      <c r="C22" s="27" t="s">
        <v>163</v>
      </c>
      <c r="D22" s="8" t="s">
        <v>106</v>
      </c>
      <c r="E22" s="68"/>
      <c r="F22" s="16"/>
      <c r="G22" s="68"/>
    </row>
    <row r="23" spans="1:7" s="1" customFormat="1" ht="18" customHeight="1" x14ac:dyDescent="0.2">
      <c r="A23" s="45"/>
      <c r="B23" s="7"/>
      <c r="C23" s="27" t="s">
        <v>164</v>
      </c>
      <c r="D23" s="8" t="s">
        <v>107</v>
      </c>
      <c r="E23" s="68"/>
      <c r="F23" s="16"/>
      <c r="G23" s="68"/>
    </row>
    <row r="24" spans="1:7" s="1" customFormat="1" ht="18" customHeight="1" x14ac:dyDescent="0.2">
      <c r="A24" s="45"/>
      <c r="B24" s="7"/>
      <c r="C24" s="27">
        <v>15</v>
      </c>
      <c r="D24" s="8" t="s">
        <v>108</v>
      </c>
      <c r="E24" s="68"/>
      <c r="F24" s="16"/>
      <c r="G24" s="68"/>
    </row>
    <row r="25" spans="1:7" s="1" customFormat="1" ht="18" customHeight="1" x14ac:dyDescent="0.2">
      <c r="A25" s="45"/>
      <c r="B25" s="7"/>
      <c r="C25" s="27">
        <v>16</v>
      </c>
      <c r="D25" s="8" t="s">
        <v>109</v>
      </c>
      <c r="E25" s="68"/>
      <c r="F25" s="16"/>
      <c r="G25" s="68"/>
    </row>
    <row r="26" spans="1:7" s="1" customFormat="1" ht="18" customHeight="1" thickBot="1" x14ac:dyDescent="0.25">
      <c r="A26" s="45"/>
      <c r="B26" s="7"/>
      <c r="C26" s="31">
        <v>17</v>
      </c>
      <c r="D26" s="10" t="s">
        <v>110</v>
      </c>
      <c r="E26" s="38"/>
      <c r="F26" s="15"/>
      <c r="G26" s="67"/>
    </row>
    <row r="27" spans="1:7" s="1" customFormat="1" ht="18" customHeight="1" x14ac:dyDescent="0.2">
      <c r="A27" s="28" t="s">
        <v>136</v>
      </c>
      <c r="B27" s="33" t="s">
        <v>207</v>
      </c>
      <c r="C27" s="29">
        <v>18</v>
      </c>
      <c r="D27" s="11" t="s">
        <v>111</v>
      </c>
      <c r="E27" s="65" t="s">
        <v>218</v>
      </c>
      <c r="F27" s="65" t="s">
        <v>195</v>
      </c>
      <c r="G27" s="65" t="s">
        <v>43</v>
      </c>
    </row>
    <row r="28" spans="1:7" s="1" customFormat="1" ht="18" customHeight="1" x14ac:dyDescent="0.2">
      <c r="A28" s="45" t="s">
        <v>137</v>
      </c>
      <c r="B28" s="7"/>
      <c r="C28" s="27">
        <v>19</v>
      </c>
      <c r="D28" s="8" t="s">
        <v>46</v>
      </c>
      <c r="E28" s="68" t="s">
        <v>218</v>
      </c>
      <c r="F28" s="66" t="s">
        <v>196</v>
      </c>
      <c r="G28" s="68" t="s">
        <v>43</v>
      </c>
    </row>
    <row r="29" spans="1:7" s="1" customFormat="1" ht="18" customHeight="1" x14ac:dyDescent="0.2">
      <c r="A29" s="45" t="s">
        <v>138</v>
      </c>
      <c r="B29" s="7"/>
      <c r="C29" s="17">
        <v>20</v>
      </c>
      <c r="D29" s="4" t="s">
        <v>47</v>
      </c>
      <c r="E29" s="68" t="s">
        <v>218</v>
      </c>
      <c r="F29" s="16"/>
      <c r="G29" s="68" t="s">
        <v>43</v>
      </c>
    </row>
    <row r="30" spans="1:7" s="1" customFormat="1" ht="18" customHeight="1" x14ac:dyDescent="0.2">
      <c r="A30" s="45" t="s">
        <v>139</v>
      </c>
      <c r="B30" s="7"/>
      <c r="C30" s="17">
        <v>21</v>
      </c>
      <c r="D30" s="4" t="s">
        <v>112</v>
      </c>
      <c r="E30" s="68"/>
      <c r="F30" s="16"/>
      <c r="G30" s="68"/>
    </row>
    <row r="31" spans="1:7" s="1" customFormat="1" ht="18" customHeight="1" x14ac:dyDescent="0.2">
      <c r="A31" s="45" t="s">
        <v>140</v>
      </c>
      <c r="B31" s="7"/>
      <c r="C31" s="17">
        <v>22</v>
      </c>
      <c r="D31" s="4" t="s">
        <v>113</v>
      </c>
      <c r="E31" s="68"/>
      <c r="F31" s="16"/>
      <c r="G31" s="68"/>
    </row>
    <row r="32" spans="1:7" s="1" customFormat="1" ht="18" customHeight="1" thickBot="1" x14ac:dyDescent="0.25">
      <c r="A32" s="45"/>
      <c r="B32" s="7"/>
      <c r="C32" s="24">
        <v>23</v>
      </c>
      <c r="D32" s="12" t="s">
        <v>254</v>
      </c>
      <c r="E32" s="69"/>
      <c r="F32" s="16"/>
      <c r="G32" s="69"/>
    </row>
    <row r="33" spans="1:7" s="1" customFormat="1" ht="18" customHeight="1" x14ac:dyDescent="0.2">
      <c r="A33" s="45"/>
      <c r="B33" s="33" t="s">
        <v>208</v>
      </c>
      <c r="C33" s="29">
        <v>24</v>
      </c>
      <c r="D33" s="11" t="s">
        <v>114</v>
      </c>
      <c r="E33" s="71"/>
      <c r="F33" s="16"/>
      <c r="G33" s="71"/>
    </row>
    <row r="34" spans="1:7" s="1" customFormat="1" ht="18" customHeight="1" x14ac:dyDescent="0.2">
      <c r="A34" s="45"/>
      <c r="B34" s="7"/>
      <c r="C34" s="17">
        <v>25</v>
      </c>
      <c r="D34" s="4" t="s">
        <v>48</v>
      </c>
      <c r="E34" s="68"/>
      <c r="F34" s="16"/>
      <c r="G34" s="68"/>
    </row>
    <row r="35" spans="1:7" s="1" customFormat="1" ht="18" customHeight="1" x14ac:dyDescent="0.2">
      <c r="A35" s="45"/>
      <c r="B35" s="7"/>
      <c r="C35" s="17">
        <v>26</v>
      </c>
      <c r="D35" s="4" t="s">
        <v>178</v>
      </c>
      <c r="E35" s="68"/>
      <c r="F35" s="16"/>
      <c r="G35" s="68"/>
    </row>
    <row r="36" spans="1:7" s="1" customFormat="1" ht="18" customHeight="1" x14ac:dyDescent="0.2">
      <c r="A36" s="45"/>
      <c r="B36" s="7"/>
      <c r="C36" s="24" t="s">
        <v>256</v>
      </c>
      <c r="D36" s="12" t="s">
        <v>257</v>
      </c>
      <c r="E36" s="68" t="s">
        <v>247</v>
      </c>
      <c r="F36" s="16"/>
      <c r="G36" s="68" t="s">
        <v>43</v>
      </c>
    </row>
    <row r="37" spans="1:7" s="1" customFormat="1" ht="18" customHeight="1" thickBot="1" x14ac:dyDescent="0.25">
      <c r="A37" s="45"/>
      <c r="B37" s="7"/>
      <c r="C37" s="24" t="s">
        <v>255</v>
      </c>
      <c r="D37" s="12" t="s">
        <v>258</v>
      </c>
      <c r="E37" s="67"/>
      <c r="F37" s="15"/>
      <c r="G37" s="67"/>
    </row>
    <row r="38" spans="1:7" s="1" customFormat="1" ht="18" customHeight="1" x14ac:dyDescent="0.2">
      <c r="A38" s="45"/>
      <c r="B38" s="33" t="s">
        <v>141</v>
      </c>
      <c r="C38" s="57" t="s">
        <v>192</v>
      </c>
      <c r="D38" s="11" t="s">
        <v>81</v>
      </c>
      <c r="E38" s="35" t="s">
        <v>218</v>
      </c>
      <c r="F38" s="65" t="s">
        <v>197</v>
      </c>
      <c r="G38" s="65" t="s">
        <v>43</v>
      </c>
    </row>
    <row r="39" spans="1:7" s="1" customFormat="1" ht="18" customHeight="1" x14ac:dyDescent="0.2">
      <c r="A39" s="45"/>
      <c r="B39" s="7"/>
      <c r="C39" s="59"/>
      <c r="D39" s="10" t="s">
        <v>184</v>
      </c>
      <c r="E39" s="39"/>
      <c r="F39" s="66" t="s">
        <v>238</v>
      </c>
      <c r="G39" s="66"/>
    </row>
    <row r="40" spans="1:7" s="1" customFormat="1" ht="18" customHeight="1" x14ac:dyDescent="0.2">
      <c r="A40" s="45"/>
      <c r="B40" s="7"/>
      <c r="C40" s="56"/>
      <c r="D40" s="60" t="s">
        <v>166</v>
      </c>
      <c r="E40" s="39"/>
      <c r="F40" s="16"/>
      <c r="G40" s="66"/>
    </row>
    <row r="41" spans="1:7" s="1" customFormat="1" ht="18" customHeight="1" x14ac:dyDescent="0.2">
      <c r="A41" s="45"/>
      <c r="B41" s="7"/>
      <c r="C41" s="58" t="s">
        <v>80</v>
      </c>
      <c r="D41" s="4" t="s">
        <v>49</v>
      </c>
      <c r="E41" s="69" t="s">
        <v>247</v>
      </c>
      <c r="F41" s="16"/>
      <c r="G41" s="69" t="s">
        <v>43</v>
      </c>
    </row>
    <row r="42" spans="1:7" s="1" customFormat="1" ht="18" customHeight="1" x14ac:dyDescent="0.2">
      <c r="A42" s="45"/>
      <c r="B42" s="7"/>
      <c r="C42" s="59"/>
      <c r="D42" s="10" t="s">
        <v>184</v>
      </c>
      <c r="E42" s="66"/>
      <c r="F42" s="16"/>
      <c r="G42" s="66"/>
    </row>
    <row r="43" spans="1:7" s="1" customFormat="1" ht="18" customHeight="1" x14ac:dyDescent="0.2">
      <c r="A43" s="45"/>
      <c r="B43" s="7"/>
      <c r="C43" s="56"/>
      <c r="D43" s="60" t="s">
        <v>166</v>
      </c>
      <c r="E43" s="70"/>
      <c r="F43" s="16"/>
      <c r="G43" s="70"/>
    </row>
    <row r="44" spans="1:7" s="1" customFormat="1" ht="18" customHeight="1" x14ac:dyDescent="0.2">
      <c r="A44" s="45"/>
      <c r="B44" s="7"/>
      <c r="C44" s="58" t="s">
        <v>189</v>
      </c>
      <c r="D44" s="4" t="s">
        <v>82</v>
      </c>
      <c r="E44" s="66" t="s">
        <v>247</v>
      </c>
      <c r="F44" s="16"/>
      <c r="G44" s="66" t="s">
        <v>43</v>
      </c>
    </row>
    <row r="45" spans="1:7" s="1" customFormat="1" ht="18" customHeight="1" x14ac:dyDescent="0.2">
      <c r="A45" s="45"/>
      <c r="B45" s="7"/>
      <c r="C45" s="59"/>
      <c r="D45" s="12" t="s">
        <v>185</v>
      </c>
      <c r="E45" s="66"/>
      <c r="F45" s="16"/>
      <c r="G45" s="66"/>
    </row>
    <row r="46" spans="1:7" s="1" customFormat="1" ht="18" customHeight="1" x14ac:dyDescent="0.2">
      <c r="A46" s="45"/>
      <c r="B46" s="7"/>
      <c r="C46" s="56"/>
      <c r="D46" s="60" t="s">
        <v>166</v>
      </c>
      <c r="E46" s="66"/>
      <c r="F46" s="16"/>
      <c r="G46" s="66"/>
    </row>
    <row r="47" spans="1:7" s="1" customFormat="1" ht="18" customHeight="1" x14ac:dyDescent="0.2">
      <c r="A47" s="45"/>
      <c r="B47" s="7"/>
      <c r="C47" s="58" t="s">
        <v>190</v>
      </c>
      <c r="D47" s="4" t="s">
        <v>50</v>
      </c>
      <c r="E47" s="69" t="s">
        <v>247</v>
      </c>
      <c r="F47" s="16"/>
      <c r="G47" s="69" t="s">
        <v>43</v>
      </c>
    </row>
    <row r="48" spans="1:7" s="1" customFormat="1" ht="18" customHeight="1" x14ac:dyDescent="0.2">
      <c r="A48" s="45"/>
      <c r="B48" s="7"/>
      <c r="C48" s="59"/>
      <c r="D48" s="12" t="s">
        <v>185</v>
      </c>
      <c r="E48" s="66"/>
      <c r="F48" s="16"/>
      <c r="G48" s="66"/>
    </row>
    <row r="49" spans="1:7" s="1" customFormat="1" ht="18" customHeight="1" x14ac:dyDescent="0.2">
      <c r="A49" s="45"/>
      <c r="B49" s="7"/>
      <c r="C49" s="56"/>
      <c r="D49" s="60" t="s">
        <v>166</v>
      </c>
      <c r="E49" s="70"/>
      <c r="F49" s="16"/>
      <c r="G49" s="70"/>
    </row>
    <row r="50" spans="1:7" s="1" customFormat="1" ht="18" customHeight="1" x14ac:dyDescent="0.2">
      <c r="A50" s="45"/>
      <c r="B50" s="7"/>
      <c r="C50" s="17">
        <v>30</v>
      </c>
      <c r="D50" s="4" t="s">
        <v>259</v>
      </c>
      <c r="E50" s="66" t="s">
        <v>247</v>
      </c>
      <c r="F50" s="16"/>
      <c r="G50" s="66" t="s">
        <v>44</v>
      </c>
    </row>
    <row r="51" spans="1:7" s="1" customFormat="1" ht="18" customHeight="1" x14ac:dyDescent="0.2">
      <c r="A51" s="45"/>
      <c r="B51" s="7"/>
      <c r="C51" s="17">
        <v>31</v>
      </c>
      <c r="D51" s="4" t="s">
        <v>83</v>
      </c>
      <c r="E51" s="68" t="s">
        <v>247</v>
      </c>
      <c r="F51" s="16"/>
      <c r="G51" s="68" t="s">
        <v>43</v>
      </c>
    </row>
    <row r="52" spans="1:7" s="1" customFormat="1" ht="18" customHeight="1" x14ac:dyDescent="0.2">
      <c r="A52" s="45"/>
      <c r="B52" s="7"/>
      <c r="C52" s="17">
        <v>32</v>
      </c>
      <c r="D52" s="4" t="s">
        <v>75</v>
      </c>
      <c r="E52" s="68"/>
      <c r="F52" s="16"/>
      <c r="G52" s="68"/>
    </row>
    <row r="53" spans="1:7" s="1" customFormat="1" ht="18" customHeight="1" x14ac:dyDescent="0.2">
      <c r="A53" s="45"/>
      <c r="B53" s="7"/>
      <c r="C53" s="24">
        <v>33</v>
      </c>
      <c r="D53" s="12" t="s">
        <v>86</v>
      </c>
      <c r="E53" s="68"/>
      <c r="F53" s="16"/>
      <c r="G53" s="68"/>
    </row>
    <row r="54" spans="1:7" s="1" customFormat="1" ht="18" customHeight="1" x14ac:dyDescent="0.2">
      <c r="A54" s="45"/>
      <c r="B54" s="6"/>
      <c r="C54" s="31"/>
      <c r="D54" s="51" t="s">
        <v>165</v>
      </c>
      <c r="E54" s="66"/>
      <c r="F54" s="16"/>
      <c r="G54" s="66"/>
    </row>
    <row r="55" spans="1:7" s="1" customFormat="1" ht="18" customHeight="1" thickBot="1" x14ac:dyDescent="0.25">
      <c r="A55" s="45"/>
      <c r="B55" s="22"/>
      <c r="C55" s="31"/>
      <c r="D55" s="10" t="s">
        <v>166</v>
      </c>
      <c r="E55" s="66"/>
      <c r="F55" s="16"/>
      <c r="G55" s="66"/>
    </row>
    <row r="56" spans="1:7" s="1" customFormat="1" ht="18" customHeight="1" thickBot="1" x14ac:dyDescent="0.25">
      <c r="A56" s="45"/>
      <c r="B56" s="7" t="s">
        <v>142</v>
      </c>
      <c r="C56" s="36" t="s">
        <v>260</v>
      </c>
      <c r="D56" s="53" t="s">
        <v>115</v>
      </c>
      <c r="E56" s="65"/>
      <c r="F56" s="16"/>
      <c r="G56" s="66"/>
    </row>
    <row r="57" spans="1:7" s="1" customFormat="1" ht="18" customHeight="1" thickBot="1" x14ac:dyDescent="0.25">
      <c r="A57" s="45"/>
      <c r="B57" s="7"/>
      <c r="C57" s="20" t="s">
        <v>261</v>
      </c>
      <c r="D57" s="5" t="s">
        <v>115</v>
      </c>
      <c r="E57" s="73"/>
      <c r="F57" s="16"/>
      <c r="G57" s="72"/>
    </row>
    <row r="58" spans="1:7" s="1" customFormat="1" ht="18" customHeight="1" x14ac:dyDescent="0.2">
      <c r="A58" s="28"/>
      <c r="B58" s="33"/>
      <c r="C58" s="29">
        <v>35</v>
      </c>
      <c r="D58" s="11" t="s">
        <v>51</v>
      </c>
      <c r="E58" s="66" t="s">
        <v>247</v>
      </c>
      <c r="F58" s="16"/>
      <c r="G58" s="66" t="s">
        <v>43</v>
      </c>
    </row>
    <row r="59" spans="1:7" s="1" customFormat="1" ht="18" customHeight="1" x14ac:dyDescent="0.2">
      <c r="A59" s="45"/>
      <c r="B59" s="7"/>
      <c r="C59" s="17">
        <v>36</v>
      </c>
      <c r="D59" s="4" t="s">
        <v>52</v>
      </c>
      <c r="E59" s="68"/>
      <c r="F59" s="16"/>
      <c r="G59" s="68"/>
    </row>
    <row r="60" spans="1:7" s="1" customFormat="1" ht="18" customHeight="1" thickBot="1" x14ac:dyDescent="0.25">
      <c r="A60" s="45"/>
      <c r="B60" s="46"/>
      <c r="C60" s="37">
        <v>37</v>
      </c>
      <c r="D60" s="18" t="s">
        <v>63</v>
      </c>
      <c r="E60" s="67"/>
      <c r="F60" s="15"/>
      <c r="G60" s="67"/>
    </row>
    <row r="61" spans="1:7" s="1" customFormat="1" ht="18" customHeight="1" x14ac:dyDescent="0.2">
      <c r="A61" s="45"/>
      <c r="B61" s="7" t="s">
        <v>209</v>
      </c>
      <c r="C61" s="31">
        <v>38</v>
      </c>
      <c r="D61" s="10" t="s">
        <v>262</v>
      </c>
      <c r="E61" s="66"/>
      <c r="F61" s="65" t="s">
        <v>198</v>
      </c>
      <c r="G61" s="66"/>
    </row>
    <row r="62" spans="1:7" s="1" customFormat="1" ht="18" customHeight="1" thickBot="1" x14ac:dyDescent="0.25">
      <c r="A62" s="45"/>
      <c r="B62" s="46"/>
      <c r="C62" s="20">
        <v>39</v>
      </c>
      <c r="D62" s="5" t="s">
        <v>116</v>
      </c>
      <c r="E62" s="73"/>
      <c r="F62" s="66" t="s">
        <v>239</v>
      </c>
      <c r="G62" s="73"/>
    </row>
    <row r="63" spans="1:7" s="1" customFormat="1" ht="18" customHeight="1" x14ac:dyDescent="0.2">
      <c r="A63" s="45"/>
      <c r="B63" s="7" t="s">
        <v>210</v>
      </c>
      <c r="C63" s="31">
        <v>40</v>
      </c>
      <c r="D63" s="10" t="s">
        <v>117</v>
      </c>
      <c r="E63" s="66"/>
      <c r="F63" s="16"/>
      <c r="G63" s="66"/>
    </row>
    <row r="64" spans="1:7" s="1" customFormat="1" ht="18" customHeight="1" x14ac:dyDescent="0.2">
      <c r="A64" s="45"/>
      <c r="B64" s="7"/>
      <c r="C64" s="31"/>
      <c r="D64" s="51" t="s">
        <v>186</v>
      </c>
      <c r="E64" s="66"/>
      <c r="F64" s="16"/>
      <c r="G64" s="66"/>
    </row>
    <row r="65" spans="1:7" s="1" customFormat="1" ht="18" customHeight="1" x14ac:dyDescent="0.2">
      <c r="A65" s="45"/>
      <c r="B65" s="7"/>
      <c r="C65" s="31"/>
      <c r="D65" s="61" t="s">
        <v>187</v>
      </c>
      <c r="E65" s="66"/>
      <c r="F65" s="16"/>
      <c r="G65" s="66"/>
    </row>
    <row r="66" spans="1:7" s="1" customFormat="1" ht="18" customHeight="1" x14ac:dyDescent="0.2">
      <c r="A66" s="45"/>
      <c r="B66" s="7"/>
      <c r="C66" s="31"/>
      <c r="D66" s="50" t="s">
        <v>167</v>
      </c>
      <c r="E66" s="66"/>
      <c r="F66" s="16"/>
      <c r="G66" s="66"/>
    </row>
    <row r="67" spans="1:7" s="1" customFormat="1" ht="18" customHeight="1" thickBot="1" x14ac:dyDescent="0.25">
      <c r="A67" s="23"/>
      <c r="B67" s="22"/>
      <c r="C67" s="37"/>
      <c r="D67" s="18" t="s">
        <v>168</v>
      </c>
      <c r="E67" s="66"/>
      <c r="F67" s="16"/>
      <c r="G67" s="66"/>
    </row>
    <row r="68" spans="1:7" s="1" customFormat="1" ht="18" customHeight="1" x14ac:dyDescent="0.2">
      <c r="A68" s="28"/>
      <c r="B68" s="19"/>
      <c r="C68" s="36">
        <v>41</v>
      </c>
      <c r="D68" s="53" t="s">
        <v>73</v>
      </c>
      <c r="E68" s="65"/>
      <c r="F68" s="16"/>
      <c r="G68" s="65"/>
    </row>
    <row r="69" spans="1:7" s="1" customFormat="1" ht="18" customHeight="1" x14ac:dyDescent="0.2">
      <c r="A69" s="45"/>
      <c r="B69" s="6"/>
      <c r="C69" s="31"/>
      <c r="D69" s="51" t="s">
        <v>169</v>
      </c>
      <c r="E69" s="66"/>
      <c r="F69" s="16"/>
      <c r="G69" s="66"/>
    </row>
    <row r="70" spans="1:7" s="1" customFormat="1" ht="18" customHeight="1" x14ac:dyDescent="0.2">
      <c r="A70" s="45"/>
      <c r="B70" s="7"/>
      <c r="C70" s="31"/>
      <c r="D70" s="50" t="s">
        <v>170</v>
      </c>
      <c r="E70" s="66"/>
      <c r="F70" s="16"/>
      <c r="G70" s="66"/>
    </row>
    <row r="71" spans="1:7" s="1" customFormat="1" ht="18" customHeight="1" thickBot="1" x14ac:dyDescent="0.25">
      <c r="A71" s="23"/>
      <c r="B71" s="22"/>
      <c r="C71" s="37"/>
      <c r="D71" s="18" t="s">
        <v>171</v>
      </c>
      <c r="E71" s="67"/>
      <c r="F71" s="15"/>
      <c r="G71" s="67"/>
    </row>
    <row r="72" spans="1:7" s="1" customFormat="1" ht="18" customHeight="1" x14ac:dyDescent="0.2">
      <c r="A72" s="45"/>
      <c r="B72" s="7" t="s">
        <v>211</v>
      </c>
      <c r="C72" s="31">
        <v>42</v>
      </c>
      <c r="D72" s="10" t="s">
        <v>118</v>
      </c>
      <c r="E72" s="39"/>
      <c r="F72" s="65" t="s">
        <v>199</v>
      </c>
      <c r="G72" s="66"/>
    </row>
    <row r="73" spans="1:7" s="1" customFormat="1" ht="18" customHeight="1" x14ac:dyDescent="0.2">
      <c r="A73" s="45"/>
      <c r="B73" s="7"/>
      <c r="C73" s="17">
        <v>43</v>
      </c>
      <c r="D73" s="4" t="s">
        <v>119</v>
      </c>
      <c r="E73" s="68"/>
      <c r="F73" s="66" t="s">
        <v>240</v>
      </c>
      <c r="G73" s="68"/>
    </row>
    <row r="74" spans="1:7" s="1" customFormat="1" ht="18" customHeight="1" x14ac:dyDescent="0.2">
      <c r="A74" s="45"/>
      <c r="B74" s="7"/>
      <c r="C74" s="17">
        <v>44</v>
      </c>
      <c r="D74" s="4" t="s">
        <v>120</v>
      </c>
      <c r="E74" s="68"/>
      <c r="F74" s="16"/>
      <c r="G74" s="68"/>
    </row>
    <row r="75" spans="1:7" s="1" customFormat="1" ht="18" customHeight="1" x14ac:dyDescent="0.2">
      <c r="A75" s="45"/>
      <c r="B75" s="7"/>
      <c r="C75" s="17">
        <v>45</v>
      </c>
      <c r="D75" s="4" t="s">
        <v>121</v>
      </c>
      <c r="E75" s="68"/>
      <c r="F75" s="16"/>
      <c r="G75" s="68"/>
    </row>
    <row r="76" spans="1:7" s="1" customFormat="1" ht="28" customHeight="1" x14ac:dyDescent="0.2">
      <c r="A76" s="45"/>
      <c r="B76" s="7"/>
      <c r="C76" s="17">
        <v>46</v>
      </c>
      <c r="D76" s="21" t="s">
        <v>122</v>
      </c>
      <c r="E76" s="68"/>
      <c r="F76" s="16"/>
      <c r="G76" s="68"/>
    </row>
    <row r="77" spans="1:7" s="1" customFormat="1" ht="18" customHeight="1" x14ac:dyDescent="0.2">
      <c r="A77" s="45"/>
      <c r="B77" s="7"/>
      <c r="C77" s="17">
        <v>47</v>
      </c>
      <c r="D77" s="4" t="s">
        <v>123</v>
      </c>
      <c r="E77" s="68"/>
      <c r="F77" s="16"/>
      <c r="G77" s="68"/>
    </row>
    <row r="78" spans="1:7" s="1" customFormat="1" ht="18" customHeight="1" x14ac:dyDescent="0.2">
      <c r="A78" s="45"/>
      <c r="B78" s="7"/>
      <c r="C78" s="17">
        <v>48</v>
      </c>
      <c r="D78" s="4" t="s">
        <v>124</v>
      </c>
      <c r="E78" s="68"/>
      <c r="F78" s="16"/>
      <c r="G78" s="68"/>
    </row>
    <row r="79" spans="1:7" s="1" customFormat="1" ht="18" customHeight="1" x14ac:dyDescent="0.2">
      <c r="A79" s="45"/>
      <c r="B79" s="7"/>
      <c r="C79" s="24">
        <v>49</v>
      </c>
      <c r="D79" s="12" t="s">
        <v>125</v>
      </c>
      <c r="E79" s="68"/>
      <c r="F79" s="16"/>
      <c r="G79" s="68"/>
    </row>
    <row r="80" spans="1:7" s="1" customFormat="1" ht="18" customHeight="1" x14ac:dyDescent="0.2">
      <c r="A80" s="45"/>
      <c r="B80" s="7"/>
      <c r="C80" s="17">
        <v>50</v>
      </c>
      <c r="D80" s="4" t="s">
        <v>53</v>
      </c>
      <c r="E80" s="68"/>
      <c r="F80" s="16"/>
      <c r="G80" s="68"/>
    </row>
    <row r="81" spans="1:7" s="1" customFormat="1" ht="18" customHeight="1" x14ac:dyDescent="0.2">
      <c r="A81" s="45"/>
      <c r="B81" s="7"/>
      <c r="C81" s="17">
        <v>51</v>
      </c>
      <c r="D81" s="4" t="s">
        <v>54</v>
      </c>
      <c r="E81" s="68"/>
      <c r="F81" s="16"/>
      <c r="G81" s="68"/>
    </row>
    <row r="82" spans="1:7" s="1" customFormat="1" ht="18" customHeight="1" x14ac:dyDescent="0.2">
      <c r="A82" s="45"/>
      <c r="B82" s="7"/>
      <c r="C82" s="17">
        <v>52</v>
      </c>
      <c r="D82" s="4" t="s">
        <v>55</v>
      </c>
      <c r="E82" s="68"/>
      <c r="F82" s="16"/>
      <c r="G82" s="68"/>
    </row>
    <row r="83" spans="1:7" s="1" customFormat="1" ht="18" customHeight="1" x14ac:dyDescent="0.2">
      <c r="A83" s="45"/>
      <c r="B83" s="7"/>
      <c r="C83" s="17">
        <v>53</v>
      </c>
      <c r="D83" s="4" t="s">
        <v>56</v>
      </c>
      <c r="E83" s="68"/>
      <c r="F83" s="16"/>
      <c r="G83" s="68"/>
    </row>
    <row r="84" spans="1:7" s="1" customFormat="1" ht="18" customHeight="1" x14ac:dyDescent="0.2">
      <c r="A84" s="45"/>
      <c r="B84" s="7"/>
      <c r="C84" s="17">
        <v>54</v>
      </c>
      <c r="D84" s="4" t="s">
        <v>57</v>
      </c>
      <c r="E84" s="68"/>
      <c r="F84" s="16"/>
      <c r="G84" s="68"/>
    </row>
    <row r="85" spans="1:7" s="1" customFormat="1" ht="18" customHeight="1" x14ac:dyDescent="0.2">
      <c r="A85" s="45"/>
      <c r="B85" s="7"/>
      <c r="C85" s="24" t="s">
        <v>191</v>
      </c>
      <c r="D85" s="12" t="s">
        <v>188</v>
      </c>
      <c r="E85" s="39"/>
      <c r="F85" s="16"/>
      <c r="G85" s="66"/>
    </row>
    <row r="86" spans="1:7" s="1" customFormat="1" ht="18" customHeight="1" thickBot="1" x14ac:dyDescent="0.25">
      <c r="A86" s="45"/>
      <c r="B86" s="7"/>
      <c r="C86" s="37"/>
      <c r="D86" s="62" t="s">
        <v>166</v>
      </c>
      <c r="E86" s="39"/>
      <c r="F86" s="15"/>
      <c r="G86" s="66"/>
    </row>
    <row r="87" spans="1:7" s="1" customFormat="1" ht="18" customHeight="1" x14ac:dyDescent="0.2">
      <c r="A87" s="45"/>
      <c r="B87" s="33" t="s">
        <v>212</v>
      </c>
      <c r="C87" s="29">
        <v>55</v>
      </c>
      <c r="D87" s="11" t="s">
        <v>58</v>
      </c>
      <c r="E87" s="40"/>
      <c r="F87" s="65" t="s">
        <v>200</v>
      </c>
      <c r="G87" s="65"/>
    </row>
    <row r="88" spans="1:7" s="1" customFormat="1" ht="18" customHeight="1" x14ac:dyDescent="0.2">
      <c r="A88" s="45"/>
      <c r="B88" s="7"/>
      <c r="C88" s="17" t="s">
        <v>193</v>
      </c>
      <c r="D88" s="4" t="s">
        <v>59</v>
      </c>
      <c r="E88" s="68"/>
      <c r="F88" s="66" t="s">
        <v>201</v>
      </c>
      <c r="G88" s="68"/>
    </row>
    <row r="89" spans="1:7" s="1" customFormat="1" ht="18" customHeight="1" thickBot="1" x14ac:dyDescent="0.25">
      <c r="A89" s="45"/>
      <c r="B89" s="46"/>
      <c r="C89" s="20" t="s">
        <v>126</v>
      </c>
      <c r="D89" s="42" t="s">
        <v>127</v>
      </c>
      <c r="E89" s="38"/>
      <c r="F89" s="16"/>
      <c r="G89" s="67"/>
    </row>
    <row r="90" spans="1:7" s="1" customFormat="1" ht="18" customHeight="1" x14ac:dyDescent="0.2">
      <c r="A90" s="45"/>
      <c r="B90" s="7" t="s">
        <v>213</v>
      </c>
      <c r="C90" s="76" t="s">
        <v>241</v>
      </c>
      <c r="D90" s="11" t="s">
        <v>244</v>
      </c>
      <c r="E90" s="39" t="s">
        <v>218</v>
      </c>
      <c r="F90" s="16"/>
      <c r="G90" s="66" t="s">
        <v>43</v>
      </c>
    </row>
    <row r="91" spans="1:7" s="1" customFormat="1" ht="18" customHeight="1" x14ac:dyDescent="0.2">
      <c r="A91" s="45"/>
      <c r="B91" s="7"/>
      <c r="C91" s="27" t="s">
        <v>242</v>
      </c>
      <c r="D91" s="8" t="s">
        <v>245</v>
      </c>
      <c r="E91" s="68" t="s">
        <v>247</v>
      </c>
      <c r="F91" s="16"/>
      <c r="G91" s="68" t="s">
        <v>43</v>
      </c>
    </row>
    <row r="92" spans="1:7" s="1" customFormat="1" ht="18" customHeight="1" x14ac:dyDescent="0.2">
      <c r="A92" s="45"/>
      <c r="B92" s="7"/>
      <c r="C92" s="27" t="s">
        <v>243</v>
      </c>
      <c r="D92" s="8" t="s">
        <v>246</v>
      </c>
      <c r="E92" s="68" t="s">
        <v>247</v>
      </c>
      <c r="F92" s="16"/>
      <c r="G92" s="68" t="s">
        <v>43</v>
      </c>
    </row>
    <row r="93" spans="1:7" s="1" customFormat="1" ht="18" customHeight="1" x14ac:dyDescent="0.2">
      <c r="A93" s="45"/>
      <c r="B93" s="7"/>
      <c r="C93" s="17">
        <v>58</v>
      </c>
      <c r="D93" s="4" t="s">
        <v>70</v>
      </c>
      <c r="E93" s="75" t="s">
        <v>247</v>
      </c>
      <c r="F93" s="16"/>
      <c r="G93" s="68" t="s">
        <v>43</v>
      </c>
    </row>
    <row r="94" spans="1:7" s="1" customFormat="1" ht="18" customHeight="1" x14ac:dyDescent="0.2">
      <c r="A94" s="45"/>
      <c r="B94" s="7"/>
      <c r="C94" s="17">
        <v>59</v>
      </c>
      <c r="D94" s="4" t="s">
        <v>71</v>
      </c>
      <c r="E94" s="68"/>
      <c r="F94" s="16"/>
      <c r="G94" s="68"/>
    </row>
    <row r="95" spans="1:7" s="1" customFormat="1" ht="18" customHeight="1" x14ac:dyDescent="0.2">
      <c r="A95" s="45"/>
      <c r="B95" s="7"/>
      <c r="C95" s="24">
        <v>60</v>
      </c>
      <c r="D95" s="4" t="s">
        <v>72</v>
      </c>
      <c r="E95" s="69" t="s">
        <v>218</v>
      </c>
      <c r="F95" s="16"/>
      <c r="G95" s="69" t="s">
        <v>44</v>
      </c>
    </row>
    <row r="96" spans="1:7" s="1" customFormat="1" ht="18" customHeight="1" x14ac:dyDescent="0.2">
      <c r="A96" s="45"/>
      <c r="B96" s="7"/>
      <c r="C96" s="31"/>
      <c r="D96" s="12" t="s">
        <v>172</v>
      </c>
      <c r="E96" s="78"/>
      <c r="F96" s="16"/>
      <c r="G96" s="78"/>
    </row>
    <row r="97" spans="1:7" s="1" customFormat="1" ht="18" customHeight="1" x14ac:dyDescent="0.2">
      <c r="A97" s="45"/>
      <c r="B97" s="7"/>
      <c r="C97" s="31"/>
      <c r="D97" s="52" t="s">
        <v>173</v>
      </c>
      <c r="E97" s="79"/>
      <c r="F97" s="16"/>
      <c r="G97" s="79"/>
    </row>
    <row r="98" spans="1:7" s="1" customFormat="1" ht="18" customHeight="1" x14ac:dyDescent="0.2">
      <c r="A98" s="45"/>
      <c r="B98" s="7"/>
      <c r="C98" s="17" t="s">
        <v>248</v>
      </c>
      <c r="D98" s="4" t="s">
        <v>250</v>
      </c>
      <c r="E98" s="66" t="s">
        <v>252</v>
      </c>
      <c r="F98" s="16"/>
      <c r="G98" s="66" t="s">
        <v>43</v>
      </c>
    </row>
    <row r="99" spans="1:7" s="1" customFormat="1" ht="18" customHeight="1" thickBot="1" x14ac:dyDescent="0.25">
      <c r="A99" s="45"/>
      <c r="B99" s="46"/>
      <c r="C99" s="20" t="s">
        <v>249</v>
      </c>
      <c r="D99" s="5" t="s">
        <v>251</v>
      </c>
      <c r="E99" s="73" t="s">
        <v>218</v>
      </c>
      <c r="F99" s="16"/>
      <c r="G99" s="73" t="s">
        <v>43</v>
      </c>
    </row>
    <row r="100" spans="1:7" s="1" customFormat="1" ht="18" customHeight="1" x14ac:dyDescent="0.2">
      <c r="A100" s="45"/>
      <c r="B100" s="7" t="s">
        <v>214</v>
      </c>
      <c r="C100" s="17">
        <v>62</v>
      </c>
      <c r="D100" s="4" t="s">
        <v>68</v>
      </c>
      <c r="E100" s="70"/>
      <c r="F100" s="16"/>
      <c r="G100" s="70"/>
    </row>
    <row r="101" spans="1:7" s="1" customFormat="1" ht="18" customHeight="1" thickBot="1" x14ac:dyDescent="0.25">
      <c r="A101" s="23"/>
      <c r="B101" s="47"/>
      <c r="C101" s="20">
        <v>63</v>
      </c>
      <c r="D101" s="5" t="s">
        <v>69</v>
      </c>
      <c r="E101" s="38"/>
      <c r="F101" s="15"/>
      <c r="G101" s="67"/>
    </row>
    <row r="102" spans="1:7" s="1" customFormat="1" ht="18" customHeight="1" x14ac:dyDescent="0.2">
      <c r="A102" s="45" t="s">
        <v>144</v>
      </c>
      <c r="B102" s="7" t="s">
        <v>143</v>
      </c>
      <c r="C102" s="31">
        <v>64</v>
      </c>
      <c r="D102" s="10" t="s">
        <v>79</v>
      </c>
      <c r="E102" s="65"/>
      <c r="F102" s="65" t="s">
        <v>202</v>
      </c>
      <c r="G102" s="65"/>
    </row>
    <row r="103" spans="1:7" s="1" customFormat="1" ht="18" customHeight="1" x14ac:dyDescent="0.2">
      <c r="A103" s="45" t="s">
        <v>145</v>
      </c>
      <c r="B103" s="7"/>
      <c r="C103" s="31"/>
      <c r="D103" s="12" t="s">
        <v>174</v>
      </c>
      <c r="E103" s="66"/>
      <c r="F103" s="66" t="s">
        <v>203</v>
      </c>
      <c r="G103" s="66"/>
    </row>
    <row r="104" spans="1:7" s="1" customFormat="1" ht="18" customHeight="1" x14ac:dyDescent="0.2">
      <c r="A104" s="45" t="s">
        <v>146</v>
      </c>
      <c r="B104" s="7"/>
      <c r="C104" s="31"/>
      <c r="D104" s="50" t="s">
        <v>175</v>
      </c>
      <c r="E104" s="66"/>
      <c r="F104" s="16"/>
      <c r="G104" s="66"/>
    </row>
    <row r="105" spans="1:7" s="1" customFormat="1" ht="18" customHeight="1" x14ac:dyDescent="0.2">
      <c r="A105" s="45" t="s">
        <v>183</v>
      </c>
      <c r="B105" s="7"/>
      <c r="C105" s="31"/>
      <c r="D105" s="10" t="s">
        <v>166</v>
      </c>
      <c r="E105" s="66"/>
      <c r="F105" s="16"/>
      <c r="G105" s="66"/>
    </row>
    <row r="106" spans="1:7" s="1" customFormat="1" ht="18" customHeight="1" x14ac:dyDescent="0.2">
      <c r="A106" s="45" t="s">
        <v>147</v>
      </c>
      <c r="B106" s="7"/>
      <c r="C106" s="24">
        <v>65</v>
      </c>
      <c r="D106" s="12" t="s">
        <v>179</v>
      </c>
      <c r="E106" s="68"/>
      <c r="F106" s="16"/>
      <c r="G106" s="68"/>
    </row>
    <row r="107" spans="1:7" s="1" customFormat="1" ht="18" customHeight="1" x14ac:dyDescent="0.2">
      <c r="A107" s="45" t="s">
        <v>148</v>
      </c>
      <c r="B107" s="7"/>
      <c r="C107" s="17">
        <v>66</v>
      </c>
      <c r="D107" s="4" t="s">
        <v>60</v>
      </c>
      <c r="E107" s="68"/>
      <c r="F107" s="16"/>
      <c r="G107" s="68"/>
    </row>
    <row r="108" spans="1:7" s="1" customFormat="1" ht="18" customHeight="1" x14ac:dyDescent="0.2">
      <c r="A108" s="45"/>
      <c r="B108" s="7"/>
      <c r="C108" s="24">
        <v>67</v>
      </c>
      <c r="D108" s="12" t="s">
        <v>128</v>
      </c>
      <c r="E108" s="68"/>
      <c r="F108" s="16"/>
      <c r="G108" s="68"/>
    </row>
    <row r="109" spans="1:7" s="1" customFormat="1" ht="18" customHeight="1" x14ac:dyDescent="0.2">
      <c r="A109" s="45"/>
      <c r="B109" s="7"/>
      <c r="C109" s="31"/>
      <c r="D109" s="51" t="s">
        <v>182</v>
      </c>
      <c r="E109" s="66"/>
      <c r="F109" s="16"/>
      <c r="G109" s="66"/>
    </row>
    <row r="110" spans="1:7" s="1" customFormat="1" ht="18" customHeight="1" thickBot="1" x14ac:dyDescent="0.25">
      <c r="A110" s="45"/>
      <c r="B110" s="7"/>
      <c r="C110" s="31"/>
      <c r="D110" s="10" t="s">
        <v>166</v>
      </c>
      <c r="E110" s="67"/>
      <c r="F110" s="16"/>
      <c r="G110" s="67"/>
    </row>
    <row r="111" spans="1:7" s="1" customFormat="1" ht="18" customHeight="1" thickBot="1" x14ac:dyDescent="0.25">
      <c r="A111" s="45"/>
      <c r="B111" s="19" t="s">
        <v>147</v>
      </c>
      <c r="C111" s="36">
        <v>68</v>
      </c>
      <c r="D111" s="53" t="s">
        <v>67</v>
      </c>
      <c r="E111" s="35"/>
      <c r="F111" s="16"/>
      <c r="G111" s="65"/>
    </row>
    <row r="112" spans="1:7" s="1" customFormat="1" ht="18" customHeight="1" thickBot="1" x14ac:dyDescent="0.25">
      <c r="A112" s="28"/>
      <c r="B112" s="9" t="s">
        <v>148</v>
      </c>
      <c r="C112" s="30">
        <v>69</v>
      </c>
      <c r="D112" s="13" t="s">
        <v>84</v>
      </c>
      <c r="E112" s="43"/>
      <c r="F112" s="16"/>
      <c r="G112" s="72"/>
    </row>
    <row r="113" spans="1:7" s="1" customFormat="1" ht="18" customHeight="1" thickBot="1" x14ac:dyDescent="0.25">
      <c r="A113" s="23"/>
      <c r="B113" s="9" t="s">
        <v>149</v>
      </c>
      <c r="C113" s="30">
        <v>70</v>
      </c>
      <c r="D113" s="13" t="s">
        <v>85</v>
      </c>
      <c r="E113" s="43"/>
      <c r="F113" s="15"/>
      <c r="G113" s="72"/>
    </row>
    <row r="114" spans="1:7" s="1" customFormat="1" ht="18" customHeight="1" thickBot="1" x14ac:dyDescent="0.25">
      <c r="A114" s="45" t="s">
        <v>150</v>
      </c>
      <c r="B114" s="6" t="s">
        <v>180</v>
      </c>
      <c r="C114" s="31">
        <v>71</v>
      </c>
      <c r="D114" s="10" t="s">
        <v>76</v>
      </c>
      <c r="E114" s="39"/>
      <c r="F114" s="65" t="s">
        <v>204</v>
      </c>
      <c r="G114" s="66"/>
    </row>
    <row r="115" spans="1:7" s="1" customFormat="1" ht="18" customHeight="1" x14ac:dyDescent="0.2">
      <c r="A115" s="45" t="s">
        <v>151</v>
      </c>
      <c r="B115" s="19" t="s">
        <v>215</v>
      </c>
      <c r="C115" s="36">
        <v>72</v>
      </c>
      <c r="D115" s="53" t="s">
        <v>64</v>
      </c>
      <c r="E115" s="35"/>
      <c r="F115" s="66" t="s">
        <v>253</v>
      </c>
      <c r="G115" s="65"/>
    </row>
    <row r="116" spans="1:7" s="1" customFormat="1" ht="18" customHeight="1" x14ac:dyDescent="0.2">
      <c r="A116" s="45" t="s">
        <v>152</v>
      </c>
      <c r="B116" s="6"/>
      <c r="C116" s="31"/>
      <c r="D116" s="12" t="s">
        <v>176</v>
      </c>
      <c r="E116" s="39"/>
      <c r="F116" s="16"/>
      <c r="G116" s="66"/>
    </row>
    <row r="117" spans="1:7" s="1" customFormat="1" ht="18" customHeight="1" x14ac:dyDescent="0.2">
      <c r="A117" s="45" t="s">
        <v>153</v>
      </c>
      <c r="B117" s="6"/>
      <c r="C117" s="31"/>
      <c r="D117" s="50" t="s">
        <v>177</v>
      </c>
      <c r="E117" s="39"/>
      <c r="F117" s="16"/>
      <c r="G117" s="66"/>
    </row>
    <row r="118" spans="1:7" s="1" customFormat="1" ht="18" customHeight="1" x14ac:dyDescent="0.2">
      <c r="A118" s="45" t="s">
        <v>154</v>
      </c>
      <c r="B118" s="6"/>
      <c r="C118" s="27"/>
      <c r="D118" s="10" t="s">
        <v>166</v>
      </c>
      <c r="E118" s="39"/>
      <c r="F118" s="16"/>
      <c r="G118" s="66"/>
    </row>
    <row r="119" spans="1:7" s="1" customFormat="1" ht="18" customHeight="1" x14ac:dyDescent="0.2">
      <c r="A119" s="45"/>
      <c r="B119" s="6"/>
      <c r="C119" s="31">
        <v>73</v>
      </c>
      <c r="D119" s="12" t="s">
        <v>129</v>
      </c>
      <c r="E119" s="69"/>
      <c r="F119" s="16"/>
      <c r="G119" s="69"/>
    </row>
    <row r="120" spans="1:7" s="1" customFormat="1" ht="18" customHeight="1" x14ac:dyDescent="0.2">
      <c r="A120" s="45"/>
      <c r="B120" s="6"/>
      <c r="C120" s="31"/>
      <c r="D120" s="12" t="s">
        <v>176</v>
      </c>
      <c r="E120" s="39"/>
      <c r="F120" s="16"/>
      <c r="G120" s="66"/>
    </row>
    <row r="121" spans="1:7" s="1" customFormat="1" ht="18" customHeight="1" x14ac:dyDescent="0.2">
      <c r="A121" s="45"/>
      <c r="B121" s="6"/>
      <c r="C121" s="31"/>
      <c r="D121" s="50" t="s">
        <v>177</v>
      </c>
      <c r="E121" s="39"/>
      <c r="F121" s="16"/>
      <c r="G121" s="66"/>
    </row>
    <row r="122" spans="1:7" s="1" customFormat="1" ht="18" customHeight="1" thickBot="1" x14ac:dyDescent="0.25">
      <c r="A122" s="45"/>
      <c r="B122" s="6"/>
      <c r="C122" s="31"/>
      <c r="D122" s="10" t="s">
        <v>166</v>
      </c>
      <c r="E122" s="39"/>
      <c r="F122" s="16"/>
      <c r="G122" s="66"/>
    </row>
    <row r="123" spans="1:7" s="1" customFormat="1" ht="18" customHeight="1" x14ac:dyDescent="0.2">
      <c r="A123" s="45"/>
      <c r="B123" s="19" t="s">
        <v>216</v>
      </c>
      <c r="C123" s="29">
        <v>74</v>
      </c>
      <c r="D123" s="11" t="s">
        <v>65</v>
      </c>
      <c r="E123" s="35"/>
      <c r="F123" s="16"/>
      <c r="G123" s="65"/>
    </row>
    <row r="124" spans="1:7" s="1" customFormat="1" ht="18" customHeight="1" thickBot="1" x14ac:dyDescent="0.25">
      <c r="A124" s="45"/>
      <c r="B124" s="6"/>
      <c r="C124" s="31">
        <v>75</v>
      </c>
      <c r="D124" s="10" t="s">
        <v>77</v>
      </c>
      <c r="E124" s="69"/>
      <c r="F124" s="16"/>
      <c r="G124" s="73"/>
    </row>
    <row r="125" spans="1:7" s="1" customFormat="1" ht="18" customHeight="1" thickBot="1" x14ac:dyDescent="0.25">
      <c r="A125" s="45"/>
      <c r="B125" s="22"/>
      <c r="C125" s="20">
        <v>76</v>
      </c>
      <c r="D125" s="5" t="s">
        <v>66</v>
      </c>
      <c r="E125" s="77"/>
      <c r="F125" s="16"/>
      <c r="G125" s="72"/>
    </row>
    <row r="126" spans="1:7" s="1" customFormat="1" ht="18" customHeight="1" thickBot="1" x14ac:dyDescent="0.25">
      <c r="A126" s="23"/>
      <c r="B126" s="22" t="s">
        <v>181</v>
      </c>
      <c r="C126" s="37">
        <v>77</v>
      </c>
      <c r="D126" s="18" t="s">
        <v>78</v>
      </c>
      <c r="E126" s="38"/>
      <c r="F126" s="16"/>
      <c r="G126" s="67"/>
    </row>
    <row r="127" spans="1:7" s="1" customFormat="1" ht="18" customHeight="1" thickBot="1" x14ac:dyDescent="0.25">
      <c r="A127" s="28" t="s">
        <v>155</v>
      </c>
      <c r="B127" s="9" t="s">
        <v>130</v>
      </c>
      <c r="C127" s="30">
        <v>78</v>
      </c>
      <c r="D127" s="13" t="s">
        <v>130</v>
      </c>
      <c r="E127" s="43"/>
      <c r="F127" s="16"/>
      <c r="G127" s="72"/>
    </row>
    <row r="128" spans="1:7" s="1" customFormat="1" ht="18" customHeight="1" x14ac:dyDescent="0.2">
      <c r="A128" s="49" t="s">
        <v>156</v>
      </c>
      <c r="B128" s="6" t="s">
        <v>217</v>
      </c>
      <c r="C128" s="27">
        <v>79</v>
      </c>
      <c r="D128" s="8" t="s">
        <v>61</v>
      </c>
      <c r="E128" s="39"/>
      <c r="F128" s="16"/>
      <c r="G128" s="66"/>
    </row>
    <row r="129" spans="1:7" s="1" customFormat="1" ht="18" customHeight="1" thickBot="1" x14ac:dyDescent="0.25">
      <c r="A129" s="48" t="s">
        <v>157</v>
      </c>
      <c r="B129" s="46"/>
      <c r="C129" s="20">
        <v>80</v>
      </c>
      <c r="D129" s="18" t="s">
        <v>62</v>
      </c>
      <c r="E129" s="73"/>
      <c r="F129" s="15"/>
      <c r="G129" s="73"/>
    </row>
  </sheetData>
  <customSheetViews>
    <customSheetView guid="{C53DAF36-86E3-4E82-BA3B-10BBA9715F9B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4578F9F9-F1C3-459F-95E7-EA37FB619994}" scale="75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8B4C5619-54EF-4E9D-AF19-AC3668C76619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BA42DD04-CA56-4524-84BA-199D2B86C3FD}" scale="75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E3:E5"/>
    <mergeCell ref="G3:G5"/>
    <mergeCell ref="F3:F5"/>
    <mergeCell ref="C3:C5"/>
    <mergeCell ref="D3:D5"/>
  </mergeCells>
  <phoneticPr fontId="2"/>
  <pageMargins left="1.1000000000000001" right="0.67" top="0.98425196850393704" bottom="0.62" header="0.51181102362204722" footer="0.34"/>
  <pageSetup paperSize="9" scale="61" fitToHeight="2" orientation="portrait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AV66"/>
  <sheetViews>
    <sheetView showGridLines="0" tabSelected="1" view="pageBreakPreview" zoomScaleNormal="100" workbookViewId="0">
      <pane xSplit="2" ySplit="13" topLeftCell="C14" activePane="bottomRight" state="frozen"/>
      <selection activeCell="B2" sqref="B2:H5"/>
      <selection pane="topRight" activeCell="B2" sqref="B2:H5"/>
      <selection pane="bottomLeft" activeCell="B2" sqref="B2:H5"/>
      <selection pane="bottomRight" activeCell="C44" sqref="C44:AS55"/>
    </sheetView>
  </sheetViews>
  <sheetFormatPr defaultColWidth="9" defaultRowHeight="11" x14ac:dyDescent="0.2"/>
  <cols>
    <col min="1" max="1" width="13.6328125" style="225" customWidth="1"/>
    <col min="2" max="2" width="8.26953125" style="226" customWidth="1"/>
    <col min="3" max="5" width="7.08984375" style="224" customWidth="1"/>
    <col min="6" max="6" width="9.453125" style="224" customWidth="1"/>
    <col min="7" max="8" width="7.08984375" style="224" customWidth="1"/>
    <col min="9" max="9" width="9.6328125" style="224" customWidth="1"/>
    <col min="10" max="45" width="7.08984375" style="224" customWidth="1"/>
    <col min="46" max="16384" width="9" style="224"/>
  </cols>
  <sheetData>
    <row r="1" spans="1:48" s="193" customFormat="1" ht="18" customHeight="1" x14ac:dyDescent="0.2">
      <c r="A1" s="227" t="s">
        <v>282</v>
      </c>
      <c r="B1" s="228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109"/>
      <c r="AS1" s="109" t="s">
        <v>406</v>
      </c>
      <c r="AT1" s="191"/>
      <c r="AU1" s="191"/>
      <c r="AV1" s="191"/>
    </row>
    <row r="2" spans="1:48" s="193" customFormat="1" ht="37.5" customHeight="1" x14ac:dyDescent="0.2">
      <c r="A2" s="230"/>
      <c r="B2" s="231"/>
      <c r="C2" s="360" t="s">
        <v>397</v>
      </c>
      <c r="D2" s="360"/>
      <c r="E2" s="360"/>
      <c r="F2" s="360"/>
      <c r="G2" s="360" t="s">
        <v>398</v>
      </c>
      <c r="H2" s="360"/>
      <c r="I2" s="360"/>
      <c r="J2" s="360"/>
      <c r="K2" s="367" t="s">
        <v>399</v>
      </c>
      <c r="L2" s="368"/>
      <c r="M2" s="368"/>
      <c r="N2" s="369"/>
      <c r="O2" s="357" t="s">
        <v>334</v>
      </c>
      <c r="P2" s="358"/>
      <c r="Q2" s="358"/>
      <c r="R2" s="359"/>
      <c r="S2" s="351" t="s">
        <v>392</v>
      </c>
      <c r="T2" s="353"/>
      <c r="U2" s="353"/>
      <c r="V2" s="352"/>
      <c r="W2" s="351" t="s">
        <v>336</v>
      </c>
      <c r="X2" s="366"/>
      <c r="Y2" s="366"/>
      <c r="Z2" s="356"/>
      <c r="AA2" s="351" t="s">
        <v>339</v>
      </c>
      <c r="AB2" s="353"/>
      <c r="AC2" s="353"/>
      <c r="AD2" s="352"/>
      <c r="AE2" s="351" t="s">
        <v>340</v>
      </c>
      <c r="AF2" s="353"/>
      <c r="AG2" s="352"/>
      <c r="AH2" s="351" t="s">
        <v>356</v>
      </c>
      <c r="AI2" s="352"/>
      <c r="AJ2" s="351" t="s">
        <v>393</v>
      </c>
      <c r="AK2" s="353"/>
      <c r="AL2" s="352"/>
      <c r="AM2" s="351" t="s">
        <v>394</v>
      </c>
      <c r="AN2" s="356"/>
      <c r="AO2" s="351" t="s">
        <v>395</v>
      </c>
      <c r="AP2" s="356"/>
      <c r="AQ2" s="351" t="s">
        <v>396</v>
      </c>
      <c r="AR2" s="356"/>
      <c r="AS2" s="232" t="s">
        <v>390</v>
      </c>
      <c r="AT2" s="191"/>
      <c r="AU2" s="191"/>
      <c r="AV2" s="191"/>
    </row>
    <row r="3" spans="1:48" s="193" customFormat="1" ht="13.5" customHeight="1" x14ac:dyDescent="0.2">
      <c r="A3" s="233"/>
      <c r="B3" s="234"/>
      <c r="C3" s="342" t="s">
        <v>283</v>
      </c>
      <c r="D3" s="342"/>
      <c r="E3" s="342"/>
      <c r="F3" s="373"/>
      <c r="G3" s="342" t="s">
        <v>283</v>
      </c>
      <c r="H3" s="342"/>
      <c r="I3" s="373"/>
      <c r="J3" s="371" t="s">
        <v>284</v>
      </c>
      <c r="K3" s="339" t="s">
        <v>285</v>
      </c>
      <c r="L3" s="340"/>
      <c r="M3" s="341"/>
      <c r="N3" s="360" t="s">
        <v>335</v>
      </c>
      <c r="O3" s="335" t="s">
        <v>283</v>
      </c>
      <c r="P3" s="336"/>
      <c r="Q3" s="336"/>
      <c r="R3" s="337"/>
      <c r="S3" s="365" t="s">
        <v>385</v>
      </c>
      <c r="T3" s="365"/>
      <c r="U3" s="365"/>
      <c r="V3" s="361" t="s">
        <v>384</v>
      </c>
      <c r="W3" s="346" t="s">
        <v>331</v>
      </c>
      <c r="X3" s="346" t="s">
        <v>337</v>
      </c>
      <c r="Y3" s="346" t="s">
        <v>333</v>
      </c>
      <c r="Z3" s="346" t="s">
        <v>338</v>
      </c>
      <c r="AA3" s="346" t="s">
        <v>331</v>
      </c>
      <c r="AB3" s="346" t="s">
        <v>337</v>
      </c>
      <c r="AC3" s="346" t="s">
        <v>333</v>
      </c>
      <c r="AD3" s="346" t="s">
        <v>338</v>
      </c>
      <c r="AE3" s="346" t="s">
        <v>331</v>
      </c>
      <c r="AF3" s="346" t="s">
        <v>337</v>
      </c>
      <c r="AG3" s="346" t="s">
        <v>333</v>
      </c>
      <c r="AH3" s="199"/>
      <c r="AI3" s="199"/>
      <c r="AJ3" s="346" t="s">
        <v>331</v>
      </c>
      <c r="AK3" s="346" t="s">
        <v>337</v>
      </c>
      <c r="AL3" s="346" t="s">
        <v>333</v>
      </c>
      <c r="AM3" s="235"/>
      <c r="AN3" s="235"/>
      <c r="AO3" s="235"/>
      <c r="AP3" s="235"/>
      <c r="AQ3" s="235"/>
      <c r="AR3" s="235"/>
      <c r="AS3" s="348"/>
      <c r="AT3" s="191"/>
      <c r="AU3" s="191"/>
      <c r="AV3" s="191"/>
    </row>
    <row r="4" spans="1:48" s="193" customFormat="1" ht="13.5" customHeight="1" x14ac:dyDescent="0.2">
      <c r="A4" s="233"/>
      <c r="B4" s="234"/>
      <c r="C4" s="370" t="s">
        <v>285</v>
      </c>
      <c r="D4" s="370"/>
      <c r="E4" s="370"/>
      <c r="F4" s="371" t="s">
        <v>286</v>
      </c>
      <c r="G4" s="370" t="s">
        <v>285</v>
      </c>
      <c r="H4" s="370"/>
      <c r="I4" s="371" t="s">
        <v>286</v>
      </c>
      <c r="J4" s="374"/>
      <c r="K4" s="375" t="s">
        <v>331</v>
      </c>
      <c r="L4" s="375" t="s">
        <v>332</v>
      </c>
      <c r="M4" s="375" t="s">
        <v>333</v>
      </c>
      <c r="N4" s="377"/>
      <c r="O4" s="339" t="s">
        <v>285</v>
      </c>
      <c r="P4" s="340"/>
      <c r="Q4" s="341"/>
      <c r="R4" s="346" t="s">
        <v>335</v>
      </c>
      <c r="S4" s="360" t="s">
        <v>285</v>
      </c>
      <c r="T4" s="360"/>
      <c r="U4" s="360" t="s">
        <v>335</v>
      </c>
      <c r="V4" s="362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236" t="s">
        <v>331</v>
      </c>
      <c r="AI4" s="236" t="s">
        <v>337</v>
      </c>
      <c r="AJ4" s="354"/>
      <c r="AK4" s="354"/>
      <c r="AL4" s="354"/>
      <c r="AM4" s="237" t="s">
        <v>385</v>
      </c>
      <c r="AN4" s="236" t="s">
        <v>384</v>
      </c>
      <c r="AO4" s="237" t="s">
        <v>385</v>
      </c>
      <c r="AP4" s="236" t="s">
        <v>384</v>
      </c>
      <c r="AQ4" s="237" t="s">
        <v>385</v>
      </c>
      <c r="AR4" s="236" t="s">
        <v>384</v>
      </c>
      <c r="AS4" s="349"/>
      <c r="AT4" s="191"/>
      <c r="AU4" s="191"/>
      <c r="AV4" s="191"/>
    </row>
    <row r="5" spans="1:48" s="193" customFormat="1" ht="13.5" customHeight="1" x14ac:dyDescent="0.2">
      <c r="A5" s="238"/>
      <c r="B5" s="239"/>
      <c r="C5" s="240" t="s">
        <v>287</v>
      </c>
      <c r="D5" s="241" t="s">
        <v>288</v>
      </c>
      <c r="E5" s="241" t="s">
        <v>289</v>
      </c>
      <c r="F5" s="372"/>
      <c r="G5" s="240" t="s">
        <v>287</v>
      </c>
      <c r="H5" s="241" t="s">
        <v>288</v>
      </c>
      <c r="I5" s="372"/>
      <c r="J5" s="372"/>
      <c r="K5" s="376"/>
      <c r="L5" s="376"/>
      <c r="M5" s="376"/>
      <c r="N5" s="378"/>
      <c r="O5" s="242" t="s">
        <v>331</v>
      </c>
      <c r="P5" s="242" t="s">
        <v>332</v>
      </c>
      <c r="Q5" s="242" t="s">
        <v>333</v>
      </c>
      <c r="R5" s="364"/>
      <c r="S5" s="243" t="s">
        <v>331</v>
      </c>
      <c r="T5" s="243" t="s">
        <v>337</v>
      </c>
      <c r="U5" s="360"/>
      <c r="V5" s="363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236"/>
      <c r="AI5" s="236"/>
      <c r="AJ5" s="355"/>
      <c r="AK5" s="355"/>
      <c r="AL5" s="355"/>
      <c r="AM5" s="236"/>
      <c r="AN5" s="236"/>
      <c r="AO5" s="236"/>
      <c r="AP5" s="236"/>
      <c r="AQ5" s="236"/>
      <c r="AR5" s="236"/>
      <c r="AS5" s="350"/>
      <c r="AT5" s="191"/>
      <c r="AU5" s="191"/>
      <c r="AV5" s="191"/>
    </row>
    <row r="6" spans="1:48" s="193" customFormat="1" ht="20.149999999999999" customHeight="1" x14ac:dyDescent="0.2">
      <c r="A6" s="385" t="s">
        <v>386</v>
      </c>
      <c r="B6" s="244" t="s">
        <v>290</v>
      </c>
      <c r="C6" s="245">
        <v>13</v>
      </c>
      <c r="D6" s="245">
        <v>15</v>
      </c>
      <c r="E6" s="245">
        <v>19</v>
      </c>
      <c r="F6" s="245">
        <v>20</v>
      </c>
      <c r="G6" s="245" t="s">
        <v>404</v>
      </c>
      <c r="H6" s="245" t="s">
        <v>220</v>
      </c>
      <c r="I6" s="245" t="s">
        <v>220</v>
      </c>
      <c r="J6" s="245">
        <v>31773</v>
      </c>
      <c r="K6" s="245">
        <v>0</v>
      </c>
      <c r="L6" s="245">
        <v>4</v>
      </c>
      <c r="M6" s="245">
        <v>5</v>
      </c>
      <c r="N6" s="245">
        <v>46</v>
      </c>
      <c r="O6" s="245">
        <v>30636</v>
      </c>
      <c r="P6" s="245">
        <v>30863</v>
      </c>
      <c r="Q6" s="245">
        <v>30971</v>
      </c>
      <c r="R6" s="245">
        <v>31838</v>
      </c>
      <c r="S6" s="245">
        <v>68475</v>
      </c>
      <c r="T6" s="245">
        <v>67988</v>
      </c>
      <c r="U6" s="245">
        <v>72467</v>
      </c>
      <c r="V6" s="245">
        <v>37197</v>
      </c>
      <c r="W6" s="245">
        <v>30549</v>
      </c>
      <c r="X6" s="245">
        <v>30300</v>
      </c>
      <c r="Y6" s="245">
        <v>29787</v>
      </c>
      <c r="Z6" s="245">
        <v>29574</v>
      </c>
      <c r="AA6" s="245">
        <v>30690</v>
      </c>
      <c r="AB6" s="245">
        <v>30690</v>
      </c>
      <c r="AC6" s="245">
        <v>30656</v>
      </c>
      <c r="AD6" s="245">
        <v>30925</v>
      </c>
      <c r="AE6" s="245">
        <v>409</v>
      </c>
      <c r="AF6" s="245">
        <v>331</v>
      </c>
      <c r="AG6" s="245">
        <v>224</v>
      </c>
      <c r="AH6" s="245">
        <v>30993</v>
      </c>
      <c r="AI6" s="245">
        <v>29583</v>
      </c>
      <c r="AJ6" s="245">
        <v>30617</v>
      </c>
      <c r="AK6" s="245">
        <v>30450</v>
      </c>
      <c r="AL6" s="245">
        <v>29626</v>
      </c>
      <c r="AM6" s="245">
        <v>31061</v>
      </c>
      <c r="AN6" s="245">
        <v>34442</v>
      </c>
      <c r="AO6" s="245">
        <v>2</v>
      </c>
      <c r="AP6" s="245">
        <v>1</v>
      </c>
      <c r="AQ6" s="245">
        <v>0</v>
      </c>
      <c r="AR6" s="245">
        <v>0</v>
      </c>
      <c r="AS6" s="245">
        <v>11587</v>
      </c>
      <c r="AT6" s="191"/>
      <c r="AU6" s="191"/>
      <c r="AV6" s="191"/>
    </row>
    <row r="7" spans="1:48" s="193" customFormat="1" ht="20.149999999999999" customHeight="1" x14ac:dyDescent="0.2">
      <c r="A7" s="384"/>
      <c r="B7" s="244" t="s">
        <v>291</v>
      </c>
      <c r="C7" s="245" t="s">
        <v>220</v>
      </c>
      <c r="D7" s="245" t="s">
        <v>220</v>
      </c>
      <c r="E7" s="245" t="s">
        <v>220</v>
      </c>
      <c r="F7" s="245" t="s">
        <v>405</v>
      </c>
      <c r="G7" s="245" t="s">
        <v>220</v>
      </c>
      <c r="H7" s="245" t="s">
        <v>220</v>
      </c>
      <c r="I7" s="245" t="s">
        <v>220</v>
      </c>
      <c r="J7" s="245">
        <v>1599</v>
      </c>
      <c r="K7" s="245" t="s">
        <v>405</v>
      </c>
      <c r="L7" s="245" t="s">
        <v>405</v>
      </c>
      <c r="M7" s="245" t="s">
        <v>405</v>
      </c>
      <c r="N7" s="245" t="s">
        <v>405</v>
      </c>
      <c r="O7" s="245">
        <v>149</v>
      </c>
      <c r="P7" s="245">
        <v>156</v>
      </c>
      <c r="Q7" s="245">
        <v>173</v>
      </c>
      <c r="R7" s="245">
        <v>203</v>
      </c>
      <c r="S7" s="245">
        <v>603</v>
      </c>
      <c r="T7" s="245">
        <v>608</v>
      </c>
      <c r="U7" s="245">
        <v>641</v>
      </c>
      <c r="V7" s="245">
        <v>333</v>
      </c>
      <c r="W7" s="245">
        <v>120</v>
      </c>
      <c r="X7" s="245">
        <v>124</v>
      </c>
      <c r="Y7" s="245">
        <v>139</v>
      </c>
      <c r="Z7" s="245">
        <v>153</v>
      </c>
      <c r="AA7" s="245">
        <v>119</v>
      </c>
      <c r="AB7" s="245">
        <v>123</v>
      </c>
      <c r="AC7" s="245">
        <v>139</v>
      </c>
      <c r="AD7" s="245">
        <v>151</v>
      </c>
      <c r="AE7" s="245">
        <v>11</v>
      </c>
      <c r="AF7" s="245">
        <v>10</v>
      </c>
      <c r="AG7" s="245">
        <v>10</v>
      </c>
      <c r="AH7" s="245">
        <v>238</v>
      </c>
      <c r="AI7" s="245">
        <v>232</v>
      </c>
      <c r="AJ7" s="246">
        <v>125</v>
      </c>
      <c r="AK7" s="246">
        <v>122</v>
      </c>
      <c r="AL7" s="246">
        <v>159</v>
      </c>
      <c r="AM7" s="246">
        <v>242</v>
      </c>
      <c r="AN7" s="246">
        <v>466</v>
      </c>
      <c r="AO7" s="246">
        <v>0</v>
      </c>
      <c r="AP7" s="246">
        <v>1</v>
      </c>
      <c r="AQ7" s="246">
        <v>0</v>
      </c>
      <c r="AR7" s="246">
        <v>1</v>
      </c>
      <c r="AS7" s="245">
        <v>18212</v>
      </c>
      <c r="AT7" s="191"/>
      <c r="AU7" s="191"/>
      <c r="AV7" s="191"/>
    </row>
    <row r="8" spans="1:48" s="193" customFormat="1" ht="20.149999999999999" customHeight="1" x14ac:dyDescent="0.2">
      <c r="A8" s="385" t="s">
        <v>424</v>
      </c>
      <c r="B8" s="244" t="s">
        <v>290</v>
      </c>
      <c r="C8" s="245">
        <f>SUM(C10+C12)</f>
        <v>0</v>
      </c>
      <c r="D8" s="245">
        <f t="shared" ref="D8:AR8" si="0">SUM(D10+D12)</f>
        <v>0</v>
      </c>
      <c r="E8" s="245">
        <f t="shared" si="0"/>
        <v>0</v>
      </c>
      <c r="F8" s="245">
        <f t="shared" si="0"/>
        <v>1</v>
      </c>
      <c r="G8" s="245">
        <f t="shared" si="0"/>
        <v>0</v>
      </c>
      <c r="H8" s="245">
        <f t="shared" si="0"/>
        <v>0</v>
      </c>
      <c r="I8" s="245">
        <f t="shared" si="0"/>
        <v>0</v>
      </c>
      <c r="J8" s="245">
        <f t="shared" si="0"/>
        <v>2288</v>
      </c>
      <c r="K8" s="245">
        <f t="shared" si="0"/>
        <v>0</v>
      </c>
      <c r="L8" s="245">
        <f t="shared" si="0"/>
        <v>0</v>
      </c>
      <c r="M8" s="245">
        <f t="shared" si="0"/>
        <v>0</v>
      </c>
      <c r="N8" s="245">
        <f t="shared" si="0"/>
        <v>3</v>
      </c>
      <c r="O8" s="245">
        <f t="shared" si="0"/>
        <v>1900</v>
      </c>
      <c r="P8" s="245">
        <f t="shared" si="0"/>
        <v>1907</v>
      </c>
      <c r="Q8" s="245">
        <f t="shared" si="0"/>
        <v>1946</v>
      </c>
      <c r="R8" s="245">
        <f t="shared" si="0"/>
        <v>1921</v>
      </c>
      <c r="S8" s="245">
        <f t="shared" si="0"/>
        <v>5276</v>
      </c>
      <c r="T8" s="245">
        <f t="shared" si="0"/>
        <v>5279</v>
      </c>
      <c r="U8" s="245">
        <f t="shared" si="0"/>
        <v>5616</v>
      </c>
      <c r="V8" s="245">
        <f t="shared" si="0"/>
        <v>4165</v>
      </c>
      <c r="W8" s="245">
        <f t="shared" si="0"/>
        <v>1854</v>
      </c>
      <c r="X8" s="245">
        <f t="shared" si="0"/>
        <v>1896</v>
      </c>
      <c r="Y8" s="245">
        <f t="shared" si="0"/>
        <v>1860</v>
      </c>
      <c r="Z8" s="245">
        <f t="shared" si="0"/>
        <v>1853</v>
      </c>
      <c r="AA8" s="245">
        <f t="shared" si="0"/>
        <v>1859</v>
      </c>
      <c r="AB8" s="245">
        <f t="shared" si="0"/>
        <v>1921</v>
      </c>
      <c r="AC8" s="245">
        <f t="shared" si="0"/>
        <v>1905</v>
      </c>
      <c r="AD8" s="245">
        <f t="shared" si="0"/>
        <v>1977</v>
      </c>
      <c r="AE8" s="245">
        <f t="shared" si="0"/>
        <v>60</v>
      </c>
      <c r="AF8" s="245">
        <f t="shared" si="0"/>
        <v>48</v>
      </c>
      <c r="AG8" s="245">
        <f t="shared" si="0"/>
        <v>31</v>
      </c>
      <c r="AH8" s="245">
        <f t="shared" si="0"/>
        <v>1984</v>
      </c>
      <c r="AI8" s="245">
        <f t="shared" si="0"/>
        <v>1839</v>
      </c>
      <c r="AJ8" s="245">
        <f t="shared" si="0"/>
        <v>1947</v>
      </c>
      <c r="AK8" s="245">
        <f t="shared" si="0"/>
        <v>1861</v>
      </c>
      <c r="AL8" s="245">
        <f t="shared" si="0"/>
        <v>1900</v>
      </c>
      <c r="AM8" s="245">
        <f t="shared" si="0"/>
        <v>1992</v>
      </c>
      <c r="AN8" s="245">
        <f t="shared" si="0"/>
        <v>2282</v>
      </c>
      <c r="AO8" s="245">
        <f t="shared" si="0"/>
        <v>0</v>
      </c>
      <c r="AP8" s="245">
        <f t="shared" si="0"/>
        <v>0</v>
      </c>
      <c r="AQ8" s="245">
        <f t="shared" si="0"/>
        <v>0</v>
      </c>
      <c r="AR8" s="245">
        <f t="shared" si="0"/>
        <v>0</v>
      </c>
      <c r="AS8" s="245">
        <f>SUM(AS10+AS12)</f>
        <v>599</v>
      </c>
      <c r="AT8" s="191"/>
      <c r="AU8" s="191"/>
      <c r="AV8" s="191"/>
    </row>
    <row r="9" spans="1:48" s="193" customFormat="1" ht="20.149999999999999" customHeight="1" x14ac:dyDescent="0.2">
      <c r="A9" s="384"/>
      <c r="B9" s="244" t="s">
        <v>291</v>
      </c>
      <c r="C9" s="245">
        <f>SUM(C11+C13)</f>
        <v>0</v>
      </c>
      <c r="D9" s="245">
        <f t="shared" ref="D9:AR9" si="1">SUM(D11+D13)</f>
        <v>0</v>
      </c>
      <c r="E9" s="245">
        <f t="shared" si="1"/>
        <v>0</v>
      </c>
      <c r="F9" s="245">
        <f t="shared" si="1"/>
        <v>0</v>
      </c>
      <c r="G9" s="245">
        <f t="shared" si="1"/>
        <v>0</v>
      </c>
      <c r="H9" s="245">
        <f t="shared" si="1"/>
        <v>0</v>
      </c>
      <c r="I9" s="245">
        <f t="shared" si="1"/>
        <v>0</v>
      </c>
      <c r="J9" s="245">
        <f t="shared" si="1"/>
        <v>23</v>
      </c>
      <c r="K9" s="245">
        <f t="shared" si="1"/>
        <v>0</v>
      </c>
      <c r="L9" s="245">
        <f t="shared" si="1"/>
        <v>0</v>
      </c>
      <c r="M9" s="245">
        <f t="shared" si="1"/>
        <v>0</v>
      </c>
      <c r="N9" s="245">
        <f t="shared" si="1"/>
        <v>0</v>
      </c>
      <c r="O9" s="245">
        <f t="shared" si="1"/>
        <v>0</v>
      </c>
      <c r="P9" s="245">
        <f t="shared" si="1"/>
        <v>0</v>
      </c>
      <c r="Q9" s="245">
        <f t="shared" si="1"/>
        <v>0</v>
      </c>
      <c r="R9" s="245">
        <f t="shared" si="1"/>
        <v>0</v>
      </c>
      <c r="S9" s="245">
        <f t="shared" si="1"/>
        <v>0</v>
      </c>
      <c r="T9" s="245">
        <f t="shared" si="1"/>
        <v>0</v>
      </c>
      <c r="U9" s="245">
        <f t="shared" si="1"/>
        <v>0</v>
      </c>
      <c r="V9" s="245">
        <f t="shared" si="1"/>
        <v>0</v>
      </c>
      <c r="W9" s="245">
        <f t="shared" si="1"/>
        <v>0</v>
      </c>
      <c r="X9" s="245">
        <f t="shared" si="1"/>
        <v>0</v>
      </c>
      <c r="Y9" s="245">
        <f t="shared" si="1"/>
        <v>0</v>
      </c>
      <c r="Z9" s="245">
        <f t="shared" si="1"/>
        <v>0</v>
      </c>
      <c r="AA9" s="245">
        <f t="shared" si="1"/>
        <v>0</v>
      </c>
      <c r="AB9" s="245">
        <f t="shared" si="1"/>
        <v>0</v>
      </c>
      <c r="AC9" s="245">
        <f t="shared" si="1"/>
        <v>0</v>
      </c>
      <c r="AD9" s="245">
        <f t="shared" si="1"/>
        <v>0</v>
      </c>
      <c r="AE9" s="245">
        <f t="shared" si="1"/>
        <v>0</v>
      </c>
      <c r="AF9" s="245">
        <f t="shared" si="1"/>
        <v>0</v>
      </c>
      <c r="AG9" s="245">
        <f t="shared" si="1"/>
        <v>0</v>
      </c>
      <c r="AH9" s="245">
        <f t="shared" si="1"/>
        <v>0</v>
      </c>
      <c r="AI9" s="245">
        <f t="shared" si="1"/>
        <v>0</v>
      </c>
      <c r="AJ9" s="245">
        <f t="shared" si="1"/>
        <v>0</v>
      </c>
      <c r="AK9" s="245">
        <f t="shared" si="1"/>
        <v>0</v>
      </c>
      <c r="AL9" s="245">
        <f t="shared" si="1"/>
        <v>0</v>
      </c>
      <c r="AM9" s="245">
        <f t="shared" si="1"/>
        <v>0</v>
      </c>
      <c r="AN9" s="245">
        <f t="shared" si="1"/>
        <v>0</v>
      </c>
      <c r="AO9" s="245">
        <f t="shared" si="1"/>
        <v>0</v>
      </c>
      <c r="AP9" s="245">
        <f t="shared" si="1"/>
        <v>0</v>
      </c>
      <c r="AQ9" s="245">
        <f t="shared" si="1"/>
        <v>0</v>
      </c>
      <c r="AR9" s="245">
        <f t="shared" si="1"/>
        <v>0</v>
      </c>
      <c r="AS9" s="245">
        <f>SUM(AS11+AS13)</f>
        <v>1347</v>
      </c>
      <c r="AT9" s="191"/>
      <c r="AU9" s="191"/>
      <c r="AV9" s="191"/>
    </row>
    <row r="10" spans="1:48" s="193" customFormat="1" ht="20.149999999999999" customHeight="1" x14ac:dyDescent="0.2">
      <c r="A10" s="381" t="s">
        <v>423</v>
      </c>
      <c r="B10" s="265" t="s">
        <v>290</v>
      </c>
      <c r="C10" s="266">
        <v>0</v>
      </c>
      <c r="D10" s="266">
        <v>0</v>
      </c>
      <c r="E10" s="266">
        <v>0</v>
      </c>
      <c r="F10" s="266">
        <v>1</v>
      </c>
      <c r="G10" s="266">
        <v>0</v>
      </c>
      <c r="H10" s="266">
        <v>0</v>
      </c>
      <c r="I10" s="266">
        <v>0</v>
      </c>
      <c r="J10" s="266">
        <v>1500</v>
      </c>
      <c r="K10" s="266">
        <v>0</v>
      </c>
      <c r="L10" s="266">
        <v>0</v>
      </c>
      <c r="M10" s="266">
        <v>0</v>
      </c>
      <c r="N10" s="266">
        <v>1</v>
      </c>
      <c r="O10" s="266">
        <v>1305</v>
      </c>
      <c r="P10" s="266">
        <v>1319</v>
      </c>
      <c r="Q10" s="266">
        <v>1350</v>
      </c>
      <c r="R10" s="266">
        <v>1331</v>
      </c>
      <c r="S10" s="266">
        <v>3980</v>
      </c>
      <c r="T10" s="266">
        <v>3939</v>
      </c>
      <c r="U10" s="266">
        <v>3871</v>
      </c>
      <c r="V10" s="266">
        <v>2876</v>
      </c>
      <c r="W10" s="266">
        <v>1279</v>
      </c>
      <c r="X10" s="266">
        <v>1302</v>
      </c>
      <c r="Y10" s="266">
        <v>1289</v>
      </c>
      <c r="Z10" s="266">
        <v>1295</v>
      </c>
      <c r="AA10" s="266">
        <v>1286</v>
      </c>
      <c r="AB10" s="266">
        <v>1318</v>
      </c>
      <c r="AC10" s="266">
        <v>1317</v>
      </c>
      <c r="AD10" s="266">
        <v>1386</v>
      </c>
      <c r="AE10" s="266">
        <v>19</v>
      </c>
      <c r="AF10" s="266">
        <v>16</v>
      </c>
      <c r="AG10" s="266">
        <v>13</v>
      </c>
      <c r="AH10" s="266">
        <v>1393</v>
      </c>
      <c r="AI10" s="266">
        <v>1261</v>
      </c>
      <c r="AJ10" s="266">
        <v>1377</v>
      </c>
      <c r="AK10" s="266">
        <v>1253</v>
      </c>
      <c r="AL10" s="266">
        <v>1316</v>
      </c>
      <c r="AM10" s="266">
        <v>1389</v>
      </c>
      <c r="AN10" s="266">
        <v>1551</v>
      </c>
      <c r="AO10" s="266">
        <v>0</v>
      </c>
      <c r="AP10" s="266">
        <v>0</v>
      </c>
      <c r="AQ10" s="266">
        <v>0</v>
      </c>
      <c r="AR10" s="266">
        <v>0</v>
      </c>
      <c r="AS10" s="266">
        <v>5</v>
      </c>
      <c r="AT10" s="191"/>
      <c r="AU10" s="191"/>
      <c r="AV10" s="191"/>
    </row>
    <row r="11" spans="1:48" s="193" customFormat="1" ht="20.149999999999999" customHeight="1" x14ac:dyDescent="0.2">
      <c r="A11" s="382"/>
      <c r="B11" s="265" t="s">
        <v>291</v>
      </c>
      <c r="C11" s="266">
        <v>0</v>
      </c>
      <c r="D11" s="266">
        <v>0</v>
      </c>
      <c r="E11" s="266">
        <v>0</v>
      </c>
      <c r="F11" s="266">
        <v>0</v>
      </c>
      <c r="G11" s="266">
        <v>0</v>
      </c>
      <c r="H11" s="266">
        <v>0</v>
      </c>
      <c r="I11" s="266">
        <v>0</v>
      </c>
      <c r="J11" s="266">
        <v>0</v>
      </c>
      <c r="K11" s="266">
        <v>0</v>
      </c>
      <c r="L11" s="266">
        <v>0</v>
      </c>
      <c r="M11" s="266">
        <v>0</v>
      </c>
      <c r="N11" s="266">
        <v>0</v>
      </c>
      <c r="O11" s="266">
        <v>0</v>
      </c>
      <c r="P11" s="266">
        <v>0</v>
      </c>
      <c r="Q11" s="266">
        <v>0</v>
      </c>
      <c r="R11" s="266">
        <v>0</v>
      </c>
      <c r="S11" s="266">
        <v>0</v>
      </c>
      <c r="T11" s="266">
        <v>0</v>
      </c>
      <c r="U11" s="266">
        <v>0</v>
      </c>
      <c r="V11" s="266">
        <v>0</v>
      </c>
      <c r="W11" s="266">
        <v>0</v>
      </c>
      <c r="X11" s="266">
        <v>0</v>
      </c>
      <c r="Y11" s="266">
        <v>0</v>
      </c>
      <c r="Z11" s="266">
        <v>0</v>
      </c>
      <c r="AA11" s="266">
        <v>0</v>
      </c>
      <c r="AB11" s="266">
        <v>0</v>
      </c>
      <c r="AC11" s="266">
        <v>0</v>
      </c>
      <c r="AD11" s="266">
        <v>0</v>
      </c>
      <c r="AE11" s="266">
        <v>0</v>
      </c>
      <c r="AF11" s="266">
        <v>0</v>
      </c>
      <c r="AG11" s="266">
        <v>0</v>
      </c>
      <c r="AH11" s="266">
        <v>0</v>
      </c>
      <c r="AI11" s="266">
        <v>0</v>
      </c>
      <c r="AJ11" s="266">
        <v>0</v>
      </c>
      <c r="AK11" s="266">
        <v>0</v>
      </c>
      <c r="AL11" s="266">
        <v>0</v>
      </c>
      <c r="AM11" s="266">
        <v>0</v>
      </c>
      <c r="AN11" s="266">
        <v>0</v>
      </c>
      <c r="AO11" s="266">
        <v>0</v>
      </c>
      <c r="AP11" s="266">
        <v>0</v>
      </c>
      <c r="AQ11" s="266">
        <v>0</v>
      </c>
      <c r="AR11" s="266">
        <v>0</v>
      </c>
      <c r="AS11" s="266">
        <v>1347</v>
      </c>
      <c r="AT11" s="191"/>
      <c r="AU11" s="191"/>
      <c r="AV11" s="191"/>
    </row>
    <row r="12" spans="1:48" s="97" customFormat="1" ht="20.149999999999999" customHeight="1" x14ac:dyDescent="0.2">
      <c r="A12" s="381" t="s">
        <v>417</v>
      </c>
      <c r="B12" s="265" t="s">
        <v>290</v>
      </c>
      <c r="C12" s="266" t="str">
        <f>IF(SUM(C14,C16,C18,C20,C22,C24,C26,C28)=0,"-",SUM(C14,C16,C18,C20,C22,C24,C26,C28))</f>
        <v>-</v>
      </c>
      <c r="D12" s="266" t="str">
        <f t="shared" ref="D12:AS12" si="2">IF(SUM(D14,D16,D18,D20,D22,D24,D26,D28)=0,"-",SUM(D14,D16,D18,D20,D22,D24,D26,D28))</f>
        <v>-</v>
      </c>
      <c r="E12" s="266" t="str">
        <f t="shared" si="2"/>
        <v>-</v>
      </c>
      <c r="F12" s="266" t="str">
        <f t="shared" si="2"/>
        <v>-</v>
      </c>
      <c r="G12" s="266" t="str">
        <f t="shared" si="2"/>
        <v>-</v>
      </c>
      <c r="H12" s="266" t="str">
        <f t="shared" si="2"/>
        <v>-</v>
      </c>
      <c r="I12" s="266" t="str">
        <f t="shared" si="2"/>
        <v>-</v>
      </c>
      <c r="J12" s="266">
        <f t="shared" si="2"/>
        <v>788</v>
      </c>
      <c r="K12" s="266" t="str">
        <f t="shared" si="2"/>
        <v>-</v>
      </c>
      <c r="L12" s="266" t="str">
        <f t="shared" si="2"/>
        <v>-</v>
      </c>
      <c r="M12" s="266" t="str">
        <f t="shared" si="2"/>
        <v>-</v>
      </c>
      <c r="N12" s="266">
        <f t="shared" si="2"/>
        <v>2</v>
      </c>
      <c r="O12" s="266">
        <f t="shared" si="2"/>
        <v>595</v>
      </c>
      <c r="P12" s="266">
        <f t="shared" si="2"/>
        <v>588</v>
      </c>
      <c r="Q12" s="266">
        <f t="shared" si="2"/>
        <v>596</v>
      </c>
      <c r="R12" s="266">
        <f t="shared" si="2"/>
        <v>590</v>
      </c>
      <c r="S12" s="266">
        <f t="shared" si="2"/>
        <v>1296</v>
      </c>
      <c r="T12" s="266">
        <f t="shared" si="2"/>
        <v>1340</v>
      </c>
      <c r="U12" s="266">
        <f t="shared" si="2"/>
        <v>1745</v>
      </c>
      <c r="V12" s="266">
        <f t="shared" si="2"/>
        <v>1289</v>
      </c>
      <c r="W12" s="266">
        <f t="shared" si="2"/>
        <v>575</v>
      </c>
      <c r="X12" s="266">
        <f t="shared" si="2"/>
        <v>594</v>
      </c>
      <c r="Y12" s="266">
        <f t="shared" si="2"/>
        <v>571</v>
      </c>
      <c r="Z12" s="266">
        <f t="shared" si="2"/>
        <v>558</v>
      </c>
      <c r="AA12" s="266">
        <f t="shared" si="2"/>
        <v>573</v>
      </c>
      <c r="AB12" s="266">
        <f t="shared" si="2"/>
        <v>603</v>
      </c>
      <c r="AC12" s="266">
        <f t="shared" si="2"/>
        <v>588</v>
      </c>
      <c r="AD12" s="266">
        <f t="shared" si="2"/>
        <v>591</v>
      </c>
      <c r="AE12" s="266">
        <f t="shared" si="2"/>
        <v>41</v>
      </c>
      <c r="AF12" s="266">
        <f t="shared" si="2"/>
        <v>32</v>
      </c>
      <c r="AG12" s="266">
        <f t="shared" si="2"/>
        <v>18</v>
      </c>
      <c r="AH12" s="266">
        <f t="shared" si="2"/>
        <v>591</v>
      </c>
      <c r="AI12" s="266">
        <f t="shared" si="2"/>
        <v>578</v>
      </c>
      <c r="AJ12" s="266">
        <f t="shared" si="2"/>
        <v>570</v>
      </c>
      <c r="AK12" s="266">
        <f t="shared" si="2"/>
        <v>608</v>
      </c>
      <c r="AL12" s="266">
        <f t="shared" si="2"/>
        <v>584</v>
      </c>
      <c r="AM12" s="266">
        <f t="shared" si="2"/>
        <v>603</v>
      </c>
      <c r="AN12" s="266">
        <f t="shared" si="2"/>
        <v>731</v>
      </c>
      <c r="AO12" s="266" t="str">
        <f t="shared" si="2"/>
        <v>-</v>
      </c>
      <c r="AP12" s="266" t="str">
        <f t="shared" si="2"/>
        <v>-</v>
      </c>
      <c r="AQ12" s="266" t="str">
        <f t="shared" si="2"/>
        <v>-</v>
      </c>
      <c r="AR12" s="266" t="str">
        <f t="shared" si="2"/>
        <v>-</v>
      </c>
      <c r="AS12" s="266">
        <f t="shared" si="2"/>
        <v>594</v>
      </c>
      <c r="AT12" s="96"/>
      <c r="AU12" s="96"/>
      <c r="AV12" s="96"/>
    </row>
    <row r="13" spans="1:48" s="97" customFormat="1" ht="20.149999999999999" customHeight="1" x14ac:dyDescent="0.2">
      <c r="A13" s="382"/>
      <c r="B13" s="265" t="s">
        <v>291</v>
      </c>
      <c r="C13" s="266" t="str">
        <f>IF(SUM(C15,C17,C19,C21,C23,C25,C27,C29)=0,"-",SUM(C15,C17,C19,C21,C23,C25,C27,C29))</f>
        <v>-</v>
      </c>
      <c r="D13" s="266" t="str">
        <f t="shared" ref="D13:AS13" si="3">IF(SUM(D15,D17,D19,D21,D23,D25,D27,D29)=0,"-",SUM(D15,D17,D19,D21,D23,D25,D27,D29))</f>
        <v>-</v>
      </c>
      <c r="E13" s="266" t="str">
        <f t="shared" si="3"/>
        <v>-</v>
      </c>
      <c r="F13" s="266" t="str">
        <f t="shared" si="3"/>
        <v>-</v>
      </c>
      <c r="G13" s="266" t="str">
        <f t="shared" si="3"/>
        <v>-</v>
      </c>
      <c r="H13" s="266" t="str">
        <f t="shared" si="3"/>
        <v>-</v>
      </c>
      <c r="I13" s="266" t="str">
        <f t="shared" si="3"/>
        <v>-</v>
      </c>
      <c r="J13" s="266">
        <f t="shared" si="3"/>
        <v>23</v>
      </c>
      <c r="K13" s="266" t="str">
        <f t="shared" si="3"/>
        <v>-</v>
      </c>
      <c r="L13" s="266" t="str">
        <f t="shared" si="3"/>
        <v>-</v>
      </c>
      <c r="M13" s="266" t="str">
        <f t="shared" si="3"/>
        <v>-</v>
      </c>
      <c r="N13" s="266" t="str">
        <f t="shared" si="3"/>
        <v>-</v>
      </c>
      <c r="O13" s="266" t="str">
        <f t="shared" si="3"/>
        <v>-</v>
      </c>
      <c r="P13" s="266" t="str">
        <f t="shared" si="3"/>
        <v>-</v>
      </c>
      <c r="Q13" s="266" t="str">
        <f t="shared" si="3"/>
        <v>-</v>
      </c>
      <c r="R13" s="266" t="str">
        <f t="shared" si="3"/>
        <v>-</v>
      </c>
      <c r="S13" s="266" t="str">
        <f t="shared" si="3"/>
        <v>-</v>
      </c>
      <c r="T13" s="266" t="str">
        <f t="shared" si="3"/>
        <v>-</v>
      </c>
      <c r="U13" s="266" t="str">
        <f t="shared" si="3"/>
        <v>-</v>
      </c>
      <c r="V13" s="266" t="str">
        <f t="shared" si="3"/>
        <v>-</v>
      </c>
      <c r="W13" s="266" t="str">
        <f t="shared" si="3"/>
        <v>-</v>
      </c>
      <c r="X13" s="266" t="str">
        <f t="shared" si="3"/>
        <v>-</v>
      </c>
      <c r="Y13" s="266" t="str">
        <f t="shared" si="3"/>
        <v>-</v>
      </c>
      <c r="Z13" s="266" t="str">
        <f t="shared" si="3"/>
        <v>-</v>
      </c>
      <c r="AA13" s="266" t="str">
        <f t="shared" si="3"/>
        <v>-</v>
      </c>
      <c r="AB13" s="266" t="str">
        <f t="shared" si="3"/>
        <v>-</v>
      </c>
      <c r="AC13" s="266" t="str">
        <f t="shared" si="3"/>
        <v>-</v>
      </c>
      <c r="AD13" s="266" t="str">
        <f t="shared" si="3"/>
        <v>-</v>
      </c>
      <c r="AE13" s="266" t="str">
        <f t="shared" si="3"/>
        <v>-</v>
      </c>
      <c r="AF13" s="266" t="str">
        <f t="shared" si="3"/>
        <v>-</v>
      </c>
      <c r="AG13" s="266" t="str">
        <f t="shared" si="3"/>
        <v>-</v>
      </c>
      <c r="AH13" s="266" t="str">
        <f t="shared" si="3"/>
        <v>-</v>
      </c>
      <c r="AI13" s="266" t="str">
        <f t="shared" si="3"/>
        <v>-</v>
      </c>
      <c r="AJ13" s="266" t="str">
        <f t="shared" si="3"/>
        <v>-</v>
      </c>
      <c r="AK13" s="266" t="str">
        <f t="shared" si="3"/>
        <v>-</v>
      </c>
      <c r="AL13" s="266" t="str">
        <f t="shared" si="3"/>
        <v>-</v>
      </c>
      <c r="AM13" s="266" t="str">
        <f t="shared" si="3"/>
        <v>-</v>
      </c>
      <c r="AN13" s="266" t="str">
        <f t="shared" si="3"/>
        <v>-</v>
      </c>
      <c r="AO13" s="266" t="str">
        <f t="shared" si="3"/>
        <v>-</v>
      </c>
      <c r="AP13" s="266" t="str">
        <f t="shared" si="3"/>
        <v>-</v>
      </c>
      <c r="AQ13" s="266" t="str">
        <f t="shared" si="3"/>
        <v>-</v>
      </c>
      <c r="AR13" s="266" t="str">
        <f t="shared" si="3"/>
        <v>-</v>
      </c>
      <c r="AS13" s="266" t="str">
        <f t="shared" si="3"/>
        <v>-</v>
      </c>
      <c r="AT13" s="96"/>
      <c r="AU13" s="96"/>
      <c r="AV13" s="96"/>
    </row>
    <row r="14" spans="1:48" s="193" customFormat="1" ht="20.149999999999999" customHeight="1" x14ac:dyDescent="0.2">
      <c r="A14" s="379" t="s">
        <v>409</v>
      </c>
      <c r="B14" s="247" t="s">
        <v>290</v>
      </c>
      <c r="C14" s="248" t="s">
        <v>418</v>
      </c>
      <c r="D14" s="248" t="s">
        <v>418</v>
      </c>
      <c r="E14" s="248" t="s">
        <v>418</v>
      </c>
      <c r="F14" s="248" t="s">
        <v>418</v>
      </c>
      <c r="G14" s="248" t="s">
        <v>418</v>
      </c>
      <c r="H14" s="248" t="s">
        <v>418</v>
      </c>
      <c r="I14" s="248" t="s">
        <v>418</v>
      </c>
      <c r="J14" s="254">
        <v>382</v>
      </c>
      <c r="K14" s="248" t="s">
        <v>418</v>
      </c>
      <c r="L14" s="248" t="s">
        <v>418</v>
      </c>
      <c r="M14" s="248" t="s">
        <v>418</v>
      </c>
      <c r="N14" s="248">
        <v>1</v>
      </c>
      <c r="O14" s="254">
        <v>274</v>
      </c>
      <c r="P14" s="254">
        <v>275</v>
      </c>
      <c r="Q14" s="254">
        <v>278</v>
      </c>
      <c r="R14" s="254">
        <v>264</v>
      </c>
      <c r="S14" s="254">
        <v>719</v>
      </c>
      <c r="T14" s="254">
        <v>731</v>
      </c>
      <c r="U14" s="254">
        <v>946</v>
      </c>
      <c r="V14" s="254">
        <v>700</v>
      </c>
      <c r="W14" s="254">
        <v>269</v>
      </c>
      <c r="X14" s="254">
        <v>272</v>
      </c>
      <c r="Y14" s="254">
        <v>268</v>
      </c>
      <c r="Z14" s="254">
        <v>260</v>
      </c>
      <c r="AA14" s="254">
        <v>267</v>
      </c>
      <c r="AB14" s="254">
        <v>278</v>
      </c>
      <c r="AC14" s="254">
        <v>277</v>
      </c>
      <c r="AD14" s="254">
        <v>281</v>
      </c>
      <c r="AE14" s="254">
        <v>31</v>
      </c>
      <c r="AF14" s="254">
        <v>23</v>
      </c>
      <c r="AG14" s="254">
        <v>12</v>
      </c>
      <c r="AH14" s="254">
        <v>280</v>
      </c>
      <c r="AI14" s="254">
        <v>258</v>
      </c>
      <c r="AJ14" s="254">
        <v>270</v>
      </c>
      <c r="AK14" s="254">
        <v>280</v>
      </c>
      <c r="AL14" s="254">
        <v>281</v>
      </c>
      <c r="AM14" s="254">
        <v>273</v>
      </c>
      <c r="AN14" s="254">
        <v>318</v>
      </c>
      <c r="AO14" s="248" t="s">
        <v>418</v>
      </c>
      <c r="AP14" s="248" t="s">
        <v>418</v>
      </c>
      <c r="AQ14" s="248" t="s">
        <v>418</v>
      </c>
      <c r="AR14" s="248" t="s">
        <v>418</v>
      </c>
      <c r="AS14" s="254">
        <v>277</v>
      </c>
      <c r="AT14" s="191"/>
      <c r="AU14" s="191"/>
      <c r="AV14" s="191"/>
    </row>
    <row r="15" spans="1:48" s="193" customFormat="1" ht="20.149999999999999" customHeight="1" x14ac:dyDescent="0.2">
      <c r="A15" s="380"/>
      <c r="B15" s="247" t="s">
        <v>291</v>
      </c>
      <c r="C15" s="248" t="s">
        <v>418</v>
      </c>
      <c r="D15" s="248" t="s">
        <v>418</v>
      </c>
      <c r="E15" s="248" t="s">
        <v>418</v>
      </c>
      <c r="F15" s="248" t="s">
        <v>418</v>
      </c>
      <c r="G15" s="248" t="s">
        <v>418</v>
      </c>
      <c r="H15" s="248" t="s">
        <v>418</v>
      </c>
      <c r="I15" s="248" t="s">
        <v>418</v>
      </c>
      <c r="J15" s="254" t="s">
        <v>220</v>
      </c>
      <c r="K15" s="248" t="s">
        <v>418</v>
      </c>
      <c r="L15" s="248" t="s">
        <v>418</v>
      </c>
      <c r="M15" s="248" t="s">
        <v>418</v>
      </c>
      <c r="N15" s="248" t="s">
        <v>418</v>
      </c>
      <c r="O15" s="254" t="s">
        <v>220</v>
      </c>
      <c r="P15" s="254" t="s">
        <v>220</v>
      </c>
      <c r="Q15" s="254" t="s">
        <v>220</v>
      </c>
      <c r="R15" s="254" t="s">
        <v>220</v>
      </c>
      <c r="S15" s="254" t="s">
        <v>220</v>
      </c>
      <c r="T15" s="254" t="s">
        <v>220</v>
      </c>
      <c r="U15" s="254" t="s">
        <v>220</v>
      </c>
      <c r="V15" s="254" t="s">
        <v>220</v>
      </c>
      <c r="W15" s="254" t="s">
        <v>220</v>
      </c>
      <c r="X15" s="254" t="s">
        <v>220</v>
      </c>
      <c r="Y15" s="254" t="s">
        <v>220</v>
      </c>
      <c r="Z15" s="254" t="s">
        <v>220</v>
      </c>
      <c r="AA15" s="254" t="s">
        <v>220</v>
      </c>
      <c r="AB15" s="254" t="s">
        <v>220</v>
      </c>
      <c r="AC15" s="254" t="s">
        <v>220</v>
      </c>
      <c r="AD15" s="254" t="s">
        <v>220</v>
      </c>
      <c r="AE15" s="254" t="s">
        <v>220</v>
      </c>
      <c r="AF15" s="254" t="s">
        <v>220</v>
      </c>
      <c r="AG15" s="254" t="s">
        <v>220</v>
      </c>
      <c r="AH15" s="254" t="s">
        <v>220</v>
      </c>
      <c r="AI15" s="254" t="s">
        <v>220</v>
      </c>
      <c r="AJ15" s="254" t="s">
        <v>220</v>
      </c>
      <c r="AK15" s="254" t="s">
        <v>220</v>
      </c>
      <c r="AL15" s="254" t="s">
        <v>220</v>
      </c>
      <c r="AM15" s="254" t="s">
        <v>220</v>
      </c>
      <c r="AN15" s="254" t="s">
        <v>220</v>
      </c>
      <c r="AO15" s="248" t="s">
        <v>418</v>
      </c>
      <c r="AP15" s="248" t="s">
        <v>418</v>
      </c>
      <c r="AQ15" s="248" t="s">
        <v>418</v>
      </c>
      <c r="AR15" s="248" t="s">
        <v>418</v>
      </c>
      <c r="AS15" s="254" t="s">
        <v>220</v>
      </c>
      <c r="AT15" s="191"/>
      <c r="AU15" s="191"/>
      <c r="AV15" s="191"/>
    </row>
    <row r="16" spans="1:48" s="193" customFormat="1" ht="20.149999999999999" customHeight="1" x14ac:dyDescent="0.2">
      <c r="A16" s="379" t="s">
        <v>410</v>
      </c>
      <c r="B16" s="247" t="s">
        <v>290</v>
      </c>
      <c r="C16" s="248" t="s">
        <v>418</v>
      </c>
      <c r="D16" s="248" t="s">
        <v>418</v>
      </c>
      <c r="E16" s="248" t="s">
        <v>418</v>
      </c>
      <c r="F16" s="248" t="s">
        <v>418</v>
      </c>
      <c r="G16" s="248" t="s">
        <v>418</v>
      </c>
      <c r="H16" s="248" t="s">
        <v>418</v>
      </c>
      <c r="I16" s="248" t="s">
        <v>418</v>
      </c>
      <c r="J16" s="254">
        <v>28</v>
      </c>
      <c r="K16" s="248" t="s">
        <v>418</v>
      </c>
      <c r="L16" s="248" t="s">
        <v>418</v>
      </c>
      <c r="M16" s="248" t="s">
        <v>418</v>
      </c>
      <c r="N16" s="248" t="s">
        <v>418</v>
      </c>
      <c r="O16" s="254">
        <v>20</v>
      </c>
      <c r="P16" s="254">
        <v>22</v>
      </c>
      <c r="Q16" s="254">
        <v>22</v>
      </c>
      <c r="R16" s="254">
        <v>27</v>
      </c>
      <c r="S16" s="254">
        <v>38</v>
      </c>
      <c r="T16" s="254">
        <v>39</v>
      </c>
      <c r="U16" s="254">
        <v>42</v>
      </c>
      <c r="V16" s="254">
        <v>29</v>
      </c>
      <c r="W16" s="254">
        <v>20</v>
      </c>
      <c r="X16" s="254">
        <v>21</v>
      </c>
      <c r="Y16" s="254">
        <v>22</v>
      </c>
      <c r="Z16" s="254">
        <v>26</v>
      </c>
      <c r="AA16" s="254">
        <v>20</v>
      </c>
      <c r="AB16" s="254">
        <v>21</v>
      </c>
      <c r="AC16" s="254">
        <v>21</v>
      </c>
      <c r="AD16" s="254">
        <v>20</v>
      </c>
      <c r="AE16" s="248" t="s">
        <v>418</v>
      </c>
      <c r="AF16" s="254" t="s">
        <v>220</v>
      </c>
      <c r="AG16" s="254" t="s">
        <v>220</v>
      </c>
      <c r="AH16" s="254">
        <v>27</v>
      </c>
      <c r="AI16" s="254">
        <v>23</v>
      </c>
      <c r="AJ16" s="254">
        <v>20</v>
      </c>
      <c r="AK16" s="254">
        <v>21</v>
      </c>
      <c r="AL16" s="254">
        <v>23</v>
      </c>
      <c r="AM16" s="254">
        <v>27</v>
      </c>
      <c r="AN16" s="254">
        <v>23</v>
      </c>
      <c r="AO16" s="248" t="s">
        <v>418</v>
      </c>
      <c r="AP16" s="248" t="s">
        <v>418</v>
      </c>
      <c r="AQ16" s="248" t="s">
        <v>418</v>
      </c>
      <c r="AR16" s="248" t="s">
        <v>418</v>
      </c>
      <c r="AS16" s="254">
        <v>22</v>
      </c>
      <c r="AT16" s="191"/>
      <c r="AU16" s="191"/>
      <c r="AV16" s="191"/>
    </row>
    <row r="17" spans="1:48" s="193" customFormat="1" ht="20.149999999999999" customHeight="1" x14ac:dyDescent="0.2">
      <c r="A17" s="380"/>
      <c r="B17" s="247" t="s">
        <v>291</v>
      </c>
      <c r="C17" s="248" t="s">
        <v>418</v>
      </c>
      <c r="D17" s="248" t="s">
        <v>418</v>
      </c>
      <c r="E17" s="248" t="s">
        <v>418</v>
      </c>
      <c r="F17" s="248" t="s">
        <v>418</v>
      </c>
      <c r="G17" s="248" t="s">
        <v>418</v>
      </c>
      <c r="H17" s="248" t="s">
        <v>418</v>
      </c>
      <c r="I17" s="248" t="s">
        <v>418</v>
      </c>
      <c r="J17" s="254" t="s">
        <v>220</v>
      </c>
      <c r="K17" s="248" t="s">
        <v>418</v>
      </c>
      <c r="L17" s="248" t="s">
        <v>418</v>
      </c>
      <c r="M17" s="248" t="s">
        <v>418</v>
      </c>
      <c r="N17" s="248" t="s">
        <v>418</v>
      </c>
      <c r="O17" s="254" t="s">
        <v>220</v>
      </c>
      <c r="P17" s="254" t="s">
        <v>220</v>
      </c>
      <c r="Q17" s="254" t="s">
        <v>220</v>
      </c>
      <c r="R17" s="254" t="s">
        <v>220</v>
      </c>
      <c r="S17" s="254" t="s">
        <v>220</v>
      </c>
      <c r="T17" s="254" t="s">
        <v>220</v>
      </c>
      <c r="U17" s="254" t="s">
        <v>220</v>
      </c>
      <c r="V17" s="254" t="s">
        <v>220</v>
      </c>
      <c r="W17" s="254" t="s">
        <v>220</v>
      </c>
      <c r="X17" s="254" t="s">
        <v>220</v>
      </c>
      <c r="Y17" s="254" t="s">
        <v>220</v>
      </c>
      <c r="Z17" s="254" t="s">
        <v>220</v>
      </c>
      <c r="AA17" s="254" t="s">
        <v>220</v>
      </c>
      <c r="AB17" s="254" t="s">
        <v>220</v>
      </c>
      <c r="AC17" s="254" t="s">
        <v>220</v>
      </c>
      <c r="AD17" s="254" t="s">
        <v>220</v>
      </c>
      <c r="AE17" s="248" t="s">
        <v>418</v>
      </c>
      <c r="AF17" s="254" t="s">
        <v>220</v>
      </c>
      <c r="AG17" s="254" t="s">
        <v>220</v>
      </c>
      <c r="AH17" s="254" t="s">
        <v>220</v>
      </c>
      <c r="AI17" s="254" t="s">
        <v>220</v>
      </c>
      <c r="AJ17" s="254" t="s">
        <v>220</v>
      </c>
      <c r="AK17" s="254" t="s">
        <v>220</v>
      </c>
      <c r="AL17" s="254" t="s">
        <v>220</v>
      </c>
      <c r="AM17" s="254" t="s">
        <v>220</v>
      </c>
      <c r="AN17" s="254" t="s">
        <v>220</v>
      </c>
      <c r="AO17" s="248" t="s">
        <v>418</v>
      </c>
      <c r="AP17" s="248" t="s">
        <v>418</v>
      </c>
      <c r="AQ17" s="248" t="s">
        <v>418</v>
      </c>
      <c r="AR17" s="248" t="s">
        <v>418</v>
      </c>
      <c r="AS17" s="254" t="s">
        <v>220</v>
      </c>
      <c r="AT17" s="191"/>
      <c r="AU17" s="191"/>
      <c r="AV17" s="191"/>
    </row>
    <row r="18" spans="1:48" s="193" customFormat="1" ht="20.149999999999999" customHeight="1" x14ac:dyDescent="0.2">
      <c r="A18" s="379" t="s">
        <v>411</v>
      </c>
      <c r="B18" s="247" t="s">
        <v>290</v>
      </c>
      <c r="C18" s="248" t="s">
        <v>418</v>
      </c>
      <c r="D18" s="248" t="s">
        <v>418</v>
      </c>
      <c r="E18" s="248" t="s">
        <v>418</v>
      </c>
      <c r="F18" s="248" t="s">
        <v>418</v>
      </c>
      <c r="G18" s="248" t="s">
        <v>418</v>
      </c>
      <c r="H18" s="248" t="s">
        <v>418</v>
      </c>
      <c r="I18" s="248" t="s">
        <v>418</v>
      </c>
      <c r="J18" s="254">
        <v>13</v>
      </c>
      <c r="K18" s="248" t="s">
        <v>418</v>
      </c>
      <c r="L18" s="248" t="s">
        <v>418</v>
      </c>
      <c r="M18" s="248" t="s">
        <v>418</v>
      </c>
      <c r="N18" s="248" t="s">
        <v>418</v>
      </c>
      <c r="O18" s="254">
        <v>14</v>
      </c>
      <c r="P18" s="254">
        <v>11</v>
      </c>
      <c r="Q18" s="254">
        <v>11</v>
      </c>
      <c r="R18" s="254">
        <v>10</v>
      </c>
      <c r="S18" s="254">
        <v>15</v>
      </c>
      <c r="T18" s="254">
        <v>14</v>
      </c>
      <c r="U18" s="254">
        <v>15</v>
      </c>
      <c r="V18" s="254">
        <v>10</v>
      </c>
      <c r="W18" s="254">
        <v>13</v>
      </c>
      <c r="X18" s="254">
        <v>15</v>
      </c>
      <c r="Y18" s="254">
        <v>13</v>
      </c>
      <c r="Z18" s="254">
        <v>17</v>
      </c>
      <c r="AA18" s="254">
        <v>13</v>
      </c>
      <c r="AB18" s="254">
        <v>15</v>
      </c>
      <c r="AC18" s="254">
        <v>13</v>
      </c>
      <c r="AD18" s="254">
        <v>17</v>
      </c>
      <c r="AE18" s="248" t="s">
        <v>418</v>
      </c>
      <c r="AF18" s="254" t="s">
        <v>220</v>
      </c>
      <c r="AG18" s="254" t="s">
        <v>220</v>
      </c>
      <c r="AH18" s="254">
        <v>12</v>
      </c>
      <c r="AI18" s="254">
        <v>14</v>
      </c>
      <c r="AJ18" s="254">
        <v>13</v>
      </c>
      <c r="AK18" s="254">
        <v>16</v>
      </c>
      <c r="AL18" s="254">
        <v>11</v>
      </c>
      <c r="AM18" s="254">
        <v>15</v>
      </c>
      <c r="AN18" s="254">
        <v>19</v>
      </c>
      <c r="AO18" s="248" t="s">
        <v>418</v>
      </c>
      <c r="AP18" s="248" t="s">
        <v>418</v>
      </c>
      <c r="AQ18" s="248" t="s">
        <v>418</v>
      </c>
      <c r="AR18" s="248" t="s">
        <v>418</v>
      </c>
      <c r="AS18" s="254">
        <v>13</v>
      </c>
      <c r="AT18" s="191"/>
      <c r="AU18" s="191"/>
      <c r="AV18" s="191"/>
    </row>
    <row r="19" spans="1:48" s="193" customFormat="1" ht="20.149999999999999" customHeight="1" x14ac:dyDescent="0.2">
      <c r="A19" s="380"/>
      <c r="B19" s="247" t="s">
        <v>291</v>
      </c>
      <c r="C19" s="248" t="s">
        <v>418</v>
      </c>
      <c r="D19" s="248" t="s">
        <v>418</v>
      </c>
      <c r="E19" s="248" t="s">
        <v>418</v>
      </c>
      <c r="F19" s="248" t="s">
        <v>418</v>
      </c>
      <c r="G19" s="248" t="s">
        <v>418</v>
      </c>
      <c r="H19" s="248" t="s">
        <v>418</v>
      </c>
      <c r="I19" s="248" t="s">
        <v>418</v>
      </c>
      <c r="J19" s="254" t="s">
        <v>220</v>
      </c>
      <c r="K19" s="248" t="s">
        <v>418</v>
      </c>
      <c r="L19" s="248" t="s">
        <v>418</v>
      </c>
      <c r="M19" s="248" t="s">
        <v>418</v>
      </c>
      <c r="N19" s="248" t="s">
        <v>418</v>
      </c>
      <c r="O19" s="254" t="s">
        <v>220</v>
      </c>
      <c r="P19" s="254" t="s">
        <v>220</v>
      </c>
      <c r="Q19" s="254" t="s">
        <v>220</v>
      </c>
      <c r="R19" s="254" t="s">
        <v>220</v>
      </c>
      <c r="S19" s="254" t="s">
        <v>220</v>
      </c>
      <c r="T19" s="254" t="s">
        <v>220</v>
      </c>
      <c r="U19" s="254" t="s">
        <v>220</v>
      </c>
      <c r="V19" s="254" t="s">
        <v>220</v>
      </c>
      <c r="W19" s="254" t="s">
        <v>220</v>
      </c>
      <c r="X19" s="254" t="s">
        <v>220</v>
      </c>
      <c r="Y19" s="254" t="s">
        <v>220</v>
      </c>
      <c r="Z19" s="254" t="s">
        <v>220</v>
      </c>
      <c r="AA19" s="254" t="s">
        <v>220</v>
      </c>
      <c r="AB19" s="254" t="s">
        <v>220</v>
      </c>
      <c r="AC19" s="254" t="s">
        <v>220</v>
      </c>
      <c r="AD19" s="254" t="s">
        <v>220</v>
      </c>
      <c r="AE19" s="248" t="s">
        <v>418</v>
      </c>
      <c r="AF19" s="254" t="s">
        <v>220</v>
      </c>
      <c r="AG19" s="254" t="s">
        <v>220</v>
      </c>
      <c r="AH19" s="254" t="s">
        <v>220</v>
      </c>
      <c r="AI19" s="254" t="s">
        <v>220</v>
      </c>
      <c r="AJ19" s="254" t="s">
        <v>220</v>
      </c>
      <c r="AK19" s="254" t="s">
        <v>220</v>
      </c>
      <c r="AL19" s="254" t="s">
        <v>220</v>
      </c>
      <c r="AM19" s="254" t="s">
        <v>220</v>
      </c>
      <c r="AN19" s="254" t="s">
        <v>220</v>
      </c>
      <c r="AO19" s="248" t="s">
        <v>418</v>
      </c>
      <c r="AP19" s="248" t="s">
        <v>418</v>
      </c>
      <c r="AQ19" s="248" t="s">
        <v>418</v>
      </c>
      <c r="AR19" s="248" t="s">
        <v>418</v>
      </c>
      <c r="AS19" s="254" t="s">
        <v>220</v>
      </c>
      <c r="AT19" s="191"/>
      <c r="AU19" s="191"/>
      <c r="AV19" s="191"/>
    </row>
    <row r="20" spans="1:48" s="193" customFormat="1" ht="20.149999999999999" customHeight="1" x14ac:dyDescent="0.2">
      <c r="A20" s="379" t="s">
        <v>412</v>
      </c>
      <c r="B20" s="247" t="s">
        <v>290</v>
      </c>
      <c r="C20" s="248" t="s">
        <v>418</v>
      </c>
      <c r="D20" s="248" t="s">
        <v>418</v>
      </c>
      <c r="E20" s="248" t="s">
        <v>418</v>
      </c>
      <c r="F20" s="248" t="s">
        <v>418</v>
      </c>
      <c r="G20" s="248" t="s">
        <v>418</v>
      </c>
      <c r="H20" s="248" t="s">
        <v>418</v>
      </c>
      <c r="I20" s="248" t="s">
        <v>418</v>
      </c>
      <c r="J20" s="254">
        <v>27</v>
      </c>
      <c r="K20" s="248" t="s">
        <v>418</v>
      </c>
      <c r="L20" s="248" t="s">
        <v>418</v>
      </c>
      <c r="M20" s="248" t="s">
        <v>418</v>
      </c>
      <c r="N20" s="248" t="s">
        <v>418</v>
      </c>
      <c r="O20" s="254">
        <v>20</v>
      </c>
      <c r="P20" s="254">
        <v>21</v>
      </c>
      <c r="Q20" s="254">
        <v>22</v>
      </c>
      <c r="R20" s="254">
        <v>14</v>
      </c>
      <c r="S20" s="254">
        <v>39</v>
      </c>
      <c r="T20" s="254">
        <v>40</v>
      </c>
      <c r="U20" s="254">
        <v>51</v>
      </c>
      <c r="V20" s="254">
        <v>45</v>
      </c>
      <c r="W20" s="254">
        <v>21</v>
      </c>
      <c r="X20" s="254">
        <v>19</v>
      </c>
      <c r="Y20" s="254">
        <v>19</v>
      </c>
      <c r="Z20" s="254">
        <v>15</v>
      </c>
      <c r="AA20" s="254">
        <v>21</v>
      </c>
      <c r="AB20" s="254">
        <v>20</v>
      </c>
      <c r="AC20" s="254">
        <v>20</v>
      </c>
      <c r="AD20" s="254">
        <v>15</v>
      </c>
      <c r="AE20" s="248" t="s">
        <v>418</v>
      </c>
      <c r="AF20" s="254" t="s">
        <v>220</v>
      </c>
      <c r="AG20" s="254" t="s">
        <v>220</v>
      </c>
      <c r="AH20" s="254">
        <v>11</v>
      </c>
      <c r="AI20" s="254">
        <v>13</v>
      </c>
      <c r="AJ20" s="254">
        <v>21</v>
      </c>
      <c r="AK20" s="254">
        <v>20</v>
      </c>
      <c r="AL20" s="254">
        <v>16</v>
      </c>
      <c r="AM20" s="254">
        <v>13</v>
      </c>
      <c r="AN20" s="254">
        <v>28</v>
      </c>
      <c r="AO20" s="248" t="s">
        <v>418</v>
      </c>
      <c r="AP20" s="248" t="s">
        <v>418</v>
      </c>
      <c r="AQ20" s="248" t="s">
        <v>418</v>
      </c>
      <c r="AR20" s="248" t="s">
        <v>418</v>
      </c>
      <c r="AS20" s="254">
        <v>22</v>
      </c>
      <c r="AT20" s="191"/>
      <c r="AU20" s="191"/>
      <c r="AV20" s="191"/>
    </row>
    <row r="21" spans="1:48" s="193" customFormat="1" ht="20.149999999999999" customHeight="1" x14ac:dyDescent="0.2">
      <c r="A21" s="380"/>
      <c r="B21" s="247" t="s">
        <v>291</v>
      </c>
      <c r="C21" s="248" t="s">
        <v>418</v>
      </c>
      <c r="D21" s="248" t="s">
        <v>418</v>
      </c>
      <c r="E21" s="248" t="s">
        <v>418</v>
      </c>
      <c r="F21" s="248" t="s">
        <v>418</v>
      </c>
      <c r="G21" s="248" t="s">
        <v>418</v>
      </c>
      <c r="H21" s="248" t="s">
        <v>418</v>
      </c>
      <c r="I21" s="248" t="s">
        <v>418</v>
      </c>
      <c r="J21" s="254" t="s">
        <v>220</v>
      </c>
      <c r="K21" s="248" t="s">
        <v>418</v>
      </c>
      <c r="L21" s="248" t="s">
        <v>418</v>
      </c>
      <c r="M21" s="248" t="s">
        <v>418</v>
      </c>
      <c r="N21" s="248" t="s">
        <v>418</v>
      </c>
      <c r="O21" s="254" t="s">
        <v>220</v>
      </c>
      <c r="P21" s="254" t="s">
        <v>220</v>
      </c>
      <c r="Q21" s="254" t="s">
        <v>220</v>
      </c>
      <c r="R21" s="254" t="s">
        <v>220</v>
      </c>
      <c r="S21" s="254" t="s">
        <v>220</v>
      </c>
      <c r="T21" s="254" t="s">
        <v>220</v>
      </c>
      <c r="U21" s="254" t="s">
        <v>220</v>
      </c>
      <c r="V21" s="254" t="s">
        <v>220</v>
      </c>
      <c r="W21" s="254" t="s">
        <v>220</v>
      </c>
      <c r="X21" s="254" t="s">
        <v>220</v>
      </c>
      <c r="Y21" s="254" t="s">
        <v>220</v>
      </c>
      <c r="Z21" s="254" t="s">
        <v>220</v>
      </c>
      <c r="AA21" s="254" t="s">
        <v>220</v>
      </c>
      <c r="AB21" s="254" t="s">
        <v>220</v>
      </c>
      <c r="AC21" s="254" t="s">
        <v>220</v>
      </c>
      <c r="AD21" s="254" t="s">
        <v>220</v>
      </c>
      <c r="AE21" s="248" t="s">
        <v>418</v>
      </c>
      <c r="AF21" s="254" t="s">
        <v>220</v>
      </c>
      <c r="AG21" s="254" t="s">
        <v>220</v>
      </c>
      <c r="AH21" s="254" t="s">
        <v>220</v>
      </c>
      <c r="AI21" s="254" t="s">
        <v>220</v>
      </c>
      <c r="AJ21" s="254" t="s">
        <v>220</v>
      </c>
      <c r="AK21" s="254" t="s">
        <v>220</v>
      </c>
      <c r="AL21" s="254" t="s">
        <v>220</v>
      </c>
      <c r="AM21" s="254" t="s">
        <v>220</v>
      </c>
      <c r="AN21" s="254" t="s">
        <v>220</v>
      </c>
      <c r="AO21" s="248" t="s">
        <v>418</v>
      </c>
      <c r="AP21" s="248" t="s">
        <v>418</v>
      </c>
      <c r="AQ21" s="248" t="s">
        <v>418</v>
      </c>
      <c r="AR21" s="248" t="s">
        <v>418</v>
      </c>
      <c r="AS21" s="254" t="s">
        <v>220</v>
      </c>
      <c r="AT21" s="191"/>
      <c r="AU21" s="191"/>
      <c r="AV21" s="191"/>
    </row>
    <row r="22" spans="1:48" s="193" customFormat="1" ht="20.149999999999999" customHeight="1" x14ac:dyDescent="0.2">
      <c r="A22" s="379" t="s">
        <v>413</v>
      </c>
      <c r="B22" s="247" t="s">
        <v>290</v>
      </c>
      <c r="C22" s="248" t="s">
        <v>418</v>
      </c>
      <c r="D22" s="248" t="s">
        <v>418</v>
      </c>
      <c r="E22" s="248" t="s">
        <v>418</v>
      </c>
      <c r="F22" s="248" t="s">
        <v>418</v>
      </c>
      <c r="G22" s="248" t="s">
        <v>418</v>
      </c>
      <c r="H22" s="248" t="s">
        <v>418</v>
      </c>
      <c r="I22" s="248" t="s">
        <v>418</v>
      </c>
      <c r="J22" s="254" t="s">
        <v>220</v>
      </c>
      <c r="K22" s="248" t="s">
        <v>418</v>
      </c>
      <c r="L22" s="248" t="s">
        <v>418</v>
      </c>
      <c r="M22" s="248" t="s">
        <v>418</v>
      </c>
      <c r="N22" s="248" t="s">
        <v>418</v>
      </c>
      <c r="O22" s="254">
        <v>12</v>
      </c>
      <c r="P22" s="254">
        <v>10</v>
      </c>
      <c r="Q22" s="254">
        <v>10</v>
      </c>
      <c r="R22" s="254">
        <v>15</v>
      </c>
      <c r="S22" s="254">
        <v>34</v>
      </c>
      <c r="T22" s="254">
        <v>35</v>
      </c>
      <c r="U22" s="254">
        <v>40</v>
      </c>
      <c r="V22" s="254">
        <v>23</v>
      </c>
      <c r="W22" s="254">
        <v>13</v>
      </c>
      <c r="X22" s="254">
        <v>12</v>
      </c>
      <c r="Y22" s="254">
        <v>10</v>
      </c>
      <c r="Z22" s="254">
        <v>8</v>
      </c>
      <c r="AA22" s="254">
        <v>13</v>
      </c>
      <c r="AB22" s="254">
        <v>12</v>
      </c>
      <c r="AC22" s="254">
        <v>10</v>
      </c>
      <c r="AD22" s="254">
        <v>8</v>
      </c>
      <c r="AE22" s="248" t="s">
        <v>418</v>
      </c>
      <c r="AF22" s="254" t="s">
        <v>220</v>
      </c>
      <c r="AG22" s="254" t="s">
        <v>220</v>
      </c>
      <c r="AH22" s="254">
        <v>9</v>
      </c>
      <c r="AI22" s="254">
        <v>13</v>
      </c>
      <c r="AJ22" s="254">
        <v>13</v>
      </c>
      <c r="AK22" s="254">
        <v>12</v>
      </c>
      <c r="AL22" s="254">
        <v>6</v>
      </c>
      <c r="AM22" s="254">
        <v>8</v>
      </c>
      <c r="AN22" s="254">
        <v>19</v>
      </c>
      <c r="AO22" s="248" t="s">
        <v>418</v>
      </c>
      <c r="AP22" s="248" t="s">
        <v>418</v>
      </c>
      <c r="AQ22" s="248" t="s">
        <v>418</v>
      </c>
      <c r="AR22" s="248" t="s">
        <v>418</v>
      </c>
      <c r="AS22" s="254">
        <v>9</v>
      </c>
      <c r="AT22" s="191"/>
      <c r="AU22" s="191"/>
      <c r="AV22" s="191"/>
    </row>
    <row r="23" spans="1:48" s="193" customFormat="1" ht="20.149999999999999" customHeight="1" x14ac:dyDescent="0.2">
      <c r="A23" s="380"/>
      <c r="B23" s="247" t="s">
        <v>291</v>
      </c>
      <c r="C23" s="248" t="s">
        <v>418</v>
      </c>
      <c r="D23" s="248" t="s">
        <v>418</v>
      </c>
      <c r="E23" s="248" t="s">
        <v>418</v>
      </c>
      <c r="F23" s="248" t="s">
        <v>418</v>
      </c>
      <c r="G23" s="248" t="s">
        <v>418</v>
      </c>
      <c r="H23" s="248" t="s">
        <v>418</v>
      </c>
      <c r="I23" s="248" t="s">
        <v>418</v>
      </c>
      <c r="J23" s="254">
        <v>23</v>
      </c>
      <c r="K23" s="248" t="s">
        <v>418</v>
      </c>
      <c r="L23" s="248" t="s">
        <v>418</v>
      </c>
      <c r="M23" s="248" t="s">
        <v>418</v>
      </c>
      <c r="N23" s="248" t="s">
        <v>418</v>
      </c>
      <c r="O23" s="254" t="s">
        <v>220</v>
      </c>
      <c r="P23" s="254" t="s">
        <v>220</v>
      </c>
      <c r="Q23" s="254" t="s">
        <v>220</v>
      </c>
      <c r="R23" s="254" t="s">
        <v>220</v>
      </c>
      <c r="S23" s="254" t="s">
        <v>220</v>
      </c>
      <c r="T23" s="254" t="s">
        <v>220</v>
      </c>
      <c r="U23" s="254" t="s">
        <v>220</v>
      </c>
      <c r="V23" s="254" t="s">
        <v>220</v>
      </c>
      <c r="W23" s="254" t="s">
        <v>220</v>
      </c>
      <c r="X23" s="254" t="s">
        <v>220</v>
      </c>
      <c r="Y23" s="254" t="s">
        <v>220</v>
      </c>
      <c r="Z23" s="254" t="s">
        <v>220</v>
      </c>
      <c r="AA23" s="254" t="s">
        <v>220</v>
      </c>
      <c r="AB23" s="254" t="s">
        <v>220</v>
      </c>
      <c r="AC23" s="254" t="s">
        <v>220</v>
      </c>
      <c r="AD23" s="254" t="s">
        <v>220</v>
      </c>
      <c r="AE23" s="248" t="s">
        <v>418</v>
      </c>
      <c r="AF23" s="254" t="s">
        <v>220</v>
      </c>
      <c r="AG23" s="254" t="s">
        <v>220</v>
      </c>
      <c r="AH23" s="254" t="s">
        <v>220</v>
      </c>
      <c r="AI23" s="254" t="s">
        <v>220</v>
      </c>
      <c r="AJ23" s="254" t="s">
        <v>220</v>
      </c>
      <c r="AK23" s="254" t="s">
        <v>220</v>
      </c>
      <c r="AL23" s="254" t="s">
        <v>220</v>
      </c>
      <c r="AM23" s="254" t="s">
        <v>220</v>
      </c>
      <c r="AN23" s="254" t="s">
        <v>220</v>
      </c>
      <c r="AO23" s="248" t="s">
        <v>418</v>
      </c>
      <c r="AP23" s="248" t="s">
        <v>418</v>
      </c>
      <c r="AQ23" s="248" t="s">
        <v>418</v>
      </c>
      <c r="AR23" s="248" t="s">
        <v>418</v>
      </c>
      <c r="AS23" s="254" t="s">
        <v>220</v>
      </c>
      <c r="AT23" s="191"/>
      <c r="AU23" s="191"/>
      <c r="AV23" s="191"/>
    </row>
    <row r="24" spans="1:48" s="193" customFormat="1" ht="20.149999999999999" customHeight="1" x14ac:dyDescent="0.2">
      <c r="A24" s="379" t="s">
        <v>414</v>
      </c>
      <c r="B24" s="247" t="s">
        <v>290</v>
      </c>
      <c r="C24" s="248" t="s">
        <v>418</v>
      </c>
      <c r="D24" s="248" t="s">
        <v>418</v>
      </c>
      <c r="E24" s="248" t="s">
        <v>418</v>
      </c>
      <c r="F24" s="248" t="s">
        <v>418</v>
      </c>
      <c r="G24" s="248" t="s">
        <v>418</v>
      </c>
      <c r="H24" s="248" t="s">
        <v>418</v>
      </c>
      <c r="I24" s="248" t="s">
        <v>418</v>
      </c>
      <c r="J24" s="254">
        <v>211</v>
      </c>
      <c r="K24" s="248" t="s">
        <v>418</v>
      </c>
      <c r="L24" s="248" t="s">
        <v>418</v>
      </c>
      <c r="M24" s="248" t="s">
        <v>418</v>
      </c>
      <c r="N24" s="248">
        <v>1</v>
      </c>
      <c r="O24" s="254">
        <v>162</v>
      </c>
      <c r="P24" s="254">
        <v>158</v>
      </c>
      <c r="Q24" s="254">
        <v>159</v>
      </c>
      <c r="R24" s="254">
        <v>172</v>
      </c>
      <c r="S24" s="254">
        <v>318</v>
      </c>
      <c r="T24" s="254">
        <v>346</v>
      </c>
      <c r="U24" s="254">
        <v>449</v>
      </c>
      <c r="V24" s="254">
        <v>322</v>
      </c>
      <c r="W24" s="254">
        <v>153</v>
      </c>
      <c r="X24" s="254">
        <v>162</v>
      </c>
      <c r="Y24" s="254">
        <v>146</v>
      </c>
      <c r="Z24" s="254">
        <v>157</v>
      </c>
      <c r="AA24" s="254">
        <v>153</v>
      </c>
      <c r="AB24" s="254">
        <v>164</v>
      </c>
      <c r="AC24" s="254">
        <v>153</v>
      </c>
      <c r="AD24" s="254">
        <v>169</v>
      </c>
      <c r="AE24" s="254">
        <v>10</v>
      </c>
      <c r="AF24" s="254">
        <v>9</v>
      </c>
      <c r="AG24" s="254">
        <v>6</v>
      </c>
      <c r="AH24" s="254">
        <v>175</v>
      </c>
      <c r="AI24" s="254">
        <v>169</v>
      </c>
      <c r="AJ24" s="254">
        <v>153</v>
      </c>
      <c r="AK24" s="254">
        <v>164</v>
      </c>
      <c r="AL24" s="254">
        <v>151</v>
      </c>
      <c r="AM24" s="254">
        <v>178</v>
      </c>
      <c r="AN24" s="254">
        <v>208</v>
      </c>
      <c r="AO24" s="248" t="s">
        <v>418</v>
      </c>
      <c r="AP24" s="248" t="s">
        <v>418</v>
      </c>
      <c r="AQ24" s="248" t="s">
        <v>418</v>
      </c>
      <c r="AR24" s="248" t="s">
        <v>418</v>
      </c>
      <c r="AS24" s="254">
        <v>156</v>
      </c>
      <c r="AT24" s="191"/>
      <c r="AU24" s="191"/>
      <c r="AV24" s="191"/>
    </row>
    <row r="25" spans="1:48" s="193" customFormat="1" ht="20.149999999999999" customHeight="1" x14ac:dyDescent="0.2">
      <c r="A25" s="380"/>
      <c r="B25" s="247" t="s">
        <v>291</v>
      </c>
      <c r="C25" s="248" t="s">
        <v>418</v>
      </c>
      <c r="D25" s="248" t="s">
        <v>418</v>
      </c>
      <c r="E25" s="248" t="s">
        <v>418</v>
      </c>
      <c r="F25" s="248" t="s">
        <v>418</v>
      </c>
      <c r="G25" s="248" t="s">
        <v>418</v>
      </c>
      <c r="H25" s="248" t="s">
        <v>418</v>
      </c>
      <c r="I25" s="248" t="s">
        <v>418</v>
      </c>
      <c r="J25" s="254" t="s">
        <v>220</v>
      </c>
      <c r="K25" s="248" t="s">
        <v>418</v>
      </c>
      <c r="L25" s="248" t="s">
        <v>418</v>
      </c>
      <c r="M25" s="248" t="s">
        <v>418</v>
      </c>
      <c r="N25" s="248" t="s">
        <v>418</v>
      </c>
      <c r="O25" s="254" t="s">
        <v>220</v>
      </c>
      <c r="P25" s="254" t="s">
        <v>220</v>
      </c>
      <c r="Q25" s="254" t="s">
        <v>220</v>
      </c>
      <c r="R25" s="254" t="s">
        <v>220</v>
      </c>
      <c r="S25" s="254" t="s">
        <v>220</v>
      </c>
      <c r="T25" s="254" t="s">
        <v>220</v>
      </c>
      <c r="U25" s="254" t="s">
        <v>220</v>
      </c>
      <c r="V25" s="254" t="s">
        <v>220</v>
      </c>
      <c r="W25" s="254" t="s">
        <v>220</v>
      </c>
      <c r="X25" s="254" t="s">
        <v>220</v>
      </c>
      <c r="Y25" s="254" t="s">
        <v>220</v>
      </c>
      <c r="Z25" s="254" t="s">
        <v>220</v>
      </c>
      <c r="AA25" s="254" t="s">
        <v>220</v>
      </c>
      <c r="AB25" s="254" t="s">
        <v>220</v>
      </c>
      <c r="AC25" s="254" t="s">
        <v>220</v>
      </c>
      <c r="AD25" s="254" t="s">
        <v>220</v>
      </c>
      <c r="AE25" s="254" t="s">
        <v>220</v>
      </c>
      <c r="AF25" s="254" t="s">
        <v>220</v>
      </c>
      <c r="AG25" s="254" t="s">
        <v>220</v>
      </c>
      <c r="AH25" s="254" t="s">
        <v>220</v>
      </c>
      <c r="AI25" s="254" t="s">
        <v>220</v>
      </c>
      <c r="AJ25" s="254" t="s">
        <v>220</v>
      </c>
      <c r="AK25" s="254" t="s">
        <v>220</v>
      </c>
      <c r="AL25" s="254" t="s">
        <v>220</v>
      </c>
      <c r="AM25" s="254" t="s">
        <v>220</v>
      </c>
      <c r="AN25" s="254" t="s">
        <v>220</v>
      </c>
      <c r="AO25" s="248" t="s">
        <v>418</v>
      </c>
      <c r="AP25" s="248" t="s">
        <v>418</v>
      </c>
      <c r="AQ25" s="248" t="s">
        <v>418</v>
      </c>
      <c r="AR25" s="248" t="s">
        <v>418</v>
      </c>
      <c r="AS25" s="254" t="s">
        <v>220</v>
      </c>
      <c r="AT25" s="191"/>
      <c r="AU25" s="191"/>
      <c r="AV25" s="191"/>
    </row>
    <row r="26" spans="1:48" s="193" customFormat="1" ht="20.149999999999999" customHeight="1" x14ac:dyDescent="0.2">
      <c r="A26" s="379" t="s">
        <v>415</v>
      </c>
      <c r="B26" s="247" t="s">
        <v>290</v>
      </c>
      <c r="C26" s="248" t="s">
        <v>418</v>
      </c>
      <c r="D26" s="248" t="s">
        <v>418</v>
      </c>
      <c r="E26" s="248" t="s">
        <v>418</v>
      </c>
      <c r="F26" s="248" t="s">
        <v>418</v>
      </c>
      <c r="G26" s="248" t="s">
        <v>418</v>
      </c>
      <c r="H26" s="248" t="s">
        <v>418</v>
      </c>
      <c r="I26" s="248" t="s">
        <v>418</v>
      </c>
      <c r="J26" s="254">
        <v>30</v>
      </c>
      <c r="K26" s="248" t="s">
        <v>418</v>
      </c>
      <c r="L26" s="248" t="s">
        <v>418</v>
      </c>
      <c r="M26" s="248" t="s">
        <v>418</v>
      </c>
      <c r="N26" s="248" t="s">
        <v>418</v>
      </c>
      <c r="O26" s="254">
        <v>18</v>
      </c>
      <c r="P26" s="254">
        <v>17</v>
      </c>
      <c r="Q26" s="254">
        <v>15</v>
      </c>
      <c r="R26" s="254">
        <v>16</v>
      </c>
      <c r="S26" s="254">
        <v>23</v>
      </c>
      <c r="T26" s="254">
        <v>23</v>
      </c>
      <c r="U26" s="254">
        <v>47</v>
      </c>
      <c r="V26" s="254">
        <v>48</v>
      </c>
      <c r="W26" s="254">
        <v>16</v>
      </c>
      <c r="X26" s="254">
        <v>18</v>
      </c>
      <c r="Y26" s="254">
        <v>17</v>
      </c>
      <c r="Z26" s="254">
        <v>12</v>
      </c>
      <c r="AA26" s="254">
        <v>16</v>
      </c>
      <c r="AB26" s="254">
        <v>18</v>
      </c>
      <c r="AC26" s="254">
        <v>17</v>
      </c>
      <c r="AD26" s="254">
        <v>13</v>
      </c>
      <c r="AE26" s="248" t="s">
        <v>418</v>
      </c>
      <c r="AF26" s="254" t="s">
        <v>220</v>
      </c>
      <c r="AG26" s="254" t="s">
        <v>220</v>
      </c>
      <c r="AH26" s="254">
        <v>14</v>
      </c>
      <c r="AI26" s="254">
        <v>19</v>
      </c>
      <c r="AJ26" s="254">
        <v>16</v>
      </c>
      <c r="AK26" s="254">
        <v>18</v>
      </c>
      <c r="AL26" s="254">
        <v>16</v>
      </c>
      <c r="AM26" s="254">
        <v>13</v>
      </c>
      <c r="AN26" s="254">
        <v>22</v>
      </c>
      <c r="AO26" s="248" t="s">
        <v>418</v>
      </c>
      <c r="AP26" s="248" t="s">
        <v>418</v>
      </c>
      <c r="AQ26" s="248" t="s">
        <v>418</v>
      </c>
      <c r="AR26" s="248" t="s">
        <v>418</v>
      </c>
      <c r="AS26" s="254">
        <v>15</v>
      </c>
      <c r="AT26" s="191"/>
      <c r="AU26" s="191"/>
      <c r="AV26" s="191"/>
    </row>
    <row r="27" spans="1:48" s="193" customFormat="1" ht="20.149999999999999" customHeight="1" x14ac:dyDescent="0.2">
      <c r="A27" s="380"/>
      <c r="B27" s="247" t="s">
        <v>291</v>
      </c>
      <c r="C27" s="248" t="s">
        <v>418</v>
      </c>
      <c r="D27" s="248" t="s">
        <v>418</v>
      </c>
      <c r="E27" s="248" t="s">
        <v>418</v>
      </c>
      <c r="F27" s="248" t="s">
        <v>418</v>
      </c>
      <c r="G27" s="248" t="s">
        <v>418</v>
      </c>
      <c r="H27" s="248" t="s">
        <v>418</v>
      </c>
      <c r="I27" s="248" t="s">
        <v>418</v>
      </c>
      <c r="J27" s="254" t="s">
        <v>220</v>
      </c>
      <c r="K27" s="248" t="s">
        <v>418</v>
      </c>
      <c r="L27" s="248" t="s">
        <v>418</v>
      </c>
      <c r="M27" s="248" t="s">
        <v>418</v>
      </c>
      <c r="N27" s="248" t="s">
        <v>418</v>
      </c>
      <c r="O27" s="254" t="s">
        <v>220</v>
      </c>
      <c r="P27" s="254" t="s">
        <v>220</v>
      </c>
      <c r="Q27" s="254" t="s">
        <v>220</v>
      </c>
      <c r="R27" s="254" t="s">
        <v>220</v>
      </c>
      <c r="S27" s="254" t="s">
        <v>220</v>
      </c>
      <c r="T27" s="254" t="s">
        <v>220</v>
      </c>
      <c r="U27" s="254" t="s">
        <v>220</v>
      </c>
      <c r="V27" s="254" t="s">
        <v>220</v>
      </c>
      <c r="W27" s="254" t="s">
        <v>220</v>
      </c>
      <c r="X27" s="254" t="s">
        <v>220</v>
      </c>
      <c r="Y27" s="254" t="s">
        <v>220</v>
      </c>
      <c r="Z27" s="254" t="s">
        <v>220</v>
      </c>
      <c r="AA27" s="254" t="s">
        <v>220</v>
      </c>
      <c r="AB27" s="254" t="s">
        <v>220</v>
      </c>
      <c r="AC27" s="254" t="s">
        <v>220</v>
      </c>
      <c r="AD27" s="254" t="s">
        <v>220</v>
      </c>
      <c r="AE27" s="248" t="s">
        <v>418</v>
      </c>
      <c r="AF27" s="254" t="s">
        <v>220</v>
      </c>
      <c r="AG27" s="254" t="s">
        <v>220</v>
      </c>
      <c r="AH27" s="254" t="s">
        <v>220</v>
      </c>
      <c r="AI27" s="254" t="s">
        <v>220</v>
      </c>
      <c r="AJ27" s="254" t="s">
        <v>220</v>
      </c>
      <c r="AK27" s="254" t="s">
        <v>220</v>
      </c>
      <c r="AL27" s="254" t="s">
        <v>220</v>
      </c>
      <c r="AM27" s="254" t="s">
        <v>220</v>
      </c>
      <c r="AN27" s="254" t="s">
        <v>220</v>
      </c>
      <c r="AO27" s="248" t="s">
        <v>418</v>
      </c>
      <c r="AP27" s="248" t="s">
        <v>418</v>
      </c>
      <c r="AQ27" s="248" t="s">
        <v>418</v>
      </c>
      <c r="AR27" s="248" t="s">
        <v>418</v>
      </c>
      <c r="AS27" s="254" t="s">
        <v>220</v>
      </c>
      <c r="AT27" s="191"/>
      <c r="AU27" s="191"/>
      <c r="AV27" s="191"/>
    </row>
    <row r="28" spans="1:48" s="193" customFormat="1" ht="20.149999999999999" customHeight="1" x14ac:dyDescent="0.2">
      <c r="A28" s="379" t="s">
        <v>416</v>
      </c>
      <c r="B28" s="247" t="s">
        <v>290</v>
      </c>
      <c r="C28" s="248" t="s">
        <v>418</v>
      </c>
      <c r="D28" s="248" t="s">
        <v>418</v>
      </c>
      <c r="E28" s="248" t="s">
        <v>418</v>
      </c>
      <c r="F28" s="248" t="s">
        <v>418</v>
      </c>
      <c r="G28" s="248" t="s">
        <v>418</v>
      </c>
      <c r="H28" s="248" t="s">
        <v>418</v>
      </c>
      <c r="I28" s="248" t="s">
        <v>418</v>
      </c>
      <c r="J28" s="254">
        <v>97</v>
      </c>
      <c r="K28" s="248" t="s">
        <v>418</v>
      </c>
      <c r="L28" s="248" t="s">
        <v>418</v>
      </c>
      <c r="M28" s="248" t="s">
        <v>418</v>
      </c>
      <c r="N28" s="248" t="s">
        <v>418</v>
      </c>
      <c r="O28" s="254">
        <v>75</v>
      </c>
      <c r="P28" s="254">
        <v>74</v>
      </c>
      <c r="Q28" s="254">
        <v>79</v>
      </c>
      <c r="R28" s="254">
        <v>72</v>
      </c>
      <c r="S28" s="254">
        <v>110</v>
      </c>
      <c r="T28" s="254">
        <v>112</v>
      </c>
      <c r="U28" s="254">
        <v>155</v>
      </c>
      <c r="V28" s="254">
        <v>112</v>
      </c>
      <c r="W28" s="254">
        <v>70</v>
      </c>
      <c r="X28" s="254">
        <v>75</v>
      </c>
      <c r="Y28" s="254">
        <v>76</v>
      </c>
      <c r="Z28" s="254">
        <v>63</v>
      </c>
      <c r="AA28" s="254">
        <v>70</v>
      </c>
      <c r="AB28" s="254">
        <v>75</v>
      </c>
      <c r="AC28" s="254">
        <v>77</v>
      </c>
      <c r="AD28" s="254">
        <v>68</v>
      </c>
      <c r="AE28" s="248" t="s">
        <v>418</v>
      </c>
      <c r="AF28" s="254" t="s">
        <v>220</v>
      </c>
      <c r="AG28" s="254" t="s">
        <v>220</v>
      </c>
      <c r="AH28" s="254">
        <v>63</v>
      </c>
      <c r="AI28" s="254">
        <v>69</v>
      </c>
      <c r="AJ28" s="254">
        <v>64</v>
      </c>
      <c r="AK28" s="254">
        <v>77</v>
      </c>
      <c r="AL28" s="254">
        <v>80</v>
      </c>
      <c r="AM28" s="254">
        <v>76</v>
      </c>
      <c r="AN28" s="254">
        <v>94</v>
      </c>
      <c r="AO28" s="248" t="s">
        <v>418</v>
      </c>
      <c r="AP28" s="248" t="s">
        <v>418</v>
      </c>
      <c r="AQ28" s="248" t="s">
        <v>418</v>
      </c>
      <c r="AR28" s="248" t="s">
        <v>418</v>
      </c>
      <c r="AS28" s="254">
        <v>80</v>
      </c>
      <c r="AT28" s="191"/>
      <c r="AU28" s="191"/>
      <c r="AV28" s="191"/>
    </row>
    <row r="29" spans="1:48" s="193" customFormat="1" ht="20.149999999999999" customHeight="1" x14ac:dyDescent="0.2">
      <c r="A29" s="380"/>
      <c r="B29" s="247" t="s">
        <v>291</v>
      </c>
      <c r="C29" s="248" t="s">
        <v>418</v>
      </c>
      <c r="D29" s="248" t="s">
        <v>418</v>
      </c>
      <c r="E29" s="248" t="s">
        <v>418</v>
      </c>
      <c r="F29" s="248" t="s">
        <v>418</v>
      </c>
      <c r="G29" s="248" t="s">
        <v>418</v>
      </c>
      <c r="H29" s="248" t="s">
        <v>418</v>
      </c>
      <c r="I29" s="248" t="s">
        <v>418</v>
      </c>
      <c r="J29" s="254" t="s">
        <v>220</v>
      </c>
      <c r="K29" s="248" t="s">
        <v>418</v>
      </c>
      <c r="L29" s="248" t="s">
        <v>418</v>
      </c>
      <c r="M29" s="248" t="s">
        <v>418</v>
      </c>
      <c r="N29" s="248" t="s">
        <v>418</v>
      </c>
      <c r="O29" s="254" t="s">
        <v>220</v>
      </c>
      <c r="P29" s="254" t="s">
        <v>220</v>
      </c>
      <c r="Q29" s="254" t="s">
        <v>220</v>
      </c>
      <c r="R29" s="254" t="s">
        <v>220</v>
      </c>
      <c r="S29" s="254" t="s">
        <v>220</v>
      </c>
      <c r="T29" s="254" t="s">
        <v>220</v>
      </c>
      <c r="U29" s="254" t="s">
        <v>220</v>
      </c>
      <c r="V29" s="254" t="s">
        <v>220</v>
      </c>
      <c r="W29" s="254" t="s">
        <v>220</v>
      </c>
      <c r="X29" s="254" t="s">
        <v>220</v>
      </c>
      <c r="Y29" s="254" t="s">
        <v>220</v>
      </c>
      <c r="Z29" s="254" t="s">
        <v>220</v>
      </c>
      <c r="AA29" s="254" t="s">
        <v>220</v>
      </c>
      <c r="AB29" s="254" t="s">
        <v>220</v>
      </c>
      <c r="AC29" s="254" t="s">
        <v>220</v>
      </c>
      <c r="AD29" s="254" t="s">
        <v>220</v>
      </c>
      <c r="AE29" s="248" t="s">
        <v>418</v>
      </c>
      <c r="AF29" s="254" t="s">
        <v>220</v>
      </c>
      <c r="AG29" s="254" t="s">
        <v>220</v>
      </c>
      <c r="AH29" s="254" t="s">
        <v>220</v>
      </c>
      <c r="AI29" s="254" t="s">
        <v>220</v>
      </c>
      <c r="AJ29" s="254" t="s">
        <v>220</v>
      </c>
      <c r="AK29" s="254" t="s">
        <v>220</v>
      </c>
      <c r="AL29" s="254" t="s">
        <v>220</v>
      </c>
      <c r="AM29" s="254" t="s">
        <v>220</v>
      </c>
      <c r="AN29" s="254" t="s">
        <v>220</v>
      </c>
      <c r="AO29" s="248" t="s">
        <v>418</v>
      </c>
      <c r="AP29" s="248" t="s">
        <v>418</v>
      </c>
      <c r="AQ29" s="248" t="s">
        <v>418</v>
      </c>
      <c r="AR29" s="248" t="s">
        <v>418</v>
      </c>
      <c r="AS29" s="254" t="s">
        <v>220</v>
      </c>
      <c r="AT29" s="191"/>
      <c r="AU29" s="191"/>
      <c r="AV29" s="191"/>
    </row>
    <row r="30" spans="1:48" s="193" customFormat="1" ht="20.149999999999999" customHeight="1" x14ac:dyDescent="0.2">
      <c r="A30" s="383" t="s">
        <v>429</v>
      </c>
      <c r="B30" s="244" t="s">
        <v>446</v>
      </c>
      <c r="C30" s="253" t="str">
        <f>C32</f>
        <v>-</v>
      </c>
      <c r="D30" s="253" t="str">
        <f t="shared" ref="D30:AS31" si="4">D32</f>
        <v>-</v>
      </c>
      <c r="E30" s="253" t="str">
        <f t="shared" si="4"/>
        <v>-</v>
      </c>
      <c r="F30" s="253" t="str">
        <f t="shared" si="4"/>
        <v>-</v>
      </c>
      <c r="G30" s="253" t="str">
        <f t="shared" si="4"/>
        <v>-</v>
      </c>
      <c r="H30" s="253" t="str">
        <f t="shared" si="4"/>
        <v>-</v>
      </c>
      <c r="I30" s="253" t="str">
        <f t="shared" si="4"/>
        <v>-</v>
      </c>
      <c r="J30" s="253">
        <f t="shared" si="4"/>
        <v>38</v>
      </c>
      <c r="K30" s="253" t="str">
        <f t="shared" si="4"/>
        <v>-</v>
      </c>
      <c r="L30" s="253" t="str">
        <f t="shared" si="4"/>
        <v>-</v>
      </c>
      <c r="M30" s="253" t="str">
        <f t="shared" si="4"/>
        <v>-</v>
      </c>
      <c r="N30" s="253" t="str">
        <f t="shared" si="4"/>
        <v>-</v>
      </c>
      <c r="O30" s="253">
        <f t="shared" si="4"/>
        <v>118</v>
      </c>
      <c r="P30" s="253">
        <f t="shared" si="4"/>
        <v>116</v>
      </c>
      <c r="Q30" s="253">
        <f t="shared" si="4"/>
        <v>113</v>
      </c>
      <c r="R30" s="253">
        <f t="shared" si="4"/>
        <v>128</v>
      </c>
      <c r="S30" s="253">
        <f t="shared" si="4"/>
        <v>241</v>
      </c>
      <c r="T30" s="253">
        <f t="shared" si="4"/>
        <v>237</v>
      </c>
      <c r="U30" s="253">
        <f t="shared" si="4"/>
        <v>235</v>
      </c>
      <c r="V30" s="253">
        <f t="shared" si="4"/>
        <v>184</v>
      </c>
      <c r="W30" s="253">
        <f t="shared" si="4"/>
        <v>118</v>
      </c>
      <c r="X30" s="253">
        <f t="shared" si="4"/>
        <v>115</v>
      </c>
      <c r="Y30" s="253">
        <f t="shared" si="4"/>
        <v>114</v>
      </c>
      <c r="Z30" s="253">
        <f t="shared" si="4"/>
        <v>121</v>
      </c>
      <c r="AA30" s="253">
        <f t="shared" si="4"/>
        <v>118</v>
      </c>
      <c r="AB30" s="253">
        <f t="shared" si="4"/>
        <v>118</v>
      </c>
      <c r="AC30" s="253">
        <f t="shared" si="4"/>
        <v>118</v>
      </c>
      <c r="AD30" s="253">
        <f t="shared" si="4"/>
        <v>123</v>
      </c>
      <c r="AE30" s="253">
        <f t="shared" si="4"/>
        <v>4</v>
      </c>
      <c r="AF30" s="253">
        <f t="shared" si="4"/>
        <v>4</v>
      </c>
      <c r="AG30" s="253">
        <f t="shared" si="4"/>
        <v>3</v>
      </c>
      <c r="AH30" s="253">
        <f t="shared" si="4"/>
        <v>27</v>
      </c>
      <c r="AI30" s="253">
        <f t="shared" si="4"/>
        <v>31</v>
      </c>
      <c r="AJ30" s="253">
        <f t="shared" si="4"/>
        <v>116</v>
      </c>
      <c r="AK30" s="253">
        <f t="shared" si="4"/>
        <v>119</v>
      </c>
      <c r="AL30" s="253">
        <f t="shared" si="4"/>
        <v>115</v>
      </c>
      <c r="AM30" s="253">
        <f t="shared" si="4"/>
        <v>25</v>
      </c>
      <c r="AN30" s="253">
        <f t="shared" si="4"/>
        <v>31</v>
      </c>
      <c r="AO30" s="253" t="str">
        <f t="shared" si="4"/>
        <v>-</v>
      </c>
      <c r="AP30" s="253" t="str">
        <f t="shared" si="4"/>
        <v>-</v>
      </c>
      <c r="AQ30" s="253" t="str">
        <f t="shared" si="4"/>
        <v>-</v>
      </c>
      <c r="AR30" s="253" t="str">
        <f t="shared" si="4"/>
        <v>-</v>
      </c>
      <c r="AS30" s="253">
        <f t="shared" si="4"/>
        <v>2</v>
      </c>
      <c r="AT30" s="191"/>
      <c r="AU30" s="191"/>
      <c r="AV30" s="191"/>
    </row>
    <row r="31" spans="1:48" s="193" customFormat="1" ht="20.149999999999999" customHeight="1" x14ac:dyDescent="0.2">
      <c r="A31" s="384" t="s">
        <v>447</v>
      </c>
      <c r="B31" s="244" t="s">
        <v>448</v>
      </c>
      <c r="C31" s="253" t="str">
        <f>C33</f>
        <v>-</v>
      </c>
      <c r="D31" s="253" t="str">
        <f t="shared" si="4"/>
        <v>-</v>
      </c>
      <c r="E31" s="253" t="str">
        <f t="shared" si="4"/>
        <v>-</v>
      </c>
      <c r="F31" s="253" t="str">
        <f t="shared" si="4"/>
        <v>-</v>
      </c>
      <c r="G31" s="253" t="str">
        <f t="shared" si="4"/>
        <v>-</v>
      </c>
      <c r="H31" s="253" t="str">
        <f t="shared" si="4"/>
        <v>-</v>
      </c>
      <c r="I31" s="253" t="str">
        <f t="shared" si="4"/>
        <v>-</v>
      </c>
      <c r="J31" s="253">
        <f t="shared" si="4"/>
        <v>130</v>
      </c>
      <c r="K31" s="253" t="str">
        <f t="shared" si="4"/>
        <v>-</v>
      </c>
      <c r="L31" s="253" t="str">
        <f t="shared" si="4"/>
        <v>-</v>
      </c>
      <c r="M31" s="253" t="str">
        <f t="shared" si="4"/>
        <v>-</v>
      </c>
      <c r="N31" s="253" t="str">
        <f t="shared" si="4"/>
        <v>-</v>
      </c>
      <c r="O31" s="253">
        <f t="shared" si="4"/>
        <v>48</v>
      </c>
      <c r="P31" s="253">
        <f t="shared" si="4"/>
        <v>54</v>
      </c>
      <c r="Q31" s="253">
        <f t="shared" si="4"/>
        <v>55</v>
      </c>
      <c r="R31" s="253">
        <f t="shared" si="4"/>
        <v>56</v>
      </c>
      <c r="S31" s="253">
        <f t="shared" si="4"/>
        <v>379</v>
      </c>
      <c r="T31" s="253">
        <f t="shared" si="4"/>
        <v>372</v>
      </c>
      <c r="U31" s="253">
        <f t="shared" si="4"/>
        <v>362</v>
      </c>
      <c r="V31" s="253">
        <f t="shared" si="4"/>
        <v>180</v>
      </c>
      <c r="W31" s="253">
        <f t="shared" si="4"/>
        <v>42</v>
      </c>
      <c r="X31" s="253">
        <f t="shared" si="4"/>
        <v>46</v>
      </c>
      <c r="Y31" s="253">
        <f t="shared" si="4"/>
        <v>48</v>
      </c>
      <c r="Z31" s="253">
        <f t="shared" si="4"/>
        <v>41</v>
      </c>
      <c r="AA31" s="253">
        <f t="shared" si="4"/>
        <v>42</v>
      </c>
      <c r="AB31" s="253">
        <f t="shared" si="4"/>
        <v>46</v>
      </c>
      <c r="AC31" s="253">
        <f t="shared" si="4"/>
        <v>50</v>
      </c>
      <c r="AD31" s="253">
        <f t="shared" si="4"/>
        <v>44</v>
      </c>
      <c r="AE31" s="253">
        <f t="shared" si="4"/>
        <v>5</v>
      </c>
      <c r="AF31" s="253">
        <f t="shared" si="4"/>
        <v>4</v>
      </c>
      <c r="AG31" s="253">
        <f t="shared" si="4"/>
        <v>4</v>
      </c>
      <c r="AH31" s="253">
        <f t="shared" si="4"/>
        <v>148</v>
      </c>
      <c r="AI31" s="253">
        <f t="shared" si="4"/>
        <v>151</v>
      </c>
      <c r="AJ31" s="253">
        <f t="shared" si="4"/>
        <v>42</v>
      </c>
      <c r="AK31" s="253">
        <f t="shared" si="4"/>
        <v>46</v>
      </c>
      <c r="AL31" s="253">
        <f t="shared" si="4"/>
        <v>48</v>
      </c>
      <c r="AM31" s="253">
        <f t="shared" si="4"/>
        <v>152</v>
      </c>
      <c r="AN31" s="253">
        <f t="shared" si="4"/>
        <v>189</v>
      </c>
      <c r="AO31" s="253" t="str">
        <f t="shared" si="4"/>
        <v>-</v>
      </c>
      <c r="AP31" s="253">
        <f t="shared" si="4"/>
        <v>1</v>
      </c>
      <c r="AQ31" s="253" t="str">
        <f t="shared" si="4"/>
        <v>-</v>
      </c>
      <c r="AR31" s="253">
        <f t="shared" si="4"/>
        <v>1</v>
      </c>
      <c r="AS31" s="253">
        <f t="shared" si="4"/>
        <v>255</v>
      </c>
      <c r="AT31" s="191"/>
      <c r="AU31" s="191"/>
      <c r="AV31" s="191"/>
    </row>
    <row r="32" spans="1:48" s="193" customFormat="1" ht="20.149999999999999" customHeight="1" x14ac:dyDescent="0.2">
      <c r="A32" s="381" t="s">
        <v>430</v>
      </c>
      <c r="B32" s="265" t="s">
        <v>446</v>
      </c>
      <c r="C32" s="266" t="s">
        <v>220</v>
      </c>
      <c r="D32" s="266" t="s">
        <v>220</v>
      </c>
      <c r="E32" s="266" t="s">
        <v>220</v>
      </c>
      <c r="F32" s="266" t="s">
        <v>220</v>
      </c>
      <c r="G32" s="266" t="s">
        <v>220</v>
      </c>
      <c r="H32" s="266" t="s">
        <v>220</v>
      </c>
      <c r="I32" s="266" t="s">
        <v>220</v>
      </c>
      <c r="J32" s="266">
        <v>38</v>
      </c>
      <c r="K32" s="266" t="s">
        <v>220</v>
      </c>
      <c r="L32" s="266" t="s">
        <v>220</v>
      </c>
      <c r="M32" s="266" t="s">
        <v>220</v>
      </c>
      <c r="N32" s="266" t="s">
        <v>220</v>
      </c>
      <c r="O32" s="266">
        <v>118</v>
      </c>
      <c r="P32" s="266">
        <v>116</v>
      </c>
      <c r="Q32" s="266">
        <v>113</v>
      </c>
      <c r="R32" s="266">
        <v>128</v>
      </c>
      <c r="S32" s="266">
        <v>241</v>
      </c>
      <c r="T32" s="266">
        <v>237</v>
      </c>
      <c r="U32" s="266">
        <v>235</v>
      </c>
      <c r="V32" s="266">
        <v>184</v>
      </c>
      <c r="W32" s="266">
        <v>118</v>
      </c>
      <c r="X32" s="266">
        <v>115</v>
      </c>
      <c r="Y32" s="266">
        <v>114</v>
      </c>
      <c r="Z32" s="266">
        <v>121</v>
      </c>
      <c r="AA32" s="266">
        <v>118</v>
      </c>
      <c r="AB32" s="266">
        <v>118</v>
      </c>
      <c r="AC32" s="266">
        <v>118</v>
      </c>
      <c r="AD32" s="266">
        <v>123</v>
      </c>
      <c r="AE32" s="266">
        <v>4</v>
      </c>
      <c r="AF32" s="266">
        <v>4</v>
      </c>
      <c r="AG32" s="266">
        <v>3</v>
      </c>
      <c r="AH32" s="266">
        <v>27</v>
      </c>
      <c r="AI32" s="266">
        <v>31</v>
      </c>
      <c r="AJ32" s="266">
        <v>116</v>
      </c>
      <c r="AK32" s="266">
        <v>119</v>
      </c>
      <c r="AL32" s="266">
        <v>115</v>
      </c>
      <c r="AM32" s="266">
        <v>25</v>
      </c>
      <c r="AN32" s="266">
        <v>31</v>
      </c>
      <c r="AO32" s="266" t="s">
        <v>220</v>
      </c>
      <c r="AP32" s="266" t="s">
        <v>220</v>
      </c>
      <c r="AQ32" s="266" t="s">
        <v>220</v>
      </c>
      <c r="AR32" s="266" t="s">
        <v>220</v>
      </c>
      <c r="AS32" s="266">
        <v>2</v>
      </c>
      <c r="AT32" s="191"/>
      <c r="AU32" s="191"/>
      <c r="AV32" s="191"/>
    </row>
    <row r="33" spans="1:48" s="193" customFormat="1" ht="20.149999999999999" customHeight="1" x14ac:dyDescent="0.2">
      <c r="A33" s="382"/>
      <c r="B33" s="265" t="s">
        <v>448</v>
      </c>
      <c r="C33" s="266" t="s">
        <v>220</v>
      </c>
      <c r="D33" s="266" t="s">
        <v>220</v>
      </c>
      <c r="E33" s="266" t="s">
        <v>220</v>
      </c>
      <c r="F33" s="266" t="s">
        <v>220</v>
      </c>
      <c r="G33" s="266" t="s">
        <v>220</v>
      </c>
      <c r="H33" s="266" t="s">
        <v>220</v>
      </c>
      <c r="I33" s="266" t="s">
        <v>220</v>
      </c>
      <c r="J33" s="266">
        <v>130</v>
      </c>
      <c r="K33" s="266" t="s">
        <v>220</v>
      </c>
      <c r="L33" s="266" t="s">
        <v>220</v>
      </c>
      <c r="M33" s="266" t="s">
        <v>220</v>
      </c>
      <c r="N33" s="266" t="s">
        <v>220</v>
      </c>
      <c r="O33" s="266">
        <v>48</v>
      </c>
      <c r="P33" s="266">
        <v>54</v>
      </c>
      <c r="Q33" s="266">
        <v>55</v>
      </c>
      <c r="R33" s="266">
        <v>56</v>
      </c>
      <c r="S33" s="266">
        <v>379</v>
      </c>
      <c r="T33" s="266">
        <v>372</v>
      </c>
      <c r="U33" s="266">
        <v>362</v>
      </c>
      <c r="V33" s="266">
        <v>180</v>
      </c>
      <c r="W33" s="266">
        <v>42</v>
      </c>
      <c r="X33" s="266">
        <v>46</v>
      </c>
      <c r="Y33" s="266">
        <v>48</v>
      </c>
      <c r="Z33" s="266">
        <v>41</v>
      </c>
      <c r="AA33" s="266">
        <v>42</v>
      </c>
      <c r="AB33" s="266">
        <v>46</v>
      </c>
      <c r="AC33" s="266">
        <v>50</v>
      </c>
      <c r="AD33" s="266">
        <v>44</v>
      </c>
      <c r="AE33" s="266">
        <v>5</v>
      </c>
      <c r="AF33" s="266">
        <v>4</v>
      </c>
      <c r="AG33" s="266">
        <v>4</v>
      </c>
      <c r="AH33" s="266">
        <v>148</v>
      </c>
      <c r="AI33" s="266">
        <v>151</v>
      </c>
      <c r="AJ33" s="266">
        <v>42</v>
      </c>
      <c r="AK33" s="266">
        <v>46</v>
      </c>
      <c r="AL33" s="266">
        <v>48</v>
      </c>
      <c r="AM33" s="266">
        <v>152</v>
      </c>
      <c r="AN33" s="266">
        <v>189</v>
      </c>
      <c r="AO33" s="266" t="s">
        <v>220</v>
      </c>
      <c r="AP33" s="266">
        <v>1</v>
      </c>
      <c r="AQ33" s="266" t="s">
        <v>220</v>
      </c>
      <c r="AR33" s="266">
        <v>1</v>
      </c>
      <c r="AS33" s="266">
        <v>255</v>
      </c>
      <c r="AT33" s="191"/>
      <c r="AU33" s="191"/>
      <c r="AV33" s="191"/>
    </row>
    <row r="34" spans="1:48" s="193" customFormat="1" ht="20.149999999999999" customHeight="1" x14ac:dyDescent="0.2">
      <c r="A34" s="379" t="s">
        <v>431</v>
      </c>
      <c r="B34" s="247" t="s">
        <v>446</v>
      </c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>
        <v>99</v>
      </c>
      <c r="P34" s="248">
        <v>96</v>
      </c>
      <c r="Q34" s="248">
        <v>91</v>
      </c>
      <c r="R34" s="248">
        <v>102</v>
      </c>
      <c r="S34" s="248">
        <v>149</v>
      </c>
      <c r="T34" s="248">
        <v>144</v>
      </c>
      <c r="U34" s="248">
        <v>127</v>
      </c>
      <c r="V34" s="248">
        <v>92</v>
      </c>
      <c r="W34" s="248">
        <v>99</v>
      </c>
      <c r="X34" s="248">
        <v>97</v>
      </c>
      <c r="Y34" s="248">
        <v>93</v>
      </c>
      <c r="Z34" s="248">
        <v>96</v>
      </c>
      <c r="AA34" s="248">
        <v>99</v>
      </c>
      <c r="AB34" s="248">
        <v>100</v>
      </c>
      <c r="AC34" s="248">
        <v>97</v>
      </c>
      <c r="AD34" s="248">
        <v>98</v>
      </c>
      <c r="AE34" s="248">
        <v>0</v>
      </c>
      <c r="AF34" s="248">
        <v>0</v>
      </c>
      <c r="AG34" s="248">
        <v>0</v>
      </c>
      <c r="AH34" s="248">
        <v>1</v>
      </c>
      <c r="AI34" s="248">
        <v>2</v>
      </c>
      <c r="AJ34" s="248">
        <v>97</v>
      </c>
      <c r="AK34" s="248">
        <v>100</v>
      </c>
      <c r="AL34" s="248">
        <v>94</v>
      </c>
      <c r="AM34" s="248">
        <v>0</v>
      </c>
      <c r="AN34" s="248">
        <v>0</v>
      </c>
      <c r="AO34" s="248">
        <v>0</v>
      </c>
      <c r="AP34" s="248">
        <v>0</v>
      </c>
      <c r="AQ34" s="248">
        <v>0</v>
      </c>
      <c r="AR34" s="248">
        <v>0</v>
      </c>
      <c r="AS34" s="248">
        <v>0</v>
      </c>
      <c r="AT34" s="191"/>
      <c r="AU34" s="191"/>
      <c r="AV34" s="191"/>
    </row>
    <row r="35" spans="1:48" s="193" customFormat="1" ht="20.149999999999999" customHeight="1" x14ac:dyDescent="0.2">
      <c r="A35" s="380"/>
      <c r="B35" s="247" t="s">
        <v>448</v>
      </c>
      <c r="C35" s="248"/>
      <c r="D35" s="248"/>
      <c r="E35" s="248"/>
      <c r="F35" s="248"/>
      <c r="G35" s="248"/>
      <c r="H35" s="248"/>
      <c r="I35" s="248"/>
      <c r="J35" s="248">
        <v>89</v>
      </c>
      <c r="K35" s="248"/>
      <c r="L35" s="248"/>
      <c r="M35" s="248"/>
      <c r="N35" s="248"/>
      <c r="O35" s="248">
        <v>2</v>
      </c>
      <c r="P35" s="248">
        <v>2</v>
      </c>
      <c r="Q35" s="248">
        <v>2</v>
      </c>
      <c r="R35" s="248">
        <v>4</v>
      </c>
      <c r="S35" s="248">
        <v>235</v>
      </c>
      <c r="T35" s="248">
        <v>232</v>
      </c>
      <c r="U35" s="248">
        <v>244</v>
      </c>
      <c r="V35" s="248">
        <v>107</v>
      </c>
      <c r="W35" s="248">
        <v>3</v>
      </c>
      <c r="X35" s="248">
        <v>2</v>
      </c>
      <c r="Y35" s="248">
        <v>1</v>
      </c>
      <c r="Z35" s="248">
        <v>4</v>
      </c>
      <c r="AA35" s="248">
        <v>3</v>
      </c>
      <c r="AB35" s="248">
        <v>2</v>
      </c>
      <c r="AC35" s="248">
        <v>1</v>
      </c>
      <c r="AD35" s="248">
        <v>4</v>
      </c>
      <c r="AE35" s="248">
        <v>1</v>
      </c>
      <c r="AF35" s="248">
        <v>1</v>
      </c>
      <c r="AG35" s="248">
        <v>1</v>
      </c>
      <c r="AH35" s="248">
        <v>103</v>
      </c>
      <c r="AI35" s="248">
        <v>97</v>
      </c>
      <c r="AJ35" s="248">
        <v>3</v>
      </c>
      <c r="AK35" s="248">
        <v>2</v>
      </c>
      <c r="AL35" s="248">
        <v>3</v>
      </c>
      <c r="AM35" s="248">
        <v>105</v>
      </c>
      <c r="AN35" s="248">
        <v>121</v>
      </c>
      <c r="AO35" s="248">
        <v>0</v>
      </c>
      <c r="AP35" s="248">
        <v>0</v>
      </c>
      <c r="AQ35" s="248">
        <v>0</v>
      </c>
      <c r="AR35" s="248">
        <v>0</v>
      </c>
      <c r="AS35" s="248">
        <v>85</v>
      </c>
      <c r="AT35" s="191"/>
      <c r="AU35" s="191"/>
      <c r="AV35" s="191"/>
    </row>
    <row r="36" spans="1:48" s="193" customFormat="1" ht="20.149999999999999" customHeight="1" x14ac:dyDescent="0.2">
      <c r="A36" s="379" t="s">
        <v>432</v>
      </c>
      <c r="B36" s="247" t="s">
        <v>446</v>
      </c>
      <c r="C36" s="248"/>
      <c r="D36" s="248"/>
      <c r="E36" s="248"/>
      <c r="F36" s="248"/>
      <c r="G36" s="248"/>
      <c r="H36" s="248"/>
      <c r="I36" s="248"/>
      <c r="J36" s="248">
        <v>3</v>
      </c>
      <c r="K36" s="248"/>
      <c r="L36" s="248"/>
      <c r="M36" s="248"/>
      <c r="N36" s="248"/>
      <c r="O36" s="248">
        <v>19</v>
      </c>
      <c r="P36" s="248">
        <v>20</v>
      </c>
      <c r="Q36" s="248">
        <v>22</v>
      </c>
      <c r="R36" s="248">
        <v>26</v>
      </c>
      <c r="S36" s="248">
        <v>43</v>
      </c>
      <c r="T36" s="248">
        <v>43</v>
      </c>
      <c r="U36" s="248">
        <v>60</v>
      </c>
      <c r="V36" s="248">
        <v>51</v>
      </c>
      <c r="W36" s="248">
        <v>19</v>
      </c>
      <c r="X36" s="248">
        <v>18</v>
      </c>
      <c r="Y36" s="248">
        <v>21</v>
      </c>
      <c r="Z36" s="248">
        <v>25</v>
      </c>
      <c r="AA36" s="248">
        <v>19</v>
      </c>
      <c r="AB36" s="248">
        <v>18</v>
      </c>
      <c r="AC36" s="248">
        <v>21</v>
      </c>
      <c r="AD36" s="248">
        <v>25</v>
      </c>
      <c r="AE36" s="248">
        <v>0</v>
      </c>
      <c r="AF36" s="248">
        <v>0</v>
      </c>
      <c r="AG36" s="248">
        <v>0</v>
      </c>
      <c r="AH36" s="248">
        <v>26</v>
      </c>
      <c r="AI36" s="248">
        <v>29</v>
      </c>
      <c r="AJ36" s="248">
        <v>19</v>
      </c>
      <c r="AK36" s="248">
        <v>19</v>
      </c>
      <c r="AL36" s="248">
        <v>21</v>
      </c>
      <c r="AM36" s="248">
        <v>25</v>
      </c>
      <c r="AN36" s="248">
        <v>30</v>
      </c>
      <c r="AO36" s="248">
        <v>0</v>
      </c>
      <c r="AP36" s="248">
        <v>0</v>
      </c>
      <c r="AQ36" s="248">
        <v>0</v>
      </c>
      <c r="AR36" s="248">
        <v>0</v>
      </c>
      <c r="AS36" s="248">
        <v>2</v>
      </c>
      <c r="AT36" s="191"/>
      <c r="AU36" s="191"/>
      <c r="AV36" s="191"/>
    </row>
    <row r="37" spans="1:48" s="193" customFormat="1" ht="20.149999999999999" customHeight="1" x14ac:dyDescent="0.2">
      <c r="A37" s="380"/>
      <c r="B37" s="247" t="s">
        <v>448</v>
      </c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8">
        <v>0</v>
      </c>
      <c r="V37" s="248">
        <v>0</v>
      </c>
      <c r="W37" s="248">
        <v>0</v>
      </c>
      <c r="X37" s="248">
        <v>0</v>
      </c>
      <c r="Y37" s="248">
        <v>0</v>
      </c>
      <c r="Z37" s="248">
        <v>0</v>
      </c>
      <c r="AA37" s="248">
        <v>0</v>
      </c>
      <c r="AB37" s="248">
        <v>0</v>
      </c>
      <c r="AC37" s="248">
        <v>0</v>
      </c>
      <c r="AD37" s="248">
        <v>0</v>
      </c>
      <c r="AE37" s="248">
        <v>0</v>
      </c>
      <c r="AF37" s="248">
        <v>0</v>
      </c>
      <c r="AG37" s="248">
        <v>0</v>
      </c>
      <c r="AH37" s="248">
        <v>0</v>
      </c>
      <c r="AI37" s="248">
        <v>0</v>
      </c>
      <c r="AJ37" s="248">
        <v>0</v>
      </c>
      <c r="AK37" s="248">
        <v>0</v>
      </c>
      <c r="AL37" s="248">
        <v>0</v>
      </c>
      <c r="AM37" s="248">
        <v>0</v>
      </c>
      <c r="AN37" s="248">
        <v>0</v>
      </c>
      <c r="AO37" s="248">
        <v>0</v>
      </c>
      <c r="AP37" s="248">
        <v>0</v>
      </c>
      <c r="AQ37" s="248">
        <v>0</v>
      </c>
      <c r="AR37" s="248">
        <v>0</v>
      </c>
      <c r="AS37" s="248">
        <v>19</v>
      </c>
      <c r="AT37" s="191"/>
      <c r="AU37" s="191"/>
      <c r="AV37" s="191"/>
    </row>
    <row r="38" spans="1:48" s="193" customFormat="1" ht="20.149999999999999" customHeight="1" x14ac:dyDescent="0.2">
      <c r="A38" s="379" t="s">
        <v>433</v>
      </c>
      <c r="B38" s="247" t="s">
        <v>446</v>
      </c>
      <c r="C38" s="248"/>
      <c r="D38" s="248"/>
      <c r="E38" s="248"/>
      <c r="F38" s="248"/>
      <c r="G38" s="248"/>
      <c r="H38" s="248"/>
      <c r="I38" s="248"/>
      <c r="J38" s="248">
        <v>35</v>
      </c>
      <c r="K38" s="248"/>
      <c r="L38" s="248"/>
      <c r="M38" s="248"/>
      <c r="N38" s="248"/>
      <c r="O38" s="248"/>
      <c r="P38" s="248">
        <v>0</v>
      </c>
      <c r="Q38" s="248">
        <v>0</v>
      </c>
      <c r="R38" s="248">
        <v>0</v>
      </c>
      <c r="S38" s="248">
        <v>49</v>
      </c>
      <c r="T38" s="248">
        <v>50</v>
      </c>
      <c r="U38" s="248">
        <v>48</v>
      </c>
      <c r="V38" s="248">
        <v>41</v>
      </c>
      <c r="W38" s="248">
        <v>0</v>
      </c>
      <c r="X38" s="248">
        <v>0</v>
      </c>
      <c r="Y38" s="248">
        <v>0</v>
      </c>
      <c r="Z38" s="248">
        <v>0</v>
      </c>
      <c r="AA38" s="248">
        <v>0</v>
      </c>
      <c r="AB38" s="248">
        <v>0</v>
      </c>
      <c r="AC38" s="248">
        <v>0</v>
      </c>
      <c r="AD38" s="248">
        <v>0</v>
      </c>
      <c r="AE38" s="248">
        <v>4</v>
      </c>
      <c r="AF38" s="248">
        <v>4</v>
      </c>
      <c r="AG38" s="248">
        <v>3</v>
      </c>
      <c r="AH38" s="248">
        <v>0</v>
      </c>
      <c r="AI38" s="248">
        <v>0</v>
      </c>
      <c r="AJ38" s="248">
        <v>0</v>
      </c>
      <c r="AK38" s="248">
        <v>0</v>
      </c>
      <c r="AL38" s="248">
        <v>0</v>
      </c>
      <c r="AM38" s="248">
        <v>0</v>
      </c>
      <c r="AN38" s="248">
        <v>0</v>
      </c>
      <c r="AO38" s="248">
        <v>0</v>
      </c>
      <c r="AP38" s="248">
        <v>0</v>
      </c>
      <c r="AQ38" s="248">
        <v>0</v>
      </c>
      <c r="AR38" s="248">
        <v>0</v>
      </c>
      <c r="AS38" s="248">
        <v>0</v>
      </c>
      <c r="AT38" s="191"/>
      <c r="AU38" s="191"/>
      <c r="AV38" s="191"/>
    </row>
    <row r="39" spans="1:48" s="193" customFormat="1" ht="20.149999999999999" customHeight="1" x14ac:dyDescent="0.2">
      <c r="A39" s="380"/>
      <c r="B39" s="247" t="s">
        <v>448</v>
      </c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>
        <v>24</v>
      </c>
      <c r="P39" s="248">
        <v>23</v>
      </c>
      <c r="Q39" s="248">
        <v>19</v>
      </c>
      <c r="R39" s="248">
        <v>27</v>
      </c>
      <c r="S39" s="248">
        <v>45</v>
      </c>
      <c r="T39" s="248">
        <v>47</v>
      </c>
      <c r="U39" s="248">
        <v>74</v>
      </c>
      <c r="V39" s="248">
        <v>57</v>
      </c>
      <c r="W39" s="248">
        <v>18</v>
      </c>
      <c r="X39" s="248">
        <v>21</v>
      </c>
      <c r="Y39" s="248">
        <v>17</v>
      </c>
      <c r="Z39" s="248">
        <v>15</v>
      </c>
      <c r="AA39" s="248">
        <v>18</v>
      </c>
      <c r="AB39" s="248">
        <v>21</v>
      </c>
      <c r="AC39" s="248">
        <v>19</v>
      </c>
      <c r="AD39" s="248">
        <v>17</v>
      </c>
      <c r="AE39" s="248">
        <v>0</v>
      </c>
      <c r="AF39" s="248">
        <v>0</v>
      </c>
      <c r="AG39" s="248">
        <v>0</v>
      </c>
      <c r="AH39" s="248">
        <v>17</v>
      </c>
      <c r="AI39" s="248">
        <v>24</v>
      </c>
      <c r="AJ39" s="248">
        <v>18</v>
      </c>
      <c r="AK39" s="248">
        <v>21</v>
      </c>
      <c r="AL39" s="248">
        <v>13</v>
      </c>
      <c r="AM39" s="248">
        <v>19</v>
      </c>
      <c r="AN39" s="248">
        <v>29</v>
      </c>
      <c r="AO39" s="248">
        <v>0</v>
      </c>
      <c r="AP39" s="248">
        <v>1</v>
      </c>
      <c r="AQ39" s="248">
        <v>0</v>
      </c>
      <c r="AR39" s="248">
        <v>1</v>
      </c>
      <c r="AS39" s="248">
        <v>117</v>
      </c>
      <c r="AT39" s="191"/>
      <c r="AU39" s="191"/>
      <c r="AV39" s="191"/>
    </row>
    <row r="40" spans="1:48" s="193" customFormat="1" ht="20.149999999999999" customHeight="1" x14ac:dyDescent="0.2">
      <c r="A40" s="379" t="s">
        <v>434</v>
      </c>
      <c r="B40" s="247" t="s">
        <v>446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1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191"/>
      <c r="AU40" s="191"/>
      <c r="AV40" s="191"/>
    </row>
    <row r="41" spans="1:48" s="193" customFormat="1" ht="20.149999999999999" customHeight="1" x14ac:dyDescent="0.2">
      <c r="A41" s="380"/>
      <c r="B41" s="247" t="s">
        <v>448</v>
      </c>
      <c r="C41" s="248"/>
      <c r="D41" s="248"/>
      <c r="E41" s="248"/>
      <c r="F41" s="248"/>
      <c r="G41" s="248"/>
      <c r="H41" s="248"/>
      <c r="I41" s="248"/>
      <c r="J41" s="248">
        <v>41</v>
      </c>
      <c r="K41" s="248"/>
      <c r="L41" s="248"/>
      <c r="M41" s="248"/>
      <c r="N41" s="248"/>
      <c r="O41" s="248">
        <v>22</v>
      </c>
      <c r="P41" s="248">
        <v>29</v>
      </c>
      <c r="Q41" s="248">
        <v>34</v>
      </c>
      <c r="R41" s="248">
        <v>25</v>
      </c>
      <c r="S41" s="248">
        <v>99</v>
      </c>
      <c r="T41" s="248">
        <v>93</v>
      </c>
      <c r="U41" s="248">
        <v>44</v>
      </c>
      <c r="V41" s="248">
        <v>16</v>
      </c>
      <c r="W41" s="248">
        <v>21</v>
      </c>
      <c r="X41" s="248">
        <v>23</v>
      </c>
      <c r="Y41" s="248">
        <v>30</v>
      </c>
      <c r="Z41" s="248">
        <v>22</v>
      </c>
      <c r="AA41" s="248">
        <v>21</v>
      </c>
      <c r="AB41" s="248">
        <v>23</v>
      </c>
      <c r="AC41" s="248">
        <v>30</v>
      </c>
      <c r="AD41" s="248">
        <v>23</v>
      </c>
      <c r="AE41" s="248">
        <v>4</v>
      </c>
      <c r="AF41" s="248">
        <v>3</v>
      </c>
      <c r="AG41" s="248">
        <v>3</v>
      </c>
      <c r="AH41" s="248">
        <v>28</v>
      </c>
      <c r="AI41" s="248">
        <v>30</v>
      </c>
      <c r="AJ41" s="248">
        <v>21</v>
      </c>
      <c r="AK41" s="248">
        <v>23</v>
      </c>
      <c r="AL41" s="248">
        <v>32</v>
      </c>
      <c r="AM41" s="248">
        <v>28</v>
      </c>
      <c r="AN41" s="248">
        <v>39</v>
      </c>
      <c r="AO41" s="248">
        <v>0</v>
      </c>
      <c r="AP41" s="248">
        <v>0</v>
      </c>
      <c r="AQ41" s="248">
        <v>0</v>
      </c>
      <c r="AR41" s="248">
        <v>0</v>
      </c>
      <c r="AS41" s="248">
        <v>34</v>
      </c>
      <c r="AT41" s="191"/>
      <c r="AU41" s="191"/>
      <c r="AV41" s="191"/>
    </row>
    <row r="42" spans="1:48" s="193" customFormat="1" ht="20.149999999999999" customHeight="1" x14ac:dyDescent="0.2">
      <c r="A42" s="383" t="s">
        <v>435</v>
      </c>
      <c r="B42" s="244" t="s">
        <v>446</v>
      </c>
      <c r="C42" s="253" t="str">
        <f>C44</f>
        <v>-</v>
      </c>
      <c r="D42" s="253" t="str">
        <f t="shared" ref="D42:AS43" si="5">D44</f>
        <v>-</v>
      </c>
      <c r="E42" s="253" t="str">
        <f t="shared" si="5"/>
        <v>-</v>
      </c>
      <c r="F42" s="253" t="str">
        <f t="shared" si="5"/>
        <v>-</v>
      </c>
      <c r="G42" s="253" t="str">
        <f t="shared" si="5"/>
        <v>-</v>
      </c>
      <c r="H42" s="253" t="str">
        <f t="shared" si="5"/>
        <v>-</v>
      </c>
      <c r="I42" s="253" t="str">
        <f t="shared" si="5"/>
        <v>-</v>
      </c>
      <c r="J42" s="253">
        <f t="shared" si="5"/>
        <v>69</v>
      </c>
      <c r="K42" s="253" t="str">
        <f t="shared" si="5"/>
        <v>-</v>
      </c>
      <c r="L42" s="253" t="str">
        <f t="shared" si="5"/>
        <v>-</v>
      </c>
      <c r="M42" s="253" t="str">
        <f t="shared" si="5"/>
        <v>-</v>
      </c>
      <c r="N42" s="253" t="str">
        <f t="shared" si="5"/>
        <v>-</v>
      </c>
      <c r="O42" s="253">
        <f t="shared" si="5"/>
        <v>73</v>
      </c>
      <c r="P42" s="253">
        <f t="shared" si="5"/>
        <v>68</v>
      </c>
      <c r="Q42" s="253">
        <f t="shared" si="5"/>
        <v>59</v>
      </c>
      <c r="R42" s="253">
        <f t="shared" si="5"/>
        <v>86</v>
      </c>
      <c r="S42" s="253">
        <f t="shared" si="5"/>
        <v>199</v>
      </c>
      <c r="T42" s="253">
        <f t="shared" si="5"/>
        <v>213</v>
      </c>
      <c r="U42" s="253">
        <f t="shared" si="5"/>
        <v>208</v>
      </c>
      <c r="V42" s="253">
        <f t="shared" si="5"/>
        <v>112</v>
      </c>
      <c r="W42" s="253">
        <f t="shared" si="5"/>
        <v>74</v>
      </c>
      <c r="X42" s="253">
        <f t="shared" si="5"/>
        <v>72</v>
      </c>
      <c r="Y42" s="253">
        <f t="shared" si="5"/>
        <v>60</v>
      </c>
      <c r="Z42" s="253">
        <f t="shared" si="5"/>
        <v>61</v>
      </c>
      <c r="AA42" s="253">
        <f t="shared" si="5"/>
        <v>75</v>
      </c>
      <c r="AB42" s="253">
        <f t="shared" si="5"/>
        <v>73</v>
      </c>
      <c r="AC42" s="253">
        <f t="shared" si="5"/>
        <v>65</v>
      </c>
      <c r="AD42" s="253">
        <f t="shared" si="5"/>
        <v>67</v>
      </c>
      <c r="AE42" s="253">
        <f t="shared" si="5"/>
        <v>2</v>
      </c>
      <c r="AF42" s="253">
        <f t="shared" si="5"/>
        <v>2</v>
      </c>
      <c r="AG42" s="253" t="str">
        <f t="shared" si="5"/>
        <v>-</v>
      </c>
      <c r="AH42" s="253">
        <f t="shared" si="5"/>
        <v>69</v>
      </c>
      <c r="AI42" s="253">
        <f t="shared" si="5"/>
        <v>82</v>
      </c>
      <c r="AJ42" s="253">
        <f t="shared" si="5"/>
        <v>75</v>
      </c>
      <c r="AK42" s="253">
        <f>AK44</f>
        <v>74</v>
      </c>
      <c r="AL42" s="253">
        <f t="shared" si="5"/>
        <v>62</v>
      </c>
      <c r="AM42" s="253">
        <f t="shared" si="5"/>
        <v>70</v>
      </c>
      <c r="AN42" s="253">
        <f t="shared" si="5"/>
        <v>72</v>
      </c>
      <c r="AO42" s="253" t="str">
        <f t="shared" si="5"/>
        <v>-</v>
      </c>
      <c r="AP42" s="253" t="str">
        <f t="shared" si="5"/>
        <v>-</v>
      </c>
      <c r="AQ42" s="253" t="str">
        <f t="shared" si="5"/>
        <v>-</v>
      </c>
      <c r="AR42" s="253" t="str">
        <f t="shared" si="5"/>
        <v>-</v>
      </c>
      <c r="AS42" s="253">
        <f t="shared" si="5"/>
        <v>32</v>
      </c>
      <c r="AT42" s="191"/>
      <c r="AU42" s="191"/>
      <c r="AV42" s="191"/>
    </row>
    <row r="43" spans="1:48" s="193" customFormat="1" ht="20.149999999999999" customHeight="1" x14ac:dyDescent="0.2">
      <c r="A43" s="384"/>
      <c r="B43" s="244" t="s">
        <v>448</v>
      </c>
      <c r="C43" s="253" t="str">
        <f>C45</f>
        <v>-</v>
      </c>
      <c r="D43" s="253" t="str">
        <f t="shared" si="5"/>
        <v>-</v>
      </c>
      <c r="E43" s="253" t="str">
        <f t="shared" si="5"/>
        <v>-</v>
      </c>
      <c r="F43" s="253" t="str">
        <f t="shared" si="5"/>
        <v>-</v>
      </c>
      <c r="G43" s="253" t="str">
        <f t="shared" si="5"/>
        <v>-</v>
      </c>
      <c r="H43" s="253" t="str">
        <f t="shared" si="5"/>
        <v>-</v>
      </c>
      <c r="I43" s="253" t="str">
        <f t="shared" si="5"/>
        <v>-</v>
      </c>
      <c r="J43" s="253">
        <f t="shared" si="5"/>
        <v>95</v>
      </c>
      <c r="K43" s="253" t="str">
        <f t="shared" si="5"/>
        <v>-</v>
      </c>
      <c r="L43" s="253" t="str">
        <f t="shared" si="5"/>
        <v>-</v>
      </c>
      <c r="M43" s="253" t="str">
        <f t="shared" si="5"/>
        <v>-</v>
      </c>
      <c r="N43" s="253" t="str">
        <f t="shared" si="5"/>
        <v>-</v>
      </c>
      <c r="O43" s="253">
        <f t="shared" si="5"/>
        <v>14</v>
      </c>
      <c r="P43" s="253">
        <f t="shared" si="5"/>
        <v>18</v>
      </c>
      <c r="Q43" s="253">
        <f t="shared" si="5"/>
        <v>16</v>
      </c>
      <c r="R43" s="253">
        <f t="shared" si="5"/>
        <v>29</v>
      </c>
      <c r="S43" s="253">
        <f t="shared" si="5"/>
        <v>54</v>
      </c>
      <c r="T43" s="253">
        <f t="shared" si="5"/>
        <v>53</v>
      </c>
      <c r="U43" s="253">
        <f t="shared" si="5"/>
        <v>76</v>
      </c>
      <c r="V43" s="253">
        <f t="shared" si="5"/>
        <v>56</v>
      </c>
      <c r="W43" s="253">
        <f t="shared" si="5"/>
        <v>14</v>
      </c>
      <c r="X43" s="253">
        <f t="shared" si="5"/>
        <v>15</v>
      </c>
      <c r="Y43" s="253">
        <f t="shared" si="5"/>
        <v>21</v>
      </c>
      <c r="Z43" s="253">
        <f t="shared" si="5"/>
        <v>19</v>
      </c>
      <c r="AA43" s="253">
        <f t="shared" si="5"/>
        <v>14</v>
      </c>
      <c r="AB43" s="253">
        <f t="shared" si="5"/>
        <v>15</v>
      </c>
      <c r="AC43" s="253">
        <f t="shared" si="5"/>
        <v>20</v>
      </c>
      <c r="AD43" s="253">
        <f t="shared" si="5"/>
        <v>21</v>
      </c>
      <c r="AE43" s="253" t="str">
        <f t="shared" si="5"/>
        <v>-</v>
      </c>
      <c r="AF43" s="253" t="str">
        <f t="shared" si="5"/>
        <v>-</v>
      </c>
      <c r="AG43" s="253" t="str">
        <f t="shared" si="5"/>
        <v>-</v>
      </c>
      <c r="AH43" s="253">
        <f t="shared" si="5"/>
        <v>22</v>
      </c>
      <c r="AI43" s="253">
        <f t="shared" si="5"/>
        <v>22</v>
      </c>
      <c r="AJ43" s="253">
        <f t="shared" si="5"/>
        <v>13</v>
      </c>
      <c r="AK43" s="253">
        <f>AK45</f>
        <v>13</v>
      </c>
      <c r="AL43" s="253">
        <f t="shared" si="5"/>
        <v>18</v>
      </c>
      <c r="AM43" s="253">
        <f t="shared" si="5"/>
        <v>23</v>
      </c>
      <c r="AN43" s="253">
        <f t="shared" si="5"/>
        <v>65</v>
      </c>
      <c r="AO43" s="253" t="str">
        <f t="shared" si="5"/>
        <v>-</v>
      </c>
      <c r="AP43" s="253" t="str">
        <f t="shared" si="5"/>
        <v>-</v>
      </c>
      <c r="AQ43" s="253" t="str">
        <f t="shared" si="5"/>
        <v>-</v>
      </c>
      <c r="AR43" s="253" t="str">
        <f t="shared" si="5"/>
        <v>-</v>
      </c>
      <c r="AS43" s="253">
        <f t="shared" si="5"/>
        <v>40</v>
      </c>
      <c r="AT43" s="191"/>
      <c r="AU43" s="191"/>
      <c r="AV43" s="191"/>
    </row>
    <row r="44" spans="1:48" s="193" customFormat="1" ht="20.149999999999999" customHeight="1" x14ac:dyDescent="0.2">
      <c r="A44" s="381" t="s">
        <v>436</v>
      </c>
      <c r="B44" s="265" t="s">
        <v>446</v>
      </c>
      <c r="C44" s="266" t="s">
        <v>220</v>
      </c>
      <c r="D44" s="266" t="s">
        <v>220</v>
      </c>
      <c r="E44" s="266" t="s">
        <v>220</v>
      </c>
      <c r="F44" s="266" t="s">
        <v>220</v>
      </c>
      <c r="G44" s="266" t="s">
        <v>220</v>
      </c>
      <c r="H44" s="266" t="s">
        <v>220</v>
      </c>
      <c r="I44" s="266" t="s">
        <v>220</v>
      </c>
      <c r="J44" s="266">
        <v>69</v>
      </c>
      <c r="K44" s="266" t="s">
        <v>220</v>
      </c>
      <c r="L44" s="266" t="s">
        <v>220</v>
      </c>
      <c r="M44" s="266" t="s">
        <v>220</v>
      </c>
      <c r="N44" s="266" t="s">
        <v>220</v>
      </c>
      <c r="O44" s="266">
        <v>73</v>
      </c>
      <c r="P44" s="266">
        <v>68</v>
      </c>
      <c r="Q44" s="266">
        <v>59</v>
      </c>
      <c r="R44" s="266">
        <v>86</v>
      </c>
      <c r="S44" s="266">
        <v>199</v>
      </c>
      <c r="T44" s="266">
        <v>213</v>
      </c>
      <c r="U44" s="266">
        <v>208</v>
      </c>
      <c r="V44" s="266">
        <v>112</v>
      </c>
      <c r="W44" s="266">
        <v>74</v>
      </c>
      <c r="X44" s="266">
        <v>72</v>
      </c>
      <c r="Y44" s="266">
        <v>60</v>
      </c>
      <c r="Z44" s="266">
        <v>61</v>
      </c>
      <c r="AA44" s="266">
        <v>75</v>
      </c>
      <c r="AB44" s="266">
        <v>73</v>
      </c>
      <c r="AC44" s="266">
        <v>65</v>
      </c>
      <c r="AD44" s="266">
        <v>67</v>
      </c>
      <c r="AE44" s="266">
        <v>2</v>
      </c>
      <c r="AF44" s="266">
        <v>2</v>
      </c>
      <c r="AG44" s="266" t="s">
        <v>220</v>
      </c>
      <c r="AH44" s="266">
        <v>69</v>
      </c>
      <c r="AI44" s="266">
        <v>82</v>
      </c>
      <c r="AJ44" s="266">
        <v>75</v>
      </c>
      <c r="AK44" s="266">
        <v>74</v>
      </c>
      <c r="AL44" s="266">
        <v>62</v>
      </c>
      <c r="AM44" s="266">
        <v>70</v>
      </c>
      <c r="AN44" s="266">
        <v>72</v>
      </c>
      <c r="AO44" s="266" t="s">
        <v>220</v>
      </c>
      <c r="AP44" s="266" t="s">
        <v>220</v>
      </c>
      <c r="AQ44" s="266" t="s">
        <v>220</v>
      </c>
      <c r="AR44" s="266" t="s">
        <v>220</v>
      </c>
      <c r="AS44" s="266">
        <v>32</v>
      </c>
      <c r="AT44" s="191"/>
      <c r="AU44" s="191"/>
      <c r="AV44" s="191"/>
    </row>
    <row r="45" spans="1:48" s="193" customFormat="1" ht="20.149999999999999" customHeight="1" x14ac:dyDescent="0.2">
      <c r="A45" s="382"/>
      <c r="B45" s="265" t="s">
        <v>448</v>
      </c>
      <c r="C45" s="266" t="s">
        <v>220</v>
      </c>
      <c r="D45" s="266" t="s">
        <v>220</v>
      </c>
      <c r="E45" s="266" t="s">
        <v>220</v>
      </c>
      <c r="F45" s="266" t="s">
        <v>220</v>
      </c>
      <c r="G45" s="266" t="s">
        <v>220</v>
      </c>
      <c r="H45" s="266" t="s">
        <v>220</v>
      </c>
      <c r="I45" s="266" t="s">
        <v>220</v>
      </c>
      <c r="J45" s="266">
        <v>95</v>
      </c>
      <c r="K45" s="266" t="s">
        <v>220</v>
      </c>
      <c r="L45" s="266" t="s">
        <v>220</v>
      </c>
      <c r="M45" s="266" t="s">
        <v>220</v>
      </c>
      <c r="N45" s="266" t="s">
        <v>220</v>
      </c>
      <c r="O45" s="266">
        <v>14</v>
      </c>
      <c r="P45" s="266">
        <v>18</v>
      </c>
      <c r="Q45" s="266">
        <v>16</v>
      </c>
      <c r="R45" s="266">
        <v>29</v>
      </c>
      <c r="S45" s="266">
        <v>54</v>
      </c>
      <c r="T45" s="266">
        <v>53</v>
      </c>
      <c r="U45" s="266">
        <v>76</v>
      </c>
      <c r="V45" s="266">
        <v>56</v>
      </c>
      <c r="W45" s="266">
        <v>14</v>
      </c>
      <c r="X45" s="266">
        <v>15</v>
      </c>
      <c r="Y45" s="266">
        <v>21</v>
      </c>
      <c r="Z45" s="266">
        <v>19</v>
      </c>
      <c r="AA45" s="266">
        <v>14</v>
      </c>
      <c r="AB45" s="266">
        <v>15</v>
      </c>
      <c r="AC45" s="266">
        <v>20</v>
      </c>
      <c r="AD45" s="266">
        <v>21</v>
      </c>
      <c r="AE45" s="266" t="s">
        <v>220</v>
      </c>
      <c r="AF45" s="266" t="s">
        <v>220</v>
      </c>
      <c r="AG45" s="266" t="s">
        <v>220</v>
      </c>
      <c r="AH45" s="266">
        <v>22</v>
      </c>
      <c r="AI45" s="266">
        <v>22</v>
      </c>
      <c r="AJ45" s="266">
        <v>13</v>
      </c>
      <c r="AK45" s="266">
        <v>13</v>
      </c>
      <c r="AL45" s="266">
        <v>18</v>
      </c>
      <c r="AM45" s="266">
        <v>23</v>
      </c>
      <c r="AN45" s="266">
        <v>65</v>
      </c>
      <c r="AO45" s="266" t="s">
        <v>220</v>
      </c>
      <c r="AP45" s="266" t="s">
        <v>220</v>
      </c>
      <c r="AQ45" s="266" t="s">
        <v>220</v>
      </c>
      <c r="AR45" s="266" t="s">
        <v>220</v>
      </c>
      <c r="AS45" s="266">
        <v>40</v>
      </c>
      <c r="AT45" s="191"/>
      <c r="AU45" s="191"/>
      <c r="AV45" s="191"/>
    </row>
    <row r="46" spans="1:48" s="193" customFormat="1" ht="20.149999999999999" customHeight="1" x14ac:dyDescent="0.2">
      <c r="A46" s="379" t="s">
        <v>437</v>
      </c>
      <c r="B46" s="247" t="s">
        <v>446</v>
      </c>
      <c r="C46" s="248" t="s">
        <v>220</v>
      </c>
      <c r="D46" s="248" t="s">
        <v>220</v>
      </c>
      <c r="E46" s="248" t="s">
        <v>220</v>
      </c>
      <c r="F46" s="248" t="s">
        <v>220</v>
      </c>
      <c r="G46" s="248" t="s">
        <v>220</v>
      </c>
      <c r="H46" s="248" t="s">
        <v>220</v>
      </c>
      <c r="I46" s="248" t="s">
        <v>220</v>
      </c>
      <c r="J46" s="248">
        <v>52</v>
      </c>
      <c r="K46" s="248" t="s">
        <v>220</v>
      </c>
      <c r="L46" s="248" t="s">
        <v>220</v>
      </c>
      <c r="M46" s="248" t="s">
        <v>220</v>
      </c>
      <c r="N46" s="248" t="s">
        <v>220</v>
      </c>
      <c r="O46" s="248">
        <v>30</v>
      </c>
      <c r="P46" s="248">
        <v>33</v>
      </c>
      <c r="Q46" s="248">
        <v>27</v>
      </c>
      <c r="R46" s="248">
        <v>41</v>
      </c>
      <c r="S46" s="248">
        <v>58</v>
      </c>
      <c r="T46" s="248">
        <v>59</v>
      </c>
      <c r="U46" s="248">
        <v>64</v>
      </c>
      <c r="V46" s="248">
        <v>33</v>
      </c>
      <c r="W46" s="248">
        <v>33</v>
      </c>
      <c r="X46" s="248">
        <v>29</v>
      </c>
      <c r="Y46" s="248">
        <v>29</v>
      </c>
      <c r="Z46" s="248">
        <v>30</v>
      </c>
      <c r="AA46" s="248">
        <v>33</v>
      </c>
      <c r="AB46" s="248">
        <v>30</v>
      </c>
      <c r="AC46" s="248">
        <v>31</v>
      </c>
      <c r="AD46" s="248">
        <v>32</v>
      </c>
      <c r="AE46" s="248">
        <v>1</v>
      </c>
      <c r="AF46" s="248">
        <v>1</v>
      </c>
      <c r="AG46" s="248" t="s">
        <v>220</v>
      </c>
      <c r="AH46" s="248">
        <v>30</v>
      </c>
      <c r="AI46" s="248">
        <v>38</v>
      </c>
      <c r="AJ46" s="248">
        <v>33</v>
      </c>
      <c r="AK46" s="248">
        <v>30</v>
      </c>
      <c r="AL46" s="248">
        <v>31</v>
      </c>
      <c r="AM46" s="248">
        <v>30</v>
      </c>
      <c r="AN46" s="248">
        <v>43</v>
      </c>
      <c r="AO46" s="248" t="s">
        <v>220</v>
      </c>
      <c r="AP46" s="248" t="s">
        <v>220</v>
      </c>
      <c r="AQ46" s="248" t="s">
        <v>220</v>
      </c>
      <c r="AR46" s="248" t="s">
        <v>220</v>
      </c>
      <c r="AS46" s="248" t="s">
        <v>220</v>
      </c>
      <c r="AT46" s="191"/>
      <c r="AU46" s="191"/>
      <c r="AV46" s="191"/>
    </row>
    <row r="47" spans="1:48" s="193" customFormat="1" ht="20.149999999999999" customHeight="1" x14ac:dyDescent="0.2">
      <c r="A47" s="380"/>
      <c r="B47" s="247" t="s">
        <v>448</v>
      </c>
      <c r="C47" s="248" t="s">
        <v>220</v>
      </c>
      <c r="D47" s="248" t="s">
        <v>220</v>
      </c>
      <c r="E47" s="248" t="s">
        <v>220</v>
      </c>
      <c r="F47" s="248" t="s">
        <v>220</v>
      </c>
      <c r="G47" s="248" t="s">
        <v>220</v>
      </c>
      <c r="H47" s="248" t="s">
        <v>220</v>
      </c>
      <c r="I47" s="248" t="s">
        <v>220</v>
      </c>
      <c r="J47" s="248" t="s">
        <v>220</v>
      </c>
      <c r="K47" s="248" t="s">
        <v>220</v>
      </c>
      <c r="L47" s="248" t="s">
        <v>220</v>
      </c>
      <c r="M47" s="248" t="s">
        <v>220</v>
      </c>
      <c r="N47" s="248" t="s">
        <v>220</v>
      </c>
      <c r="O47" s="248" t="s">
        <v>220</v>
      </c>
      <c r="P47" s="248" t="s">
        <v>220</v>
      </c>
      <c r="Q47" s="248" t="s">
        <v>220</v>
      </c>
      <c r="R47" s="248" t="s">
        <v>220</v>
      </c>
      <c r="S47" s="248" t="s">
        <v>220</v>
      </c>
      <c r="T47" s="248" t="s">
        <v>220</v>
      </c>
      <c r="U47" s="248" t="s">
        <v>220</v>
      </c>
      <c r="V47" s="248" t="s">
        <v>220</v>
      </c>
      <c r="W47" s="248" t="s">
        <v>220</v>
      </c>
      <c r="X47" s="248" t="s">
        <v>220</v>
      </c>
      <c r="Y47" s="248" t="s">
        <v>220</v>
      </c>
      <c r="Z47" s="248" t="s">
        <v>220</v>
      </c>
      <c r="AA47" s="248" t="s">
        <v>220</v>
      </c>
      <c r="AB47" s="248" t="s">
        <v>220</v>
      </c>
      <c r="AC47" s="248" t="s">
        <v>220</v>
      </c>
      <c r="AD47" s="248" t="s">
        <v>220</v>
      </c>
      <c r="AE47" s="248" t="s">
        <v>220</v>
      </c>
      <c r="AF47" s="248" t="s">
        <v>220</v>
      </c>
      <c r="AG47" s="248" t="s">
        <v>220</v>
      </c>
      <c r="AH47" s="248" t="s">
        <v>220</v>
      </c>
      <c r="AI47" s="248" t="s">
        <v>220</v>
      </c>
      <c r="AJ47" s="248" t="s">
        <v>220</v>
      </c>
      <c r="AK47" s="248" t="s">
        <v>220</v>
      </c>
      <c r="AL47" s="248" t="s">
        <v>220</v>
      </c>
      <c r="AM47" s="248" t="s">
        <v>220</v>
      </c>
      <c r="AN47" s="248" t="s">
        <v>220</v>
      </c>
      <c r="AO47" s="248" t="s">
        <v>220</v>
      </c>
      <c r="AP47" s="248" t="s">
        <v>220</v>
      </c>
      <c r="AQ47" s="248" t="s">
        <v>220</v>
      </c>
      <c r="AR47" s="248" t="s">
        <v>220</v>
      </c>
      <c r="AS47" s="248">
        <v>25</v>
      </c>
      <c r="AT47" s="191"/>
      <c r="AU47" s="191"/>
      <c r="AV47" s="191"/>
    </row>
    <row r="48" spans="1:48" s="193" customFormat="1" ht="20.149999999999999" customHeight="1" x14ac:dyDescent="0.2">
      <c r="A48" s="379" t="s">
        <v>438</v>
      </c>
      <c r="B48" s="247" t="s">
        <v>446</v>
      </c>
      <c r="C48" s="248" t="s">
        <v>220</v>
      </c>
      <c r="D48" s="248" t="s">
        <v>220</v>
      </c>
      <c r="E48" s="248" t="s">
        <v>220</v>
      </c>
      <c r="F48" s="248" t="s">
        <v>220</v>
      </c>
      <c r="G48" s="248" t="s">
        <v>220</v>
      </c>
      <c r="H48" s="248" t="s">
        <v>220</v>
      </c>
      <c r="I48" s="248" t="s">
        <v>220</v>
      </c>
      <c r="J48" s="248" t="s">
        <v>220</v>
      </c>
      <c r="K48" s="248" t="s">
        <v>220</v>
      </c>
      <c r="L48" s="248" t="s">
        <v>220</v>
      </c>
      <c r="M48" s="248" t="s">
        <v>220</v>
      </c>
      <c r="N48" s="248" t="s">
        <v>220</v>
      </c>
      <c r="O48" s="248">
        <v>15</v>
      </c>
      <c r="P48" s="248">
        <v>16</v>
      </c>
      <c r="Q48" s="248">
        <v>15</v>
      </c>
      <c r="R48" s="248">
        <v>23</v>
      </c>
      <c r="S48" s="248">
        <v>100</v>
      </c>
      <c r="T48" s="248">
        <v>99</v>
      </c>
      <c r="U48" s="248">
        <v>75</v>
      </c>
      <c r="V48" s="248">
        <v>47</v>
      </c>
      <c r="W48" s="248">
        <v>13</v>
      </c>
      <c r="X48" s="248">
        <v>16</v>
      </c>
      <c r="Y48" s="248">
        <v>14</v>
      </c>
      <c r="Z48" s="248">
        <v>14</v>
      </c>
      <c r="AA48" s="248">
        <v>14</v>
      </c>
      <c r="AB48" s="248">
        <v>16</v>
      </c>
      <c r="AC48" s="248">
        <v>15</v>
      </c>
      <c r="AD48" s="248">
        <v>18</v>
      </c>
      <c r="AE48" s="248" t="s">
        <v>220</v>
      </c>
      <c r="AF48" s="248" t="s">
        <v>220</v>
      </c>
      <c r="AG48" s="248" t="s">
        <v>220</v>
      </c>
      <c r="AH48" s="248">
        <v>20</v>
      </c>
      <c r="AI48" s="248">
        <v>24</v>
      </c>
      <c r="AJ48" s="248">
        <v>14</v>
      </c>
      <c r="AK48" s="248">
        <v>16</v>
      </c>
      <c r="AL48" s="248">
        <v>15</v>
      </c>
      <c r="AM48" s="248">
        <v>21</v>
      </c>
      <c r="AN48" s="248" t="s">
        <v>220</v>
      </c>
      <c r="AO48" s="248" t="s">
        <v>220</v>
      </c>
      <c r="AP48" s="248" t="s">
        <v>220</v>
      </c>
      <c r="AQ48" s="248" t="s">
        <v>220</v>
      </c>
      <c r="AR48" s="248" t="s">
        <v>220</v>
      </c>
      <c r="AS48" s="248">
        <v>18</v>
      </c>
      <c r="AT48" s="191"/>
      <c r="AU48" s="191"/>
      <c r="AV48" s="191"/>
    </row>
    <row r="49" spans="1:48" s="193" customFormat="1" ht="20.149999999999999" customHeight="1" x14ac:dyDescent="0.2">
      <c r="A49" s="380"/>
      <c r="B49" s="247" t="s">
        <v>448</v>
      </c>
      <c r="C49" s="248" t="s">
        <v>220</v>
      </c>
      <c r="D49" s="248" t="s">
        <v>220</v>
      </c>
      <c r="E49" s="248" t="s">
        <v>220</v>
      </c>
      <c r="F49" s="248" t="s">
        <v>220</v>
      </c>
      <c r="G49" s="248" t="s">
        <v>220</v>
      </c>
      <c r="H49" s="248" t="s">
        <v>220</v>
      </c>
      <c r="I49" s="248" t="s">
        <v>220</v>
      </c>
      <c r="J49" s="248">
        <v>29</v>
      </c>
      <c r="K49" s="248" t="s">
        <v>220</v>
      </c>
      <c r="L49" s="248" t="s">
        <v>220</v>
      </c>
      <c r="M49" s="248" t="s">
        <v>220</v>
      </c>
      <c r="N49" s="248" t="s">
        <v>220</v>
      </c>
      <c r="O49" s="248" t="s">
        <v>220</v>
      </c>
      <c r="P49" s="248" t="s">
        <v>220</v>
      </c>
      <c r="Q49" s="248" t="s">
        <v>220</v>
      </c>
      <c r="R49" s="248" t="s">
        <v>220</v>
      </c>
      <c r="S49" s="248" t="s">
        <v>220</v>
      </c>
      <c r="T49" s="248" t="s">
        <v>220</v>
      </c>
      <c r="U49" s="248" t="s">
        <v>220</v>
      </c>
      <c r="V49" s="248" t="s">
        <v>220</v>
      </c>
      <c r="W49" s="248" t="s">
        <v>220</v>
      </c>
      <c r="X49" s="248" t="s">
        <v>220</v>
      </c>
      <c r="Y49" s="248" t="s">
        <v>220</v>
      </c>
      <c r="Z49" s="248" t="s">
        <v>220</v>
      </c>
      <c r="AA49" s="248" t="s">
        <v>220</v>
      </c>
      <c r="AB49" s="248" t="s">
        <v>220</v>
      </c>
      <c r="AC49" s="248" t="s">
        <v>220</v>
      </c>
      <c r="AD49" s="248" t="s">
        <v>220</v>
      </c>
      <c r="AE49" s="248" t="s">
        <v>220</v>
      </c>
      <c r="AF49" s="248" t="s">
        <v>220</v>
      </c>
      <c r="AG49" s="248" t="s">
        <v>220</v>
      </c>
      <c r="AH49" s="248" t="s">
        <v>220</v>
      </c>
      <c r="AI49" s="248" t="s">
        <v>220</v>
      </c>
      <c r="AJ49" s="248" t="s">
        <v>220</v>
      </c>
      <c r="AK49" s="248" t="s">
        <v>220</v>
      </c>
      <c r="AL49" s="248" t="s">
        <v>220</v>
      </c>
      <c r="AM49" s="248" t="s">
        <v>220</v>
      </c>
      <c r="AN49" s="248">
        <v>27</v>
      </c>
      <c r="AO49" s="248" t="s">
        <v>220</v>
      </c>
      <c r="AP49" s="248" t="s">
        <v>220</v>
      </c>
      <c r="AQ49" s="248" t="s">
        <v>220</v>
      </c>
      <c r="AR49" s="248" t="s">
        <v>220</v>
      </c>
      <c r="AS49" s="248" t="s">
        <v>220</v>
      </c>
      <c r="AT49" s="191"/>
      <c r="AU49" s="191"/>
      <c r="AV49" s="191"/>
    </row>
    <row r="50" spans="1:48" s="193" customFormat="1" ht="20.149999999999999" customHeight="1" x14ac:dyDescent="0.2">
      <c r="A50" s="379" t="s">
        <v>439</v>
      </c>
      <c r="B50" s="247" t="s">
        <v>446</v>
      </c>
      <c r="C50" s="248" t="s">
        <v>220</v>
      </c>
      <c r="D50" s="248" t="s">
        <v>220</v>
      </c>
      <c r="E50" s="248" t="s">
        <v>220</v>
      </c>
      <c r="F50" s="248" t="s">
        <v>220</v>
      </c>
      <c r="G50" s="248" t="s">
        <v>220</v>
      </c>
      <c r="H50" s="248" t="s">
        <v>220</v>
      </c>
      <c r="I50" s="248" t="s">
        <v>220</v>
      </c>
      <c r="J50" s="248">
        <v>17</v>
      </c>
      <c r="K50" s="248" t="s">
        <v>220</v>
      </c>
      <c r="L50" s="248" t="s">
        <v>220</v>
      </c>
      <c r="M50" s="248" t="s">
        <v>220</v>
      </c>
      <c r="N50" s="248" t="s">
        <v>220</v>
      </c>
      <c r="O50" s="248">
        <v>13</v>
      </c>
      <c r="P50" s="248">
        <v>14</v>
      </c>
      <c r="Q50" s="248">
        <v>12</v>
      </c>
      <c r="R50" s="248">
        <v>21</v>
      </c>
      <c r="S50" s="248">
        <v>40</v>
      </c>
      <c r="T50" s="248">
        <v>42</v>
      </c>
      <c r="U50" s="248">
        <v>51</v>
      </c>
      <c r="V50" s="248">
        <v>32</v>
      </c>
      <c r="W50" s="248">
        <v>13</v>
      </c>
      <c r="X50" s="248">
        <v>13</v>
      </c>
      <c r="Y50" s="248">
        <v>13</v>
      </c>
      <c r="Z50" s="248">
        <v>15</v>
      </c>
      <c r="AA50" s="248">
        <v>13</v>
      </c>
      <c r="AB50" s="248">
        <v>13</v>
      </c>
      <c r="AC50" s="248">
        <v>14</v>
      </c>
      <c r="AD50" s="248">
        <v>15</v>
      </c>
      <c r="AE50" s="248" t="s">
        <v>220</v>
      </c>
      <c r="AF50" s="248" t="s">
        <v>220</v>
      </c>
      <c r="AG50" s="248" t="s">
        <v>220</v>
      </c>
      <c r="AH50" s="248">
        <v>17</v>
      </c>
      <c r="AI50" s="248">
        <v>17</v>
      </c>
      <c r="AJ50" s="248">
        <v>13</v>
      </c>
      <c r="AK50" s="248">
        <v>13</v>
      </c>
      <c r="AL50" s="248">
        <v>13</v>
      </c>
      <c r="AM50" s="248">
        <v>17</v>
      </c>
      <c r="AN50" s="248">
        <v>28</v>
      </c>
      <c r="AO50" s="248" t="s">
        <v>220</v>
      </c>
      <c r="AP50" s="248" t="s">
        <v>220</v>
      </c>
      <c r="AQ50" s="248" t="s">
        <v>220</v>
      </c>
      <c r="AR50" s="248" t="s">
        <v>220</v>
      </c>
      <c r="AS50" s="248">
        <v>12</v>
      </c>
      <c r="AT50" s="191"/>
      <c r="AU50" s="191"/>
      <c r="AV50" s="191"/>
    </row>
    <row r="51" spans="1:48" s="193" customFormat="1" ht="20.149999999999999" customHeight="1" x14ac:dyDescent="0.2">
      <c r="A51" s="380"/>
      <c r="B51" s="247" t="s">
        <v>448</v>
      </c>
      <c r="C51" s="248" t="s">
        <v>220</v>
      </c>
      <c r="D51" s="248" t="s">
        <v>220</v>
      </c>
      <c r="E51" s="248" t="s">
        <v>220</v>
      </c>
      <c r="F51" s="248" t="s">
        <v>220</v>
      </c>
      <c r="G51" s="248" t="s">
        <v>220</v>
      </c>
      <c r="H51" s="248" t="s">
        <v>220</v>
      </c>
      <c r="I51" s="248" t="s">
        <v>220</v>
      </c>
      <c r="J51" s="248">
        <v>12</v>
      </c>
      <c r="K51" s="248" t="s">
        <v>220</v>
      </c>
      <c r="L51" s="248" t="s">
        <v>220</v>
      </c>
      <c r="M51" s="248" t="s">
        <v>220</v>
      </c>
      <c r="N51" s="248" t="s">
        <v>220</v>
      </c>
      <c r="O51" s="248" t="s">
        <v>220</v>
      </c>
      <c r="P51" s="248" t="s">
        <v>220</v>
      </c>
      <c r="Q51" s="248" t="s">
        <v>220</v>
      </c>
      <c r="R51" s="248" t="s">
        <v>220</v>
      </c>
      <c r="S51" s="248" t="s">
        <v>220</v>
      </c>
      <c r="T51" s="248" t="s">
        <v>220</v>
      </c>
      <c r="U51" s="248" t="s">
        <v>220</v>
      </c>
      <c r="V51" s="248" t="s">
        <v>220</v>
      </c>
      <c r="W51" s="248" t="s">
        <v>220</v>
      </c>
      <c r="X51" s="248" t="s">
        <v>220</v>
      </c>
      <c r="Y51" s="248" t="s">
        <v>220</v>
      </c>
      <c r="Z51" s="248" t="s">
        <v>220</v>
      </c>
      <c r="AA51" s="248" t="s">
        <v>220</v>
      </c>
      <c r="AB51" s="248" t="s">
        <v>220</v>
      </c>
      <c r="AC51" s="248" t="s">
        <v>220</v>
      </c>
      <c r="AD51" s="248" t="s">
        <v>220</v>
      </c>
      <c r="AE51" s="248" t="s">
        <v>220</v>
      </c>
      <c r="AF51" s="248" t="s">
        <v>220</v>
      </c>
      <c r="AG51" s="248" t="s">
        <v>220</v>
      </c>
      <c r="AH51" s="248" t="s">
        <v>220</v>
      </c>
      <c r="AI51" s="248" t="s">
        <v>220</v>
      </c>
      <c r="AJ51" s="248" t="s">
        <v>220</v>
      </c>
      <c r="AK51" s="248" t="s">
        <v>220</v>
      </c>
      <c r="AL51" s="248" t="s">
        <v>220</v>
      </c>
      <c r="AM51" s="248" t="s">
        <v>220</v>
      </c>
      <c r="AN51" s="248" t="s">
        <v>220</v>
      </c>
      <c r="AO51" s="248" t="s">
        <v>220</v>
      </c>
      <c r="AP51" s="248" t="s">
        <v>220</v>
      </c>
      <c r="AQ51" s="248" t="s">
        <v>220</v>
      </c>
      <c r="AR51" s="248" t="s">
        <v>220</v>
      </c>
      <c r="AS51" s="248" t="s">
        <v>220</v>
      </c>
      <c r="AT51" s="191"/>
      <c r="AU51" s="191"/>
      <c r="AV51" s="191"/>
    </row>
    <row r="52" spans="1:48" s="193" customFormat="1" ht="20.149999999999999" customHeight="1" x14ac:dyDescent="0.2">
      <c r="A52" s="379" t="s">
        <v>440</v>
      </c>
      <c r="B52" s="247" t="s">
        <v>446</v>
      </c>
      <c r="C52" s="248" t="s">
        <v>220</v>
      </c>
      <c r="D52" s="248" t="s">
        <v>220</v>
      </c>
      <c r="E52" s="248" t="s">
        <v>220</v>
      </c>
      <c r="F52" s="248" t="s">
        <v>220</v>
      </c>
      <c r="G52" s="248" t="s">
        <v>220</v>
      </c>
      <c r="H52" s="248" t="s">
        <v>220</v>
      </c>
      <c r="I52" s="248" t="s">
        <v>220</v>
      </c>
      <c r="J52" s="248" t="s">
        <v>220</v>
      </c>
      <c r="K52" s="248" t="s">
        <v>220</v>
      </c>
      <c r="L52" s="248" t="s">
        <v>220</v>
      </c>
      <c r="M52" s="248" t="s">
        <v>220</v>
      </c>
      <c r="N52" s="248" t="s">
        <v>220</v>
      </c>
      <c r="O52" s="248">
        <v>11</v>
      </c>
      <c r="P52" s="248">
        <v>2</v>
      </c>
      <c r="Q52" s="248">
        <v>2</v>
      </c>
      <c r="R52" s="248" t="s">
        <v>220</v>
      </c>
      <c r="S52" s="248" t="s">
        <v>220</v>
      </c>
      <c r="T52" s="248" t="s">
        <v>220</v>
      </c>
      <c r="U52" s="248" t="s">
        <v>220</v>
      </c>
      <c r="V52" s="248" t="s">
        <v>220</v>
      </c>
      <c r="W52" s="248">
        <v>10</v>
      </c>
      <c r="X52" s="248">
        <v>12</v>
      </c>
      <c r="Y52" s="248">
        <v>2</v>
      </c>
      <c r="Z52" s="248">
        <v>1</v>
      </c>
      <c r="AA52" s="248">
        <v>10</v>
      </c>
      <c r="AB52" s="248">
        <v>12</v>
      </c>
      <c r="AC52" s="248">
        <v>2</v>
      </c>
      <c r="AD52" s="248">
        <v>1</v>
      </c>
      <c r="AE52" s="248" t="s">
        <v>220</v>
      </c>
      <c r="AF52" s="248" t="s">
        <v>220</v>
      </c>
      <c r="AG52" s="248" t="s">
        <v>220</v>
      </c>
      <c r="AH52" s="248">
        <v>1</v>
      </c>
      <c r="AI52" s="248">
        <v>1</v>
      </c>
      <c r="AJ52" s="248">
        <v>10</v>
      </c>
      <c r="AK52" s="248">
        <v>12</v>
      </c>
      <c r="AL52" s="248">
        <v>2</v>
      </c>
      <c r="AM52" s="248">
        <v>1</v>
      </c>
      <c r="AN52" s="248" t="s">
        <v>220</v>
      </c>
      <c r="AO52" s="248" t="s">
        <v>220</v>
      </c>
      <c r="AP52" s="248" t="s">
        <v>220</v>
      </c>
      <c r="AQ52" s="248" t="s">
        <v>220</v>
      </c>
      <c r="AR52" s="248" t="s">
        <v>220</v>
      </c>
      <c r="AS52" s="248">
        <v>1</v>
      </c>
      <c r="AT52" s="191"/>
      <c r="AU52" s="191"/>
      <c r="AV52" s="191"/>
    </row>
    <row r="53" spans="1:48" s="193" customFormat="1" ht="20.149999999999999" customHeight="1" x14ac:dyDescent="0.2">
      <c r="A53" s="380"/>
      <c r="B53" s="247" t="s">
        <v>448</v>
      </c>
      <c r="C53" s="248" t="s">
        <v>220</v>
      </c>
      <c r="D53" s="248" t="s">
        <v>220</v>
      </c>
      <c r="E53" s="248" t="s">
        <v>220</v>
      </c>
      <c r="F53" s="248" t="s">
        <v>220</v>
      </c>
      <c r="G53" s="248" t="s">
        <v>220</v>
      </c>
      <c r="H53" s="248" t="s">
        <v>220</v>
      </c>
      <c r="I53" s="248" t="s">
        <v>220</v>
      </c>
      <c r="J53" s="248">
        <v>27</v>
      </c>
      <c r="K53" s="248" t="s">
        <v>220</v>
      </c>
      <c r="L53" s="248" t="s">
        <v>220</v>
      </c>
      <c r="M53" s="248" t="s">
        <v>220</v>
      </c>
      <c r="N53" s="248" t="s">
        <v>220</v>
      </c>
      <c r="O53" s="248">
        <v>4</v>
      </c>
      <c r="P53" s="248">
        <v>9</v>
      </c>
      <c r="Q53" s="248">
        <v>8</v>
      </c>
      <c r="R53" s="248">
        <v>13</v>
      </c>
      <c r="S53" s="248">
        <v>38</v>
      </c>
      <c r="T53" s="248">
        <v>40</v>
      </c>
      <c r="U53" s="248">
        <v>58</v>
      </c>
      <c r="V53" s="248">
        <v>53</v>
      </c>
      <c r="W53" s="248">
        <v>4</v>
      </c>
      <c r="X53" s="248">
        <v>4</v>
      </c>
      <c r="Y53" s="248">
        <v>11</v>
      </c>
      <c r="Z53" s="248">
        <v>13</v>
      </c>
      <c r="AA53" s="248">
        <v>4</v>
      </c>
      <c r="AB53" s="248">
        <v>4</v>
      </c>
      <c r="AC53" s="248">
        <v>11</v>
      </c>
      <c r="AD53" s="248">
        <v>14</v>
      </c>
      <c r="AE53" s="248" t="s">
        <v>220</v>
      </c>
      <c r="AF53" s="248" t="s">
        <v>220</v>
      </c>
      <c r="AG53" s="248" t="s">
        <v>220</v>
      </c>
      <c r="AH53" s="248">
        <v>14</v>
      </c>
      <c r="AI53" s="248">
        <v>10</v>
      </c>
      <c r="AJ53" s="248">
        <v>4</v>
      </c>
      <c r="AK53" s="248">
        <v>3</v>
      </c>
      <c r="AL53" s="248">
        <v>10</v>
      </c>
      <c r="AM53" s="248">
        <v>14</v>
      </c>
      <c r="AN53" s="248">
        <v>22</v>
      </c>
      <c r="AO53" s="248" t="s">
        <v>220</v>
      </c>
      <c r="AP53" s="248" t="s">
        <v>220</v>
      </c>
      <c r="AQ53" s="248" t="s">
        <v>220</v>
      </c>
      <c r="AR53" s="248" t="s">
        <v>220</v>
      </c>
      <c r="AS53" s="248">
        <v>8</v>
      </c>
      <c r="AT53" s="191"/>
      <c r="AU53" s="191"/>
      <c r="AV53" s="191"/>
    </row>
    <row r="54" spans="1:48" s="193" customFormat="1" ht="20.149999999999999" customHeight="1" x14ac:dyDescent="0.2">
      <c r="A54" s="379" t="s">
        <v>441</v>
      </c>
      <c r="B54" s="247" t="s">
        <v>446</v>
      </c>
      <c r="C54" s="248" t="s">
        <v>220</v>
      </c>
      <c r="D54" s="248" t="s">
        <v>220</v>
      </c>
      <c r="E54" s="248" t="s">
        <v>220</v>
      </c>
      <c r="F54" s="248" t="s">
        <v>220</v>
      </c>
      <c r="G54" s="248" t="s">
        <v>220</v>
      </c>
      <c r="H54" s="248" t="s">
        <v>220</v>
      </c>
      <c r="I54" s="248" t="s">
        <v>220</v>
      </c>
      <c r="J54" s="248" t="s">
        <v>220</v>
      </c>
      <c r="K54" s="248" t="s">
        <v>220</v>
      </c>
      <c r="L54" s="248" t="s">
        <v>220</v>
      </c>
      <c r="M54" s="248" t="s">
        <v>220</v>
      </c>
      <c r="N54" s="248" t="s">
        <v>220</v>
      </c>
      <c r="O54" s="248">
        <v>4</v>
      </c>
      <c r="P54" s="248">
        <v>3</v>
      </c>
      <c r="Q54" s="248">
        <v>3</v>
      </c>
      <c r="R54" s="248">
        <v>1</v>
      </c>
      <c r="S54" s="248">
        <v>1</v>
      </c>
      <c r="T54" s="248">
        <v>13</v>
      </c>
      <c r="U54" s="248">
        <v>18</v>
      </c>
      <c r="V54" s="248" t="s">
        <v>220</v>
      </c>
      <c r="W54" s="248">
        <v>5</v>
      </c>
      <c r="X54" s="248">
        <v>2</v>
      </c>
      <c r="Y54" s="248">
        <v>2</v>
      </c>
      <c r="Z54" s="248">
        <v>1</v>
      </c>
      <c r="AA54" s="248">
        <v>5</v>
      </c>
      <c r="AB54" s="248">
        <v>2</v>
      </c>
      <c r="AC54" s="248">
        <v>3</v>
      </c>
      <c r="AD54" s="248">
        <v>1</v>
      </c>
      <c r="AE54" s="248">
        <v>1</v>
      </c>
      <c r="AF54" s="248">
        <v>1</v>
      </c>
      <c r="AG54" s="248" t="s">
        <v>220</v>
      </c>
      <c r="AH54" s="248">
        <v>1</v>
      </c>
      <c r="AI54" s="248">
        <v>2</v>
      </c>
      <c r="AJ54" s="248">
        <v>5</v>
      </c>
      <c r="AK54" s="248">
        <v>3</v>
      </c>
      <c r="AL54" s="248">
        <v>1</v>
      </c>
      <c r="AM54" s="248">
        <v>1</v>
      </c>
      <c r="AN54" s="248">
        <v>1</v>
      </c>
      <c r="AO54" s="248" t="s">
        <v>220</v>
      </c>
      <c r="AP54" s="248" t="s">
        <v>220</v>
      </c>
      <c r="AQ54" s="248" t="s">
        <v>220</v>
      </c>
      <c r="AR54" s="248" t="s">
        <v>220</v>
      </c>
      <c r="AS54" s="248">
        <v>1</v>
      </c>
      <c r="AT54" s="191"/>
      <c r="AU54" s="191"/>
      <c r="AV54" s="191"/>
    </row>
    <row r="55" spans="1:48" s="193" customFormat="1" ht="20.149999999999999" customHeight="1" x14ac:dyDescent="0.2">
      <c r="A55" s="380"/>
      <c r="B55" s="247" t="s">
        <v>448</v>
      </c>
      <c r="C55" s="248" t="s">
        <v>220</v>
      </c>
      <c r="D55" s="248" t="s">
        <v>220</v>
      </c>
      <c r="E55" s="248" t="s">
        <v>220</v>
      </c>
      <c r="F55" s="248" t="s">
        <v>220</v>
      </c>
      <c r="G55" s="248" t="s">
        <v>220</v>
      </c>
      <c r="H55" s="248" t="s">
        <v>220</v>
      </c>
      <c r="I55" s="248" t="s">
        <v>220</v>
      </c>
      <c r="J55" s="248">
        <v>27</v>
      </c>
      <c r="K55" s="248" t="s">
        <v>220</v>
      </c>
      <c r="L55" s="248" t="s">
        <v>220</v>
      </c>
      <c r="M55" s="248" t="s">
        <v>220</v>
      </c>
      <c r="N55" s="248" t="s">
        <v>220</v>
      </c>
      <c r="O55" s="248">
        <v>10</v>
      </c>
      <c r="P55" s="248">
        <v>9</v>
      </c>
      <c r="Q55" s="248">
        <v>8</v>
      </c>
      <c r="R55" s="248">
        <v>16</v>
      </c>
      <c r="S55" s="248">
        <v>16</v>
      </c>
      <c r="T55" s="248">
        <v>13</v>
      </c>
      <c r="U55" s="248">
        <v>18</v>
      </c>
      <c r="V55" s="248">
        <v>3</v>
      </c>
      <c r="W55" s="248">
        <v>10</v>
      </c>
      <c r="X55" s="248">
        <v>11</v>
      </c>
      <c r="Y55" s="248">
        <v>10</v>
      </c>
      <c r="Z55" s="248">
        <v>6</v>
      </c>
      <c r="AA55" s="248">
        <v>10</v>
      </c>
      <c r="AB55" s="248">
        <v>11</v>
      </c>
      <c r="AC55" s="248">
        <v>9</v>
      </c>
      <c r="AD55" s="248">
        <v>7</v>
      </c>
      <c r="AE55" s="248" t="s">
        <v>220</v>
      </c>
      <c r="AF55" s="248" t="s">
        <v>220</v>
      </c>
      <c r="AG55" s="248" t="s">
        <v>220</v>
      </c>
      <c r="AH55" s="248">
        <v>8</v>
      </c>
      <c r="AI55" s="248">
        <v>12</v>
      </c>
      <c r="AJ55" s="248">
        <v>9</v>
      </c>
      <c r="AK55" s="248">
        <v>10</v>
      </c>
      <c r="AL55" s="248">
        <v>8</v>
      </c>
      <c r="AM55" s="248">
        <v>9</v>
      </c>
      <c r="AN55" s="248">
        <v>16</v>
      </c>
      <c r="AO55" s="248" t="s">
        <v>220</v>
      </c>
      <c r="AP55" s="248" t="s">
        <v>220</v>
      </c>
      <c r="AQ55" s="248" t="s">
        <v>220</v>
      </c>
      <c r="AR55" s="248" t="s">
        <v>220</v>
      </c>
      <c r="AS55" s="248">
        <v>7</v>
      </c>
      <c r="AT55" s="191"/>
      <c r="AU55" s="191"/>
      <c r="AV55" s="191"/>
    </row>
    <row r="56" spans="1:48" s="193" customFormat="1" ht="12.75" customHeight="1" x14ac:dyDescent="0.2">
      <c r="A56" s="249" t="s">
        <v>318</v>
      </c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</row>
    <row r="57" spans="1:48" s="193" customFormat="1" ht="13" x14ac:dyDescent="0.2">
      <c r="A57" s="218"/>
      <c r="B57" s="219"/>
      <c r="C57" s="252"/>
      <c r="D57" s="252"/>
      <c r="E57" s="191"/>
      <c r="G57" s="252"/>
      <c r="H57" s="252"/>
    </row>
    <row r="58" spans="1:48" s="193" customFormat="1" ht="13" x14ac:dyDescent="0.2">
      <c r="A58" s="220"/>
      <c r="B58" s="192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</row>
    <row r="59" spans="1:48" s="193" customFormat="1" ht="13" x14ac:dyDescent="0.2">
      <c r="A59" s="220"/>
      <c r="B59" s="19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</row>
    <row r="60" spans="1:48" s="193" customFormat="1" ht="13" x14ac:dyDescent="0.2">
      <c r="A60" s="220"/>
      <c r="B60" s="19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</row>
    <row r="61" spans="1:48" s="193" customFormat="1" ht="13" x14ac:dyDescent="0.2">
      <c r="A61" s="220"/>
      <c r="B61" s="192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</row>
    <row r="62" spans="1:48" s="193" customFormat="1" ht="13" x14ac:dyDescent="0.2">
      <c r="A62" s="220"/>
      <c r="B62" s="192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</row>
    <row r="63" spans="1:48" x14ac:dyDescent="0.2">
      <c r="A63" s="221"/>
      <c r="B63" s="222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</row>
    <row r="64" spans="1:48" x14ac:dyDescent="0.2">
      <c r="A64" s="221"/>
      <c r="B64" s="222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</row>
    <row r="65" spans="1:48" x14ac:dyDescent="0.2">
      <c r="A65" s="221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</row>
    <row r="66" spans="1:48" x14ac:dyDescent="0.2">
      <c r="A66" s="221"/>
      <c r="B66" s="222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</row>
  </sheetData>
  <customSheetViews>
    <customSheetView guid="{C53DAF36-86E3-4E82-BA3B-10BBA9715F9B}" showPageBreaks="1" showGridLines="0" printArea="1" view="pageBreakPreview">
      <pane xSplit="2" ySplit="9" topLeftCell="AD10" activePane="bottomRight" state="frozen"/>
      <selection pane="bottomRight" activeCell="AO11" sqref="AO11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  <customSheetView guid="{4578F9F9-F1C3-459F-95E7-EA37FB619994}" showPageBreaks="1" showGridLines="0" printArea="1" view="pageBreakPreview">
      <pane xSplit="2" ySplit="9" topLeftCell="C10" activePane="bottomRight" state="frozen"/>
      <selection pane="bottomRight" activeCell="C2" sqref="C2:F2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  <customSheetView guid="{8B4C5619-54EF-4E9D-AF19-AC3668C76619}" showPageBreaks="1" showGridLines="0" printArea="1" view="pageBreakPreview">
      <selection activeCell="M23" sqref="M23"/>
      <rowBreaks count="2" manualBreakCount="2">
        <brk id="11194" min="29" max="33534" man="1"/>
        <brk id="14010" min="37" max="32586" man="1"/>
      </rowBreaks>
      <pageMargins left="0.28999999999999998" right="0.24" top="0.27" bottom="0.25" header="0" footer="0"/>
      <pageSetup paperSize="9" scale="90" orientation="portrait" r:id="rId1"/>
      <headerFooter alignWithMargins="0"/>
    </customSheetView>
    <customSheetView guid="{BA42DD04-CA56-4524-84BA-199D2B86C3FD}" showPageBreaks="1" showGridLines="0" printArea="1" view="pageBreakPreview">
      <pane xSplit="2" ySplit="9" topLeftCell="AD10" activePane="bottomRight" state="frozen"/>
      <selection pane="bottomRight" activeCell="AO11" sqref="AO11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</customSheetViews>
  <mergeCells count="72">
    <mergeCell ref="A38:A39"/>
    <mergeCell ref="A40:A41"/>
    <mergeCell ref="A22:A23"/>
    <mergeCell ref="A36:A37"/>
    <mergeCell ref="A6:A7"/>
    <mergeCell ref="A18:A19"/>
    <mergeCell ref="A10:A11"/>
    <mergeCell ref="A8:A9"/>
    <mergeCell ref="A30:A31"/>
    <mergeCell ref="A54:A55"/>
    <mergeCell ref="A12:A13"/>
    <mergeCell ref="A24:A25"/>
    <mergeCell ref="A26:A27"/>
    <mergeCell ref="A28:A29"/>
    <mergeCell ref="A32:A33"/>
    <mergeCell ref="A50:A51"/>
    <mergeCell ref="A52:A53"/>
    <mergeCell ref="A42:A43"/>
    <mergeCell ref="A44:A45"/>
    <mergeCell ref="A46:A47"/>
    <mergeCell ref="A48:A49"/>
    <mergeCell ref="A34:A35"/>
    <mergeCell ref="A20:A21"/>
    <mergeCell ref="A14:A15"/>
    <mergeCell ref="A16:A17"/>
    <mergeCell ref="G2:J2"/>
    <mergeCell ref="K2:N2"/>
    <mergeCell ref="C4:E4"/>
    <mergeCell ref="F4:F5"/>
    <mergeCell ref="C3:F3"/>
    <mergeCell ref="J3:J5"/>
    <mergeCell ref="C2:F2"/>
    <mergeCell ref="G3:I3"/>
    <mergeCell ref="K4:K5"/>
    <mergeCell ref="K3:M3"/>
    <mergeCell ref="L4:L5"/>
    <mergeCell ref="M4:M5"/>
    <mergeCell ref="G4:H4"/>
    <mergeCell ref="I4:I5"/>
    <mergeCell ref="N3:N5"/>
    <mergeCell ref="W2:Z2"/>
    <mergeCell ref="W3:W5"/>
    <mergeCell ref="X3:X5"/>
    <mergeCell ref="Y3:Y5"/>
    <mergeCell ref="Z3:Z5"/>
    <mergeCell ref="O2:R2"/>
    <mergeCell ref="O4:Q4"/>
    <mergeCell ref="U4:U5"/>
    <mergeCell ref="V3:V5"/>
    <mergeCell ref="O3:R3"/>
    <mergeCell ref="R4:R5"/>
    <mergeCell ref="S4:T4"/>
    <mergeCell ref="S2:V2"/>
    <mergeCell ref="S3:U3"/>
    <mergeCell ref="AA2:AD2"/>
    <mergeCell ref="AA3:AA5"/>
    <mergeCell ref="AB3:AB5"/>
    <mergeCell ref="AC3:AC5"/>
    <mergeCell ref="AD3:AD5"/>
    <mergeCell ref="AS3:AS5"/>
    <mergeCell ref="AH2:AI2"/>
    <mergeCell ref="AE2:AG2"/>
    <mergeCell ref="AE3:AE5"/>
    <mergeCell ref="AF3:AF5"/>
    <mergeCell ref="AG3:AG5"/>
    <mergeCell ref="AM2:AN2"/>
    <mergeCell ref="AJ2:AL2"/>
    <mergeCell ref="AO2:AP2"/>
    <mergeCell ref="AJ3:AJ5"/>
    <mergeCell ref="AK3:AK5"/>
    <mergeCell ref="AL3:AL5"/>
    <mergeCell ref="AQ2:AR2"/>
  </mergeCells>
  <phoneticPr fontId="2"/>
  <pageMargins left="0.39370078740157483" right="0.23622047244094491" top="0.98425196850393704" bottom="0.23622047244094491" header="0" footer="0"/>
  <pageSetup paperSize="9" scale="43" fitToHeight="0" orientation="landscape" r:id="rId2"/>
  <headerFooter alignWithMargins="0"/>
  <rowBreaks count="1" manualBreakCount="1">
    <brk id="11194" min="29" max="335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6"/>
  <sheetViews>
    <sheetView showGridLines="0" view="pageBreakPreview" zoomScale="80" zoomScaleNormal="100" zoomScaleSheetLayoutView="80" workbookViewId="0">
      <pane xSplit="2" ySplit="13" topLeftCell="C14" activePane="bottomRight" state="frozen"/>
      <selection activeCell="B2" sqref="B2:H5"/>
      <selection pane="topRight" activeCell="B2" sqref="B2:H5"/>
      <selection pane="bottomLeft" activeCell="B2" sqref="B2:H5"/>
      <selection pane="bottomRight" activeCell="G32" sqref="G32"/>
    </sheetView>
  </sheetViews>
  <sheetFormatPr defaultColWidth="9" defaultRowHeight="11" x14ac:dyDescent="0.2"/>
  <cols>
    <col min="1" max="1" width="13.6328125" style="225" customWidth="1"/>
    <col min="2" max="3" width="10.453125" style="226" customWidth="1"/>
    <col min="4" max="4" width="10.36328125" style="224" customWidth="1"/>
    <col min="5" max="6" width="9" style="224"/>
    <col min="7" max="7" width="11.26953125" style="224" customWidth="1"/>
    <col min="8" max="16384" width="9" style="224"/>
  </cols>
  <sheetData>
    <row r="1" spans="1:18" s="193" customFormat="1" ht="18" customHeight="1" x14ac:dyDescent="0.2">
      <c r="A1" s="189" t="s">
        <v>388</v>
      </c>
      <c r="B1" s="190"/>
      <c r="C1" s="190"/>
      <c r="D1" s="191"/>
      <c r="E1" s="192"/>
      <c r="F1" s="192"/>
      <c r="G1" s="192"/>
      <c r="H1" s="192"/>
      <c r="I1" s="192"/>
      <c r="J1" s="192"/>
      <c r="K1" s="192"/>
      <c r="L1" s="192"/>
      <c r="M1" s="192"/>
      <c r="N1" s="80" t="s">
        <v>406</v>
      </c>
      <c r="O1" s="191"/>
      <c r="P1" s="191"/>
      <c r="Q1" s="191"/>
      <c r="R1" s="191"/>
    </row>
    <row r="2" spans="1:18" s="193" customFormat="1" ht="37.5" customHeight="1" x14ac:dyDescent="0.2">
      <c r="A2" s="194"/>
      <c r="B2" s="195"/>
      <c r="C2" s="339" t="s">
        <v>391</v>
      </c>
      <c r="D2" s="344"/>
      <c r="E2" s="345"/>
      <c r="F2" s="389" t="s">
        <v>357</v>
      </c>
      <c r="G2" s="344"/>
      <c r="H2" s="344"/>
      <c r="I2" s="344"/>
      <c r="J2" s="344"/>
      <c r="K2" s="344"/>
      <c r="L2" s="344"/>
      <c r="M2" s="344"/>
      <c r="N2" s="344"/>
      <c r="O2" s="345"/>
      <c r="P2" s="191"/>
      <c r="Q2" s="191"/>
      <c r="R2" s="191"/>
    </row>
    <row r="3" spans="1:18" s="193" customFormat="1" ht="13.5" customHeight="1" x14ac:dyDescent="0.2">
      <c r="A3" s="196"/>
      <c r="B3" s="197"/>
      <c r="C3" s="198"/>
      <c r="D3" s="390" t="s">
        <v>373</v>
      </c>
      <c r="E3" s="391" t="s">
        <v>374</v>
      </c>
      <c r="F3" s="199"/>
      <c r="G3" s="394" t="s">
        <v>375</v>
      </c>
      <c r="H3" s="386" t="s">
        <v>376</v>
      </c>
      <c r="I3" s="386" t="s">
        <v>377</v>
      </c>
      <c r="J3" s="386" t="s">
        <v>378</v>
      </c>
      <c r="K3" s="386" t="s">
        <v>379</v>
      </c>
      <c r="L3" s="386" t="s">
        <v>380</v>
      </c>
      <c r="M3" s="386" t="s">
        <v>381</v>
      </c>
      <c r="N3" s="386" t="s">
        <v>382</v>
      </c>
      <c r="O3" s="386" t="s">
        <v>383</v>
      </c>
      <c r="P3" s="191"/>
      <c r="Q3" s="191"/>
      <c r="R3" s="191"/>
    </row>
    <row r="4" spans="1:18" s="193" customFormat="1" ht="13.5" customHeight="1" x14ac:dyDescent="0.2">
      <c r="A4" s="196"/>
      <c r="B4" s="197"/>
      <c r="C4" s="200" t="s">
        <v>232</v>
      </c>
      <c r="D4" s="387"/>
      <c r="E4" s="392"/>
      <c r="F4" s="200" t="s">
        <v>232</v>
      </c>
      <c r="G4" s="395"/>
      <c r="H4" s="387"/>
      <c r="I4" s="387"/>
      <c r="J4" s="387"/>
      <c r="K4" s="387"/>
      <c r="L4" s="387"/>
      <c r="M4" s="387"/>
      <c r="N4" s="387"/>
      <c r="O4" s="387"/>
      <c r="P4" s="191"/>
      <c r="Q4" s="191"/>
      <c r="R4" s="191"/>
    </row>
    <row r="5" spans="1:18" s="193" customFormat="1" ht="13.5" customHeight="1" x14ac:dyDescent="0.2">
      <c r="A5" s="201"/>
      <c r="B5" s="202"/>
      <c r="C5" s="203"/>
      <c r="D5" s="388"/>
      <c r="E5" s="393"/>
      <c r="F5" s="204"/>
      <c r="G5" s="396"/>
      <c r="H5" s="388"/>
      <c r="I5" s="388"/>
      <c r="J5" s="388"/>
      <c r="K5" s="388"/>
      <c r="L5" s="388"/>
      <c r="M5" s="388"/>
      <c r="N5" s="388"/>
      <c r="O5" s="388"/>
      <c r="P5" s="191"/>
      <c r="Q5" s="191"/>
      <c r="R5" s="191"/>
    </row>
    <row r="6" spans="1:18" s="193" customFormat="1" ht="18" customHeight="1" x14ac:dyDescent="0.2">
      <c r="A6" s="333" t="s">
        <v>219</v>
      </c>
      <c r="B6" s="205" t="s">
        <v>387</v>
      </c>
      <c r="C6" s="205">
        <v>817206</v>
      </c>
      <c r="D6" s="205">
        <v>1457</v>
      </c>
      <c r="E6" s="205">
        <v>815749</v>
      </c>
      <c r="F6" s="205">
        <f>IF(SUM(G6:O6)=0,"-",SUM(G6:O6))</f>
        <v>54266</v>
      </c>
      <c r="G6" s="205">
        <v>123</v>
      </c>
      <c r="H6" s="205">
        <v>25775</v>
      </c>
      <c r="I6" s="205">
        <v>10839</v>
      </c>
      <c r="J6" s="205">
        <v>6182</v>
      </c>
      <c r="K6" s="205">
        <v>4895</v>
      </c>
      <c r="L6" s="205">
        <v>3574</v>
      </c>
      <c r="M6" s="205">
        <v>1904</v>
      </c>
      <c r="N6" s="205">
        <v>702</v>
      </c>
      <c r="O6" s="205">
        <v>272</v>
      </c>
      <c r="P6" s="191"/>
      <c r="Q6" s="191"/>
      <c r="R6" s="191"/>
    </row>
    <row r="7" spans="1:18" s="193" customFormat="1" ht="18" customHeight="1" x14ac:dyDescent="0.2">
      <c r="A7" s="334"/>
      <c r="B7" s="206" t="s">
        <v>279</v>
      </c>
      <c r="C7" s="207"/>
      <c r="D7" s="208">
        <v>2925</v>
      </c>
      <c r="E7" s="209"/>
      <c r="F7" s="209"/>
      <c r="G7" s="205">
        <v>2702</v>
      </c>
      <c r="H7" s="209"/>
      <c r="I7" s="209"/>
      <c r="J7" s="209"/>
      <c r="K7" s="209"/>
      <c r="L7" s="209"/>
      <c r="M7" s="209"/>
      <c r="N7" s="209"/>
      <c r="O7" s="209"/>
      <c r="P7" s="191"/>
      <c r="Q7" s="191"/>
      <c r="R7" s="191"/>
    </row>
    <row r="8" spans="1:18" s="193" customFormat="1" ht="18" customHeight="1" x14ac:dyDescent="0.2">
      <c r="A8" s="333" t="s">
        <v>422</v>
      </c>
      <c r="B8" s="206" t="s">
        <v>387</v>
      </c>
      <c r="C8" s="205">
        <f>IF(SUM(D8:E8)=0,"-",SUM(D8:E8))</f>
        <v>63102</v>
      </c>
      <c r="D8" s="205">
        <f>SUM(D10+D12)</f>
        <v>107</v>
      </c>
      <c r="E8" s="205">
        <f>SUM(E10+E12)</f>
        <v>62995</v>
      </c>
      <c r="F8" s="205">
        <f>IF(SUM(G8:O8)=0,"-",SUM(G8:O8))</f>
        <v>3615</v>
      </c>
      <c r="G8" s="205">
        <f>SUM(G10+G12)</f>
        <v>16</v>
      </c>
      <c r="H8" s="205">
        <f t="shared" ref="H8:N8" si="0">SUM(H10+H12)</f>
        <v>2002</v>
      </c>
      <c r="I8" s="205">
        <f t="shared" si="0"/>
        <v>598</v>
      </c>
      <c r="J8" s="205">
        <f t="shared" si="0"/>
        <v>332</v>
      </c>
      <c r="K8" s="205">
        <f t="shared" si="0"/>
        <v>271</v>
      </c>
      <c r="L8" s="205">
        <f t="shared" si="0"/>
        <v>200</v>
      </c>
      <c r="M8" s="205">
        <f t="shared" si="0"/>
        <v>114</v>
      </c>
      <c r="N8" s="205">
        <f t="shared" si="0"/>
        <v>54</v>
      </c>
      <c r="O8" s="205">
        <f>SUM(O10+O12)</f>
        <v>28</v>
      </c>
      <c r="P8" s="191"/>
      <c r="Q8" s="191"/>
      <c r="R8" s="191"/>
    </row>
    <row r="9" spans="1:18" s="193" customFormat="1" ht="18" customHeight="1" x14ac:dyDescent="0.2">
      <c r="A9" s="334"/>
      <c r="B9" s="206" t="s">
        <v>279</v>
      </c>
      <c r="C9" s="207"/>
      <c r="D9" s="205">
        <v>173</v>
      </c>
      <c r="E9" s="209"/>
      <c r="F9" s="209"/>
      <c r="G9" s="205">
        <f>SUM(G11+G13)</f>
        <v>254</v>
      </c>
      <c r="H9" s="209"/>
      <c r="I9" s="209"/>
      <c r="J9" s="209"/>
      <c r="K9" s="209"/>
      <c r="L9" s="209"/>
      <c r="M9" s="209"/>
      <c r="N9" s="209"/>
      <c r="O9" s="260"/>
      <c r="P9" s="191"/>
      <c r="Q9" s="191"/>
      <c r="R9" s="191"/>
    </row>
    <row r="10" spans="1:18" s="193" customFormat="1" ht="18" customHeight="1" x14ac:dyDescent="0.2">
      <c r="A10" s="331" t="s">
        <v>423</v>
      </c>
      <c r="B10" s="257" t="s">
        <v>387</v>
      </c>
      <c r="C10" s="255">
        <f>IF(SUM(D10:E10)=0,"-",SUM(D10:E10))</f>
        <v>47065</v>
      </c>
      <c r="D10" s="255">
        <v>94</v>
      </c>
      <c r="E10" s="255">
        <v>46971</v>
      </c>
      <c r="F10" s="255">
        <f>IF(SUM(G10:O10)=0,"-",SUM(G10:O10))</f>
        <v>2693</v>
      </c>
      <c r="G10" s="255">
        <v>1</v>
      </c>
      <c r="H10" s="255">
        <v>1512</v>
      </c>
      <c r="I10" s="255">
        <v>434</v>
      </c>
      <c r="J10" s="255">
        <v>260</v>
      </c>
      <c r="K10" s="255">
        <v>186</v>
      </c>
      <c r="L10" s="255">
        <v>150</v>
      </c>
      <c r="M10" s="255">
        <v>86</v>
      </c>
      <c r="N10" s="255">
        <v>42</v>
      </c>
      <c r="O10" s="261">
        <v>22</v>
      </c>
      <c r="P10" s="191"/>
      <c r="Q10" s="191"/>
      <c r="R10" s="191"/>
    </row>
    <row r="11" spans="1:18" s="193" customFormat="1" ht="18" customHeight="1" x14ac:dyDescent="0.2">
      <c r="A11" s="332"/>
      <c r="B11" s="257" t="s">
        <v>279</v>
      </c>
      <c r="C11" s="262"/>
      <c r="D11" s="255">
        <v>173</v>
      </c>
      <c r="E11" s="263"/>
      <c r="F11" s="263"/>
      <c r="G11" s="255">
        <v>174</v>
      </c>
      <c r="H11" s="263"/>
      <c r="I11" s="263"/>
      <c r="J11" s="263"/>
      <c r="K11" s="263"/>
      <c r="L11" s="263"/>
      <c r="M11" s="263"/>
      <c r="N11" s="263"/>
      <c r="O11" s="264"/>
      <c r="P11" s="191"/>
      <c r="Q11" s="191"/>
      <c r="R11" s="191"/>
    </row>
    <row r="12" spans="1:18" s="97" customFormat="1" ht="18" customHeight="1" x14ac:dyDescent="0.2">
      <c r="A12" s="331" t="s">
        <v>408</v>
      </c>
      <c r="B12" s="255" t="s">
        <v>387</v>
      </c>
      <c r="C12" s="255">
        <f>IF(SUM(D12:E12)=0,"-",SUM(D12:E12))</f>
        <v>16037</v>
      </c>
      <c r="D12" s="255">
        <f>IF(SUM(D14,D16,D18,D20,D22,D24,D26,D28)=0,"-",SUM(D14,D16,D18,D20,D22,D24,D26,D28))</f>
        <v>13</v>
      </c>
      <c r="E12" s="255">
        <f t="shared" ref="E12:O13" si="1">IF(SUM(E14,E16,E18,E20,E22,E24,E26,E28)=0,"-",SUM(E14,E16,E18,E20,E22,E24,E26,E28))</f>
        <v>16024</v>
      </c>
      <c r="F12" s="255">
        <f t="shared" si="1"/>
        <v>922</v>
      </c>
      <c r="G12" s="255">
        <f t="shared" si="1"/>
        <v>15</v>
      </c>
      <c r="H12" s="255">
        <f t="shared" si="1"/>
        <v>490</v>
      </c>
      <c r="I12" s="255">
        <f t="shared" si="1"/>
        <v>164</v>
      </c>
      <c r="J12" s="255">
        <f t="shared" si="1"/>
        <v>72</v>
      </c>
      <c r="K12" s="255">
        <f t="shared" si="1"/>
        <v>85</v>
      </c>
      <c r="L12" s="255">
        <f t="shared" si="1"/>
        <v>50</v>
      </c>
      <c r="M12" s="255">
        <f t="shared" si="1"/>
        <v>28</v>
      </c>
      <c r="N12" s="255">
        <f t="shared" si="1"/>
        <v>12</v>
      </c>
      <c r="O12" s="255">
        <f t="shared" si="1"/>
        <v>6</v>
      </c>
      <c r="P12" s="96"/>
      <c r="Q12" s="96"/>
      <c r="R12" s="96"/>
    </row>
    <row r="13" spans="1:18" s="97" customFormat="1" ht="18" customHeight="1" x14ac:dyDescent="0.2">
      <c r="A13" s="332"/>
      <c r="B13" s="257" t="s">
        <v>279</v>
      </c>
      <c r="C13" s="262"/>
      <c r="D13" s="255">
        <f>IF(SUM(D15,D17,D19,D21,D23,D25,D27,D29)=0,"-",SUM(D15,D17,D19,D21,D23,D25,D27,D29))</f>
        <v>108</v>
      </c>
      <c r="E13" s="263"/>
      <c r="F13" s="263"/>
      <c r="G13" s="255">
        <f t="shared" si="1"/>
        <v>80</v>
      </c>
      <c r="H13" s="263"/>
      <c r="I13" s="263"/>
      <c r="J13" s="263"/>
      <c r="K13" s="263"/>
      <c r="L13" s="263"/>
      <c r="M13" s="263"/>
      <c r="N13" s="263"/>
      <c r="O13" s="264"/>
      <c r="P13" s="96"/>
      <c r="Q13" s="96"/>
      <c r="R13" s="96"/>
    </row>
    <row r="14" spans="1:18" s="193" customFormat="1" ht="18" customHeight="1" x14ac:dyDescent="0.2">
      <c r="A14" s="329" t="s">
        <v>409</v>
      </c>
      <c r="B14" s="213" t="s">
        <v>387</v>
      </c>
      <c r="C14" s="213">
        <v>4266</v>
      </c>
      <c r="D14" s="214">
        <v>1</v>
      </c>
      <c r="E14" s="214">
        <v>4265</v>
      </c>
      <c r="F14" s="214">
        <v>395</v>
      </c>
      <c r="G14" s="214" t="s">
        <v>418</v>
      </c>
      <c r="H14" s="214">
        <v>204</v>
      </c>
      <c r="I14" s="214">
        <v>73</v>
      </c>
      <c r="J14" s="214">
        <v>24</v>
      </c>
      <c r="K14" s="214">
        <v>45</v>
      </c>
      <c r="L14" s="214">
        <v>29</v>
      </c>
      <c r="M14" s="214">
        <v>14</v>
      </c>
      <c r="N14" s="214">
        <v>4</v>
      </c>
      <c r="O14" s="215">
        <v>2</v>
      </c>
      <c r="P14" s="191"/>
      <c r="Q14" s="191"/>
      <c r="R14" s="191"/>
    </row>
    <row r="15" spans="1:18" s="193" customFormat="1" ht="18" customHeight="1" x14ac:dyDescent="0.2">
      <c r="A15" s="330"/>
      <c r="B15" s="213" t="s">
        <v>279</v>
      </c>
      <c r="C15" s="210"/>
      <c r="D15" s="214">
        <v>44</v>
      </c>
      <c r="E15" s="211"/>
      <c r="F15" s="211"/>
      <c r="G15" s="95">
        <v>16</v>
      </c>
      <c r="H15" s="211"/>
      <c r="I15" s="211"/>
      <c r="J15" s="211"/>
      <c r="K15" s="211"/>
      <c r="L15" s="211"/>
      <c r="M15" s="211"/>
      <c r="N15" s="211"/>
      <c r="O15" s="212"/>
      <c r="P15" s="191"/>
      <c r="Q15" s="191"/>
      <c r="R15" s="191"/>
    </row>
    <row r="16" spans="1:18" s="193" customFormat="1" ht="18" customHeight="1" x14ac:dyDescent="0.2">
      <c r="A16" s="329" t="s">
        <v>410</v>
      </c>
      <c r="B16" s="213" t="s">
        <v>387</v>
      </c>
      <c r="C16" s="95">
        <v>1340</v>
      </c>
      <c r="D16" s="214">
        <v>1</v>
      </c>
      <c r="E16" s="214">
        <v>1339</v>
      </c>
      <c r="F16" s="214">
        <v>121</v>
      </c>
      <c r="G16" s="214">
        <v>14</v>
      </c>
      <c r="H16" s="214">
        <v>28</v>
      </c>
      <c r="I16" s="214">
        <v>29</v>
      </c>
      <c r="J16" s="214">
        <v>15</v>
      </c>
      <c r="K16" s="214">
        <v>15</v>
      </c>
      <c r="L16" s="214">
        <v>17</v>
      </c>
      <c r="M16" s="214">
        <v>2</v>
      </c>
      <c r="N16" s="214">
        <v>1</v>
      </c>
      <c r="O16" s="215" t="s">
        <v>418</v>
      </c>
      <c r="P16" s="191"/>
      <c r="Q16" s="191"/>
      <c r="R16" s="191"/>
    </row>
    <row r="17" spans="1:18" s="193" customFormat="1" ht="18" customHeight="1" x14ac:dyDescent="0.2">
      <c r="A17" s="330"/>
      <c r="B17" s="213" t="s">
        <v>279</v>
      </c>
      <c r="C17" s="210"/>
      <c r="D17" s="214">
        <v>15</v>
      </c>
      <c r="E17" s="211"/>
      <c r="F17" s="211"/>
      <c r="G17" s="95">
        <v>15</v>
      </c>
      <c r="H17" s="211"/>
      <c r="I17" s="211"/>
      <c r="J17" s="211"/>
      <c r="K17" s="211"/>
      <c r="L17" s="211"/>
      <c r="M17" s="211"/>
      <c r="N17" s="211"/>
      <c r="O17" s="212"/>
      <c r="P17" s="191"/>
      <c r="Q17" s="191"/>
      <c r="R17" s="191"/>
    </row>
    <row r="18" spans="1:18" s="193" customFormat="1" ht="18" customHeight="1" x14ac:dyDescent="0.2">
      <c r="A18" s="329" t="s">
        <v>411</v>
      </c>
      <c r="B18" s="213" t="s">
        <v>387</v>
      </c>
      <c r="C18" s="95">
        <v>1053</v>
      </c>
      <c r="D18" s="214">
        <v>2</v>
      </c>
      <c r="E18" s="214">
        <v>1051</v>
      </c>
      <c r="F18" s="214">
        <v>40</v>
      </c>
      <c r="G18" s="214" t="s">
        <v>418</v>
      </c>
      <c r="H18" s="214">
        <v>33</v>
      </c>
      <c r="I18" s="214">
        <v>1</v>
      </c>
      <c r="J18" s="214">
        <v>6</v>
      </c>
      <c r="K18" s="214" t="s">
        <v>418</v>
      </c>
      <c r="L18" s="214" t="s">
        <v>418</v>
      </c>
      <c r="M18" s="214" t="s">
        <v>418</v>
      </c>
      <c r="N18" s="214" t="s">
        <v>418</v>
      </c>
      <c r="O18" s="215" t="s">
        <v>418</v>
      </c>
      <c r="P18" s="191"/>
      <c r="Q18" s="191"/>
      <c r="R18" s="191"/>
    </row>
    <row r="19" spans="1:18" s="193" customFormat="1" ht="18" customHeight="1" x14ac:dyDescent="0.2">
      <c r="A19" s="330"/>
      <c r="B19" s="213" t="s">
        <v>279</v>
      </c>
      <c r="C19" s="210"/>
      <c r="D19" s="214">
        <v>4</v>
      </c>
      <c r="E19" s="211"/>
      <c r="F19" s="211"/>
      <c r="G19" s="95">
        <v>4</v>
      </c>
      <c r="H19" s="211"/>
      <c r="I19" s="211"/>
      <c r="J19" s="211"/>
      <c r="K19" s="211"/>
      <c r="L19" s="211"/>
      <c r="M19" s="211"/>
      <c r="N19" s="211"/>
      <c r="O19" s="212"/>
      <c r="P19" s="191"/>
      <c r="Q19" s="191"/>
      <c r="R19" s="191"/>
    </row>
    <row r="20" spans="1:18" s="193" customFormat="1" ht="18" customHeight="1" x14ac:dyDescent="0.2">
      <c r="A20" s="329" t="s">
        <v>412</v>
      </c>
      <c r="B20" s="213" t="s">
        <v>387</v>
      </c>
      <c r="C20" s="213">
        <v>758</v>
      </c>
      <c r="D20" s="214">
        <v>2</v>
      </c>
      <c r="E20" s="214">
        <v>756</v>
      </c>
      <c r="F20" s="214">
        <v>20</v>
      </c>
      <c r="G20" s="214" t="s">
        <v>418</v>
      </c>
      <c r="H20" s="214">
        <v>17</v>
      </c>
      <c r="I20" s="214">
        <v>1</v>
      </c>
      <c r="J20" s="214">
        <v>2</v>
      </c>
      <c r="K20" s="214" t="s">
        <v>418</v>
      </c>
      <c r="L20" s="214" t="s">
        <v>418</v>
      </c>
      <c r="M20" s="214" t="s">
        <v>418</v>
      </c>
      <c r="N20" s="214" t="s">
        <v>418</v>
      </c>
      <c r="O20" s="215" t="s">
        <v>418</v>
      </c>
      <c r="P20" s="191"/>
      <c r="Q20" s="191"/>
      <c r="R20" s="191"/>
    </row>
    <row r="21" spans="1:18" s="193" customFormat="1" ht="18" customHeight="1" x14ac:dyDescent="0.2">
      <c r="A21" s="330"/>
      <c r="B21" s="213" t="s">
        <v>279</v>
      </c>
      <c r="C21" s="210"/>
      <c r="D21" s="214">
        <v>3</v>
      </c>
      <c r="E21" s="211"/>
      <c r="F21" s="211"/>
      <c r="G21" s="95">
        <v>3</v>
      </c>
      <c r="H21" s="211"/>
      <c r="I21" s="211"/>
      <c r="J21" s="211"/>
      <c r="K21" s="211"/>
      <c r="L21" s="211"/>
      <c r="M21" s="211"/>
      <c r="N21" s="211"/>
      <c r="O21" s="212"/>
      <c r="P21" s="191"/>
      <c r="Q21" s="191"/>
      <c r="R21" s="191"/>
    </row>
    <row r="22" spans="1:18" s="193" customFormat="1" ht="18" customHeight="1" x14ac:dyDescent="0.2">
      <c r="A22" s="329" t="s">
        <v>413</v>
      </c>
      <c r="B22" s="213" t="s">
        <v>387</v>
      </c>
      <c r="C22" s="95">
        <v>1099</v>
      </c>
      <c r="D22" s="214">
        <v>1</v>
      </c>
      <c r="E22" s="214">
        <v>1098</v>
      </c>
      <c r="F22" s="214">
        <v>12</v>
      </c>
      <c r="G22" s="214" t="s">
        <v>418</v>
      </c>
      <c r="H22" s="214">
        <v>10</v>
      </c>
      <c r="I22" s="214">
        <v>2</v>
      </c>
      <c r="J22" s="214" t="s">
        <v>418</v>
      </c>
      <c r="K22" s="214" t="s">
        <v>418</v>
      </c>
      <c r="L22" s="214" t="s">
        <v>418</v>
      </c>
      <c r="M22" s="214" t="s">
        <v>418</v>
      </c>
      <c r="N22" s="214" t="s">
        <v>418</v>
      </c>
      <c r="O22" s="215" t="s">
        <v>418</v>
      </c>
      <c r="P22" s="191"/>
      <c r="Q22" s="191"/>
      <c r="R22" s="191"/>
    </row>
    <row r="23" spans="1:18" s="193" customFormat="1" ht="18" customHeight="1" x14ac:dyDescent="0.2">
      <c r="A23" s="330"/>
      <c r="B23" s="213" t="s">
        <v>279</v>
      </c>
      <c r="C23" s="210"/>
      <c r="D23" s="214">
        <v>4</v>
      </c>
      <c r="E23" s="211"/>
      <c r="F23" s="211"/>
      <c r="G23" s="95">
        <v>4</v>
      </c>
      <c r="H23" s="211"/>
      <c r="I23" s="211"/>
      <c r="J23" s="211"/>
      <c r="K23" s="211"/>
      <c r="L23" s="211"/>
      <c r="M23" s="211"/>
      <c r="N23" s="211"/>
      <c r="O23" s="212"/>
      <c r="P23" s="191"/>
      <c r="Q23" s="191"/>
      <c r="R23" s="191"/>
    </row>
    <row r="24" spans="1:18" s="193" customFormat="1" ht="18" customHeight="1" x14ac:dyDescent="0.2">
      <c r="A24" s="329" t="s">
        <v>414</v>
      </c>
      <c r="B24" s="213" t="s">
        <v>387</v>
      </c>
      <c r="C24" s="95">
        <v>4284</v>
      </c>
      <c r="D24" s="214">
        <v>1</v>
      </c>
      <c r="E24" s="214">
        <v>4283</v>
      </c>
      <c r="F24" s="214">
        <v>261</v>
      </c>
      <c r="G24" s="214" t="s">
        <v>418</v>
      </c>
      <c r="H24" s="214">
        <v>165</v>
      </c>
      <c r="I24" s="214">
        <v>45</v>
      </c>
      <c r="J24" s="214">
        <v>18</v>
      </c>
      <c r="K24" s="214">
        <v>17</v>
      </c>
      <c r="L24" s="214" t="s">
        <v>418</v>
      </c>
      <c r="M24" s="214">
        <v>10</v>
      </c>
      <c r="N24" s="214">
        <v>5</v>
      </c>
      <c r="O24" s="215">
        <v>1</v>
      </c>
      <c r="P24" s="191"/>
      <c r="Q24" s="191"/>
      <c r="R24" s="191"/>
    </row>
    <row r="25" spans="1:18" s="193" customFormat="1" ht="18" customHeight="1" x14ac:dyDescent="0.2">
      <c r="A25" s="330"/>
      <c r="B25" s="213" t="s">
        <v>279</v>
      </c>
      <c r="C25" s="210"/>
      <c r="D25" s="214">
        <v>15</v>
      </c>
      <c r="E25" s="211"/>
      <c r="F25" s="211"/>
      <c r="G25" s="95">
        <v>15</v>
      </c>
      <c r="H25" s="211"/>
      <c r="I25" s="211"/>
      <c r="J25" s="211"/>
      <c r="K25" s="211"/>
      <c r="L25" s="211"/>
      <c r="M25" s="211"/>
      <c r="N25" s="211"/>
      <c r="O25" s="212"/>
      <c r="P25" s="191"/>
      <c r="Q25" s="191"/>
      <c r="R25" s="191"/>
    </row>
    <row r="26" spans="1:18" s="193" customFormat="1" ht="18" customHeight="1" x14ac:dyDescent="0.2">
      <c r="A26" s="329" t="s">
        <v>415</v>
      </c>
      <c r="B26" s="213" t="s">
        <v>387</v>
      </c>
      <c r="C26" s="95">
        <v>665</v>
      </c>
      <c r="D26" s="214" t="s">
        <v>418</v>
      </c>
      <c r="E26" s="214">
        <v>665</v>
      </c>
      <c r="F26" s="214">
        <v>32</v>
      </c>
      <c r="G26" s="214" t="s">
        <v>418</v>
      </c>
      <c r="H26" s="214">
        <v>13</v>
      </c>
      <c r="I26" s="214">
        <v>8</v>
      </c>
      <c r="J26" s="214">
        <v>4</v>
      </c>
      <c r="K26" s="214">
        <v>3</v>
      </c>
      <c r="L26" s="214">
        <v>2</v>
      </c>
      <c r="M26" s="214">
        <v>1</v>
      </c>
      <c r="N26" s="214" t="s">
        <v>418</v>
      </c>
      <c r="O26" s="215">
        <v>1</v>
      </c>
      <c r="P26" s="191"/>
      <c r="Q26" s="191"/>
      <c r="R26" s="191"/>
    </row>
    <row r="27" spans="1:18" s="193" customFormat="1" ht="18" customHeight="1" x14ac:dyDescent="0.2">
      <c r="A27" s="330"/>
      <c r="B27" s="213" t="s">
        <v>279</v>
      </c>
      <c r="C27" s="210"/>
      <c r="D27" s="214" t="s">
        <v>418</v>
      </c>
      <c r="E27" s="211"/>
      <c r="F27" s="211"/>
      <c r="G27" s="95" t="s">
        <v>418</v>
      </c>
      <c r="H27" s="211"/>
      <c r="I27" s="211"/>
      <c r="J27" s="211"/>
      <c r="K27" s="211"/>
      <c r="L27" s="211"/>
      <c r="M27" s="211"/>
      <c r="N27" s="211"/>
      <c r="O27" s="212"/>
      <c r="P27" s="191"/>
      <c r="Q27" s="191"/>
      <c r="R27" s="191"/>
    </row>
    <row r="28" spans="1:18" s="193" customFormat="1" ht="18" customHeight="1" x14ac:dyDescent="0.2">
      <c r="A28" s="329" t="s">
        <v>416</v>
      </c>
      <c r="B28" s="213" t="s">
        <v>387</v>
      </c>
      <c r="C28" s="95">
        <v>2572</v>
      </c>
      <c r="D28" s="214">
        <v>5</v>
      </c>
      <c r="E28" s="214">
        <v>2567</v>
      </c>
      <c r="F28" s="214">
        <v>41</v>
      </c>
      <c r="G28" s="214">
        <v>1</v>
      </c>
      <c r="H28" s="214">
        <v>20</v>
      </c>
      <c r="I28" s="214">
        <v>5</v>
      </c>
      <c r="J28" s="214">
        <v>3</v>
      </c>
      <c r="K28" s="214">
        <v>5</v>
      </c>
      <c r="L28" s="214">
        <v>2</v>
      </c>
      <c r="M28" s="214">
        <v>1</v>
      </c>
      <c r="N28" s="214">
        <v>2</v>
      </c>
      <c r="O28" s="215">
        <v>2</v>
      </c>
      <c r="P28" s="191"/>
      <c r="Q28" s="191"/>
      <c r="R28" s="191"/>
    </row>
    <row r="29" spans="1:18" s="193" customFormat="1" ht="18" customHeight="1" x14ac:dyDescent="0.2">
      <c r="A29" s="330"/>
      <c r="B29" s="213" t="s">
        <v>279</v>
      </c>
      <c r="C29" s="210"/>
      <c r="D29" s="214">
        <v>23</v>
      </c>
      <c r="E29" s="211"/>
      <c r="F29" s="211"/>
      <c r="G29" s="95">
        <v>23</v>
      </c>
      <c r="H29" s="211"/>
      <c r="I29" s="211"/>
      <c r="J29" s="211"/>
      <c r="K29" s="211"/>
      <c r="L29" s="211"/>
      <c r="M29" s="211"/>
      <c r="N29" s="211"/>
      <c r="O29" s="212"/>
      <c r="P29" s="191"/>
      <c r="Q29" s="191"/>
      <c r="R29" s="191"/>
    </row>
    <row r="30" spans="1:18" s="193" customFormat="1" ht="22" customHeight="1" x14ac:dyDescent="0.2">
      <c r="A30" s="338" t="s">
        <v>429</v>
      </c>
      <c r="B30" s="206" t="s">
        <v>449</v>
      </c>
      <c r="C30" s="206">
        <f>C32</f>
        <v>6457</v>
      </c>
      <c r="D30" s="206">
        <f t="shared" ref="D30:O30" si="2">D32</f>
        <v>8</v>
      </c>
      <c r="E30" s="206">
        <f t="shared" si="2"/>
        <v>6449</v>
      </c>
      <c r="F30" s="206">
        <f t="shared" si="2"/>
        <v>486</v>
      </c>
      <c r="G30" s="206">
        <f t="shared" si="2"/>
        <v>52</v>
      </c>
      <c r="H30" s="206">
        <f t="shared" si="2"/>
        <v>213</v>
      </c>
      <c r="I30" s="206">
        <f t="shared" si="2"/>
        <v>80</v>
      </c>
      <c r="J30" s="206">
        <f t="shared" si="2"/>
        <v>44</v>
      </c>
      <c r="K30" s="206">
        <f t="shared" si="2"/>
        <v>40</v>
      </c>
      <c r="L30" s="206">
        <f t="shared" si="2"/>
        <v>23</v>
      </c>
      <c r="M30" s="206">
        <f t="shared" si="2"/>
        <v>19</v>
      </c>
      <c r="N30" s="206">
        <f t="shared" si="2"/>
        <v>12</v>
      </c>
      <c r="O30" s="206">
        <f t="shared" si="2"/>
        <v>3</v>
      </c>
      <c r="P30" s="191"/>
      <c r="Q30" s="191"/>
      <c r="R30" s="191"/>
    </row>
    <row r="31" spans="1:18" s="193" customFormat="1" ht="22" customHeight="1" x14ac:dyDescent="0.2">
      <c r="A31" s="334"/>
      <c r="B31" s="206" t="s">
        <v>281</v>
      </c>
      <c r="C31" s="207"/>
      <c r="D31" s="206">
        <f>D33</f>
        <v>30</v>
      </c>
      <c r="E31" s="207"/>
      <c r="F31" s="207"/>
      <c r="G31" s="206">
        <f>G33</f>
        <v>11</v>
      </c>
      <c r="H31" s="207"/>
      <c r="I31" s="207"/>
      <c r="J31" s="207"/>
      <c r="K31" s="207"/>
      <c r="L31" s="207"/>
      <c r="M31" s="207"/>
      <c r="N31" s="207"/>
      <c r="O31" s="207"/>
      <c r="P31" s="191"/>
      <c r="Q31" s="191"/>
      <c r="R31" s="191"/>
    </row>
    <row r="32" spans="1:18" s="193" customFormat="1" ht="18" customHeight="1" x14ac:dyDescent="0.2">
      <c r="A32" s="331" t="s">
        <v>430</v>
      </c>
      <c r="B32" s="257" t="s">
        <v>449</v>
      </c>
      <c r="C32" s="257">
        <v>6457</v>
      </c>
      <c r="D32" s="257">
        <v>8</v>
      </c>
      <c r="E32" s="257">
        <v>6449</v>
      </c>
      <c r="F32" s="257">
        <v>486</v>
      </c>
      <c r="G32" s="257">
        <v>52</v>
      </c>
      <c r="H32" s="257">
        <v>213</v>
      </c>
      <c r="I32" s="257">
        <v>80</v>
      </c>
      <c r="J32" s="257">
        <v>44</v>
      </c>
      <c r="K32" s="257">
        <v>40</v>
      </c>
      <c r="L32" s="257">
        <v>23</v>
      </c>
      <c r="M32" s="257">
        <v>19</v>
      </c>
      <c r="N32" s="257">
        <v>12</v>
      </c>
      <c r="O32" s="257">
        <v>3</v>
      </c>
      <c r="P32" s="191"/>
      <c r="Q32" s="191"/>
      <c r="R32" s="191"/>
    </row>
    <row r="33" spans="1:18" s="193" customFormat="1" ht="18" customHeight="1" x14ac:dyDescent="0.2">
      <c r="A33" s="332"/>
      <c r="B33" s="257" t="s">
        <v>281</v>
      </c>
      <c r="C33" s="262"/>
      <c r="D33" s="257">
        <v>30</v>
      </c>
      <c r="E33" s="262"/>
      <c r="F33" s="262"/>
      <c r="G33" s="257">
        <v>11</v>
      </c>
      <c r="H33" s="262"/>
      <c r="I33" s="262"/>
      <c r="J33" s="262"/>
      <c r="K33" s="262"/>
      <c r="L33" s="262"/>
      <c r="M33" s="262"/>
      <c r="N33" s="262"/>
      <c r="O33" s="262"/>
      <c r="P33" s="191"/>
      <c r="Q33" s="191"/>
      <c r="R33" s="191"/>
    </row>
    <row r="34" spans="1:18" s="193" customFormat="1" ht="18" customHeight="1" x14ac:dyDescent="0.2">
      <c r="A34" s="329" t="s">
        <v>431</v>
      </c>
      <c r="B34" s="213" t="s">
        <v>449</v>
      </c>
      <c r="C34" s="285">
        <v>2663</v>
      </c>
      <c r="D34" s="213">
        <v>5</v>
      </c>
      <c r="E34" s="213">
        <v>2658</v>
      </c>
      <c r="F34" s="213">
        <v>206</v>
      </c>
      <c r="G34" s="213">
        <v>0</v>
      </c>
      <c r="H34" s="213">
        <v>106</v>
      </c>
      <c r="I34" s="213">
        <v>43</v>
      </c>
      <c r="J34" s="213">
        <v>18</v>
      </c>
      <c r="K34" s="213">
        <v>18</v>
      </c>
      <c r="L34" s="213">
        <v>12</v>
      </c>
      <c r="M34" s="213">
        <v>6</v>
      </c>
      <c r="N34" s="213">
        <v>3</v>
      </c>
      <c r="O34" s="213"/>
      <c r="P34" s="191"/>
      <c r="Q34" s="191"/>
      <c r="R34" s="191"/>
    </row>
    <row r="35" spans="1:18" s="193" customFormat="1" ht="18" customHeight="1" x14ac:dyDescent="0.2">
      <c r="A35" s="330"/>
      <c r="B35" s="213" t="s">
        <v>281</v>
      </c>
      <c r="C35" s="210"/>
      <c r="D35" s="213">
        <v>16</v>
      </c>
      <c r="E35" s="210"/>
      <c r="F35" s="210"/>
      <c r="G35" s="285">
        <v>3</v>
      </c>
      <c r="H35" s="210"/>
      <c r="I35" s="210"/>
      <c r="J35" s="210"/>
      <c r="K35" s="210"/>
      <c r="L35" s="210"/>
      <c r="M35" s="210"/>
      <c r="N35" s="210"/>
      <c r="O35" s="210"/>
      <c r="P35" s="191"/>
      <c r="Q35" s="191"/>
      <c r="R35" s="191"/>
    </row>
    <row r="36" spans="1:18" s="193" customFormat="1" ht="18" customHeight="1" x14ac:dyDescent="0.2">
      <c r="A36" s="329" t="s">
        <v>432</v>
      </c>
      <c r="B36" s="213" t="s">
        <v>449</v>
      </c>
      <c r="C36" s="285">
        <v>806</v>
      </c>
      <c r="D36" s="213">
        <v>1</v>
      </c>
      <c r="E36" s="213">
        <v>805</v>
      </c>
      <c r="F36" s="213">
        <v>0</v>
      </c>
      <c r="G36" s="213">
        <v>52</v>
      </c>
      <c r="H36" s="213">
        <v>22</v>
      </c>
      <c r="I36" s="213">
        <v>6</v>
      </c>
      <c r="J36" s="213">
        <v>4</v>
      </c>
      <c r="K36" s="213">
        <v>6</v>
      </c>
      <c r="L36" s="213">
        <v>4</v>
      </c>
      <c r="M36" s="213">
        <v>5</v>
      </c>
      <c r="N36" s="213">
        <v>4</v>
      </c>
      <c r="O36" s="213">
        <v>1</v>
      </c>
      <c r="P36" s="191"/>
      <c r="Q36" s="191"/>
      <c r="R36" s="191"/>
    </row>
    <row r="37" spans="1:18" s="193" customFormat="1" ht="18" customHeight="1" x14ac:dyDescent="0.2">
      <c r="A37" s="330"/>
      <c r="B37" s="213" t="s">
        <v>281</v>
      </c>
      <c r="C37" s="286"/>
      <c r="D37" s="213">
        <v>1</v>
      </c>
      <c r="E37" s="286"/>
      <c r="F37" s="286"/>
      <c r="G37" s="285">
        <v>0</v>
      </c>
      <c r="H37" s="286"/>
      <c r="I37" s="286"/>
      <c r="J37" s="286"/>
      <c r="K37" s="286"/>
      <c r="L37" s="286"/>
      <c r="M37" s="286"/>
      <c r="N37" s="286"/>
      <c r="O37" s="286"/>
      <c r="P37" s="191"/>
      <c r="Q37" s="191"/>
      <c r="R37" s="191"/>
    </row>
    <row r="38" spans="1:18" s="193" customFormat="1" ht="18" customHeight="1" x14ac:dyDescent="0.2">
      <c r="A38" s="329" t="s">
        <v>433</v>
      </c>
      <c r="B38" s="213" t="s">
        <v>449</v>
      </c>
      <c r="C38" s="285">
        <v>1273</v>
      </c>
      <c r="D38" s="213">
        <v>2</v>
      </c>
      <c r="E38" s="213">
        <v>1271</v>
      </c>
      <c r="F38" s="213">
        <v>130</v>
      </c>
      <c r="G38" s="213">
        <v>0</v>
      </c>
      <c r="H38" s="213">
        <v>56</v>
      </c>
      <c r="I38" s="213">
        <v>23</v>
      </c>
      <c r="J38" s="213">
        <v>16</v>
      </c>
      <c r="K38" s="213">
        <v>14</v>
      </c>
      <c r="L38" s="213">
        <v>7</v>
      </c>
      <c r="M38" s="213">
        <v>7</v>
      </c>
      <c r="N38" s="213">
        <v>5</v>
      </c>
      <c r="O38" s="213">
        <v>2</v>
      </c>
      <c r="P38" s="191"/>
      <c r="Q38" s="191"/>
      <c r="R38" s="191"/>
    </row>
    <row r="39" spans="1:18" s="193" customFormat="1" ht="18" customHeight="1" x14ac:dyDescent="0.2">
      <c r="A39" s="330"/>
      <c r="B39" s="213" t="s">
        <v>281</v>
      </c>
      <c r="C39" s="286"/>
      <c r="D39" s="213">
        <v>4</v>
      </c>
      <c r="E39" s="286"/>
      <c r="F39" s="286"/>
      <c r="G39" s="285">
        <v>0</v>
      </c>
      <c r="H39" s="286"/>
      <c r="I39" s="286"/>
      <c r="J39" s="286"/>
      <c r="K39" s="286"/>
      <c r="L39" s="286"/>
      <c r="M39" s="286"/>
      <c r="N39" s="286"/>
      <c r="O39" s="286"/>
      <c r="P39" s="191"/>
      <c r="Q39" s="191"/>
      <c r="R39" s="191"/>
    </row>
    <row r="40" spans="1:18" s="193" customFormat="1" ht="18" customHeight="1" x14ac:dyDescent="0.2">
      <c r="A40" s="329" t="s">
        <v>434</v>
      </c>
      <c r="B40" s="213" t="s">
        <v>449</v>
      </c>
      <c r="C40" s="285">
        <v>1715</v>
      </c>
      <c r="D40" s="213">
        <v>0</v>
      </c>
      <c r="E40" s="213">
        <v>1715</v>
      </c>
      <c r="F40" s="213">
        <v>46</v>
      </c>
      <c r="G40" s="213">
        <v>0</v>
      </c>
      <c r="H40" s="213">
        <v>29</v>
      </c>
      <c r="I40" s="213">
        <v>8</v>
      </c>
      <c r="J40" s="213">
        <v>6</v>
      </c>
      <c r="K40" s="213">
        <v>2</v>
      </c>
      <c r="L40" s="213">
        <v>0</v>
      </c>
      <c r="M40" s="213">
        <v>1</v>
      </c>
      <c r="N40" s="213">
        <v>0</v>
      </c>
      <c r="O40" s="213">
        <v>0</v>
      </c>
      <c r="P40" s="191"/>
      <c r="Q40" s="191"/>
      <c r="R40" s="191"/>
    </row>
    <row r="41" spans="1:18" s="193" customFormat="1" ht="18" customHeight="1" x14ac:dyDescent="0.2">
      <c r="A41" s="330"/>
      <c r="B41" s="213" t="s">
        <v>281</v>
      </c>
      <c r="C41" s="286"/>
      <c r="D41" s="213">
        <v>9</v>
      </c>
      <c r="E41" s="286"/>
      <c r="F41" s="286"/>
      <c r="G41" s="285">
        <v>8</v>
      </c>
      <c r="H41" s="286"/>
      <c r="I41" s="286"/>
      <c r="J41" s="286"/>
      <c r="K41" s="286"/>
      <c r="L41" s="286"/>
      <c r="M41" s="286"/>
      <c r="N41" s="286"/>
      <c r="O41" s="286"/>
      <c r="P41" s="191"/>
      <c r="Q41" s="191"/>
      <c r="R41" s="191"/>
    </row>
    <row r="42" spans="1:18" s="193" customFormat="1" ht="22" customHeight="1" x14ac:dyDescent="0.2">
      <c r="A42" s="338" t="s">
        <v>435</v>
      </c>
      <c r="B42" s="206" t="s">
        <v>449</v>
      </c>
      <c r="C42" s="206">
        <f>C44</f>
        <v>4276</v>
      </c>
      <c r="D42" s="206">
        <f t="shared" ref="D42:O42" si="3">D44</f>
        <v>3</v>
      </c>
      <c r="E42" s="206">
        <f t="shared" si="3"/>
        <v>4273</v>
      </c>
      <c r="F42" s="206">
        <f t="shared" si="3"/>
        <v>364</v>
      </c>
      <c r="G42" s="206" t="str">
        <f t="shared" si="3"/>
        <v>-</v>
      </c>
      <c r="H42" s="206">
        <f t="shared" si="3"/>
        <v>141</v>
      </c>
      <c r="I42" s="206">
        <f t="shared" si="3"/>
        <v>60</v>
      </c>
      <c r="J42" s="206">
        <f t="shared" si="3"/>
        <v>37</v>
      </c>
      <c r="K42" s="206">
        <f t="shared" si="3"/>
        <v>55</v>
      </c>
      <c r="L42" s="206">
        <f t="shared" si="3"/>
        <v>40</v>
      </c>
      <c r="M42" s="206">
        <f t="shared" si="3"/>
        <v>20</v>
      </c>
      <c r="N42" s="206">
        <f t="shared" si="3"/>
        <v>9</v>
      </c>
      <c r="O42" s="206">
        <f t="shared" si="3"/>
        <v>2</v>
      </c>
      <c r="P42" s="191"/>
      <c r="Q42" s="191"/>
      <c r="R42" s="191"/>
    </row>
    <row r="43" spans="1:18" s="193" customFormat="1" ht="22" customHeight="1" x14ac:dyDescent="0.2">
      <c r="A43" s="334"/>
      <c r="B43" s="206" t="s">
        <v>281</v>
      </c>
      <c r="C43" s="287"/>
      <c r="D43" s="206">
        <f>D45</f>
        <v>8</v>
      </c>
      <c r="E43" s="287"/>
      <c r="F43" s="287"/>
      <c r="G43" s="206">
        <f>G45</f>
        <v>8</v>
      </c>
      <c r="H43" s="287"/>
      <c r="I43" s="287"/>
      <c r="J43" s="287"/>
      <c r="K43" s="287"/>
      <c r="L43" s="287"/>
      <c r="M43" s="287"/>
      <c r="N43" s="287"/>
      <c r="O43" s="287"/>
      <c r="P43" s="191"/>
      <c r="Q43" s="191"/>
      <c r="R43" s="191"/>
    </row>
    <row r="44" spans="1:18" s="193" customFormat="1" ht="18" customHeight="1" x14ac:dyDescent="0.2">
      <c r="A44" s="331" t="s">
        <v>436</v>
      </c>
      <c r="B44" s="257" t="s">
        <v>449</v>
      </c>
      <c r="C44" s="288">
        <v>4276</v>
      </c>
      <c r="D44" s="257">
        <v>3</v>
      </c>
      <c r="E44" s="257">
        <v>4273</v>
      </c>
      <c r="F44" s="257">
        <v>364</v>
      </c>
      <c r="G44" s="257" t="s">
        <v>220</v>
      </c>
      <c r="H44" s="257">
        <v>141</v>
      </c>
      <c r="I44" s="257">
        <v>60</v>
      </c>
      <c r="J44" s="257">
        <v>37</v>
      </c>
      <c r="K44" s="257">
        <v>55</v>
      </c>
      <c r="L44" s="257">
        <v>40</v>
      </c>
      <c r="M44" s="257">
        <v>20</v>
      </c>
      <c r="N44" s="257">
        <v>9</v>
      </c>
      <c r="O44" s="257">
        <v>2</v>
      </c>
      <c r="P44" s="191"/>
      <c r="Q44" s="191"/>
      <c r="R44" s="191"/>
    </row>
    <row r="45" spans="1:18" s="193" customFormat="1" ht="18" customHeight="1" x14ac:dyDescent="0.2">
      <c r="A45" s="332"/>
      <c r="B45" s="284" t="s">
        <v>281</v>
      </c>
      <c r="C45" s="289"/>
      <c r="D45" s="258">
        <v>8</v>
      </c>
      <c r="E45" s="290"/>
      <c r="F45" s="290"/>
      <c r="G45" s="257">
        <v>8</v>
      </c>
      <c r="H45" s="290"/>
      <c r="I45" s="290"/>
      <c r="J45" s="290"/>
      <c r="K45" s="290"/>
      <c r="L45" s="290"/>
      <c r="M45" s="290"/>
      <c r="N45" s="290"/>
      <c r="O45" s="290"/>
      <c r="P45" s="191"/>
      <c r="Q45" s="191"/>
      <c r="R45" s="191"/>
    </row>
    <row r="46" spans="1:18" s="193" customFormat="1" ht="18" customHeight="1" x14ac:dyDescent="0.2">
      <c r="A46" s="329" t="s">
        <v>437</v>
      </c>
      <c r="B46" s="213" t="s">
        <v>449</v>
      </c>
      <c r="C46" s="291">
        <v>1143</v>
      </c>
      <c r="D46" s="292">
        <v>2</v>
      </c>
      <c r="E46" s="293">
        <v>1141</v>
      </c>
      <c r="F46" s="213">
        <v>77</v>
      </c>
      <c r="G46" s="213" t="s">
        <v>220</v>
      </c>
      <c r="H46" s="213">
        <v>24</v>
      </c>
      <c r="I46" s="213">
        <v>9</v>
      </c>
      <c r="J46" s="213">
        <v>10</v>
      </c>
      <c r="K46" s="213">
        <v>15</v>
      </c>
      <c r="L46" s="213">
        <v>10</v>
      </c>
      <c r="M46" s="213">
        <v>4</v>
      </c>
      <c r="N46" s="213">
        <v>4</v>
      </c>
      <c r="O46" s="213">
        <v>1</v>
      </c>
      <c r="P46" s="191"/>
      <c r="Q46" s="191"/>
      <c r="R46" s="191"/>
    </row>
    <row r="47" spans="1:18" s="193" customFormat="1" ht="18" customHeight="1" x14ac:dyDescent="0.2">
      <c r="A47" s="330"/>
      <c r="B47" s="213" t="s">
        <v>281</v>
      </c>
      <c r="C47" s="286"/>
      <c r="D47" s="213">
        <v>4</v>
      </c>
      <c r="E47" s="286"/>
      <c r="F47" s="286"/>
      <c r="G47" s="285">
        <v>4</v>
      </c>
      <c r="H47" s="286"/>
      <c r="I47" s="286"/>
      <c r="J47" s="286"/>
      <c r="K47" s="286"/>
      <c r="L47" s="286"/>
      <c r="M47" s="286"/>
      <c r="N47" s="286"/>
      <c r="O47" s="286"/>
      <c r="P47" s="191"/>
      <c r="Q47" s="191"/>
      <c r="R47" s="191"/>
    </row>
    <row r="48" spans="1:18" s="193" customFormat="1" ht="18" customHeight="1" x14ac:dyDescent="0.2">
      <c r="A48" s="329" t="s">
        <v>438</v>
      </c>
      <c r="B48" s="213" t="s">
        <v>449</v>
      </c>
      <c r="C48" s="285">
        <v>912</v>
      </c>
      <c r="D48" s="213">
        <v>1</v>
      </c>
      <c r="E48" s="213">
        <v>911</v>
      </c>
      <c r="F48" s="213">
        <v>66</v>
      </c>
      <c r="G48" s="213" t="s">
        <v>220</v>
      </c>
      <c r="H48" s="213">
        <v>27</v>
      </c>
      <c r="I48" s="213">
        <v>15</v>
      </c>
      <c r="J48" s="213">
        <v>5</v>
      </c>
      <c r="K48" s="213">
        <v>11</v>
      </c>
      <c r="L48" s="213">
        <v>5</v>
      </c>
      <c r="M48" s="213">
        <v>3</v>
      </c>
      <c r="N48" s="213" t="s">
        <v>220</v>
      </c>
      <c r="O48" s="213" t="s">
        <v>220</v>
      </c>
      <c r="P48" s="191"/>
      <c r="Q48" s="191"/>
      <c r="R48" s="191"/>
    </row>
    <row r="49" spans="1:18" s="193" customFormat="1" ht="18" customHeight="1" x14ac:dyDescent="0.2">
      <c r="A49" s="330"/>
      <c r="B49" s="213" t="s">
        <v>281</v>
      </c>
      <c r="C49" s="210"/>
      <c r="D49" s="213">
        <v>1</v>
      </c>
      <c r="E49" s="210"/>
      <c r="F49" s="210"/>
      <c r="G49" s="285">
        <v>1</v>
      </c>
      <c r="H49" s="210"/>
      <c r="I49" s="210"/>
      <c r="J49" s="210"/>
      <c r="K49" s="210"/>
      <c r="L49" s="210"/>
      <c r="M49" s="210"/>
      <c r="N49" s="210"/>
      <c r="O49" s="210"/>
      <c r="P49" s="191"/>
      <c r="Q49" s="191"/>
      <c r="R49" s="191"/>
    </row>
    <row r="50" spans="1:18" s="193" customFormat="1" ht="18" customHeight="1" x14ac:dyDescent="0.2">
      <c r="A50" s="329" t="s">
        <v>439</v>
      </c>
      <c r="B50" s="213" t="s">
        <v>449</v>
      </c>
      <c r="C50" s="285">
        <v>992</v>
      </c>
      <c r="D50" s="213" t="s">
        <v>220</v>
      </c>
      <c r="E50" s="213">
        <v>992</v>
      </c>
      <c r="F50" s="213">
        <v>93</v>
      </c>
      <c r="G50" s="213" t="s">
        <v>220</v>
      </c>
      <c r="H50" s="213">
        <v>48</v>
      </c>
      <c r="I50" s="213">
        <v>9</v>
      </c>
      <c r="J50" s="213">
        <v>11</v>
      </c>
      <c r="K50" s="213">
        <v>7</v>
      </c>
      <c r="L50" s="213">
        <v>14</v>
      </c>
      <c r="M50" s="213">
        <v>3</v>
      </c>
      <c r="N50" s="213">
        <v>1</v>
      </c>
      <c r="O50" s="213" t="s">
        <v>220</v>
      </c>
      <c r="P50" s="191"/>
      <c r="Q50" s="191"/>
      <c r="R50" s="191"/>
    </row>
    <row r="51" spans="1:18" s="193" customFormat="1" ht="18" customHeight="1" x14ac:dyDescent="0.2">
      <c r="A51" s="330"/>
      <c r="B51" s="213" t="s">
        <v>281</v>
      </c>
      <c r="C51" s="210"/>
      <c r="D51" s="213" t="s">
        <v>450</v>
      </c>
      <c r="E51" s="210"/>
      <c r="F51" s="210"/>
      <c r="G51" s="285" t="s">
        <v>450</v>
      </c>
      <c r="H51" s="210"/>
      <c r="I51" s="210"/>
      <c r="J51" s="210"/>
      <c r="K51" s="210"/>
      <c r="L51" s="210"/>
      <c r="M51" s="210"/>
      <c r="N51" s="210"/>
      <c r="O51" s="210"/>
      <c r="P51" s="191"/>
      <c r="Q51" s="191"/>
      <c r="R51" s="191"/>
    </row>
    <row r="52" spans="1:18" s="193" customFormat="1" ht="18" customHeight="1" x14ac:dyDescent="0.2">
      <c r="A52" s="329" t="s">
        <v>440</v>
      </c>
      <c r="B52" s="213" t="s">
        <v>449</v>
      </c>
      <c r="C52" s="285">
        <v>673</v>
      </c>
      <c r="D52" s="213" t="s">
        <v>220</v>
      </c>
      <c r="E52" s="213">
        <v>673</v>
      </c>
      <c r="F52" s="213">
        <v>92</v>
      </c>
      <c r="G52" s="213" t="s">
        <v>220</v>
      </c>
      <c r="H52" s="213">
        <v>25</v>
      </c>
      <c r="I52" s="213">
        <v>25</v>
      </c>
      <c r="J52" s="213">
        <v>7</v>
      </c>
      <c r="K52" s="213">
        <v>18</v>
      </c>
      <c r="L52" s="213">
        <v>8</v>
      </c>
      <c r="M52" s="213">
        <v>7</v>
      </c>
      <c r="N52" s="213">
        <v>1</v>
      </c>
      <c r="O52" s="213">
        <v>1</v>
      </c>
      <c r="P52" s="191"/>
      <c r="Q52" s="191"/>
      <c r="R52" s="191"/>
    </row>
    <row r="53" spans="1:18" s="193" customFormat="1" ht="18" customHeight="1" x14ac:dyDescent="0.2">
      <c r="A53" s="330"/>
      <c r="B53" s="213" t="s">
        <v>281</v>
      </c>
      <c r="C53" s="210"/>
      <c r="D53" s="213">
        <v>3</v>
      </c>
      <c r="E53" s="210"/>
      <c r="F53" s="210"/>
      <c r="G53" s="285">
        <v>3</v>
      </c>
      <c r="H53" s="210"/>
      <c r="I53" s="210"/>
      <c r="J53" s="210"/>
      <c r="K53" s="210"/>
      <c r="L53" s="210"/>
      <c r="M53" s="210"/>
      <c r="N53" s="210"/>
      <c r="O53" s="210"/>
      <c r="P53" s="191"/>
      <c r="Q53" s="191"/>
      <c r="R53" s="191"/>
    </row>
    <row r="54" spans="1:18" s="193" customFormat="1" ht="18" customHeight="1" x14ac:dyDescent="0.2">
      <c r="A54" s="329" t="s">
        <v>441</v>
      </c>
      <c r="B54" s="213" t="s">
        <v>449</v>
      </c>
      <c r="C54" s="285">
        <v>556</v>
      </c>
      <c r="D54" s="213" t="s">
        <v>220</v>
      </c>
      <c r="E54" s="213">
        <v>556</v>
      </c>
      <c r="F54" s="213">
        <v>36</v>
      </c>
      <c r="G54" s="213" t="s">
        <v>220</v>
      </c>
      <c r="H54" s="213">
        <v>17</v>
      </c>
      <c r="I54" s="213">
        <v>2</v>
      </c>
      <c r="J54" s="213">
        <v>4</v>
      </c>
      <c r="K54" s="213">
        <v>4</v>
      </c>
      <c r="L54" s="213">
        <v>3</v>
      </c>
      <c r="M54" s="213">
        <v>3</v>
      </c>
      <c r="N54" s="213">
        <v>3</v>
      </c>
      <c r="O54" s="213" t="s">
        <v>220</v>
      </c>
      <c r="P54" s="191"/>
      <c r="Q54" s="191"/>
      <c r="R54" s="191"/>
    </row>
    <row r="55" spans="1:18" s="193" customFormat="1" ht="18" customHeight="1" x14ac:dyDescent="0.2">
      <c r="A55" s="330"/>
      <c r="B55" s="213" t="s">
        <v>281</v>
      </c>
      <c r="C55" s="210"/>
      <c r="D55" s="213" t="s">
        <v>220</v>
      </c>
      <c r="E55" s="210"/>
      <c r="F55" s="210"/>
      <c r="G55" s="285" t="s">
        <v>220</v>
      </c>
      <c r="H55" s="210"/>
      <c r="I55" s="210"/>
      <c r="J55" s="210"/>
      <c r="K55" s="210"/>
      <c r="L55" s="210"/>
      <c r="M55" s="210"/>
      <c r="N55" s="210"/>
      <c r="O55" s="210"/>
      <c r="P55" s="191"/>
      <c r="Q55" s="191"/>
      <c r="R55" s="191"/>
    </row>
    <row r="56" spans="1:18" s="193" customFormat="1" ht="12.75" customHeight="1" x14ac:dyDescent="0.2">
      <c r="A56" s="216" t="s">
        <v>318</v>
      </c>
      <c r="B56" s="217"/>
      <c r="C56" s="217"/>
    </row>
    <row r="57" spans="1:18" s="193" customFormat="1" ht="13" x14ac:dyDescent="0.2">
      <c r="A57" s="218"/>
      <c r="B57" s="219"/>
      <c r="C57" s="219"/>
    </row>
    <row r="58" spans="1:18" s="193" customFormat="1" ht="13" x14ac:dyDescent="0.2">
      <c r="A58" s="220"/>
      <c r="B58" s="192"/>
      <c r="C58" s="192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</row>
    <row r="59" spans="1:18" s="193" customFormat="1" ht="13" x14ac:dyDescent="0.2">
      <c r="A59" s="220"/>
      <c r="B59" s="192"/>
      <c r="C59" s="192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</row>
    <row r="60" spans="1:18" s="193" customFormat="1" ht="13" x14ac:dyDescent="0.2">
      <c r="A60" s="220"/>
      <c r="B60" s="192"/>
      <c r="C60" s="192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</row>
    <row r="61" spans="1:18" s="193" customFormat="1" ht="13" x14ac:dyDescent="0.2">
      <c r="A61" s="220"/>
      <c r="B61" s="192"/>
      <c r="C61" s="192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</row>
    <row r="62" spans="1:18" s="193" customFormat="1" ht="13" x14ac:dyDescent="0.2">
      <c r="A62" s="220"/>
      <c r="B62" s="192"/>
      <c r="C62" s="192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</row>
    <row r="63" spans="1:18" x14ac:dyDescent="0.2">
      <c r="A63" s="221"/>
      <c r="B63" s="222"/>
      <c r="C63" s="222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2">
      <c r="A64" s="221"/>
      <c r="B64" s="222"/>
      <c r="C64" s="222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</row>
    <row r="65" spans="1:18" x14ac:dyDescent="0.2">
      <c r="A65" s="221"/>
      <c r="B65" s="222"/>
      <c r="C65" s="222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2">
      <c r="A66" s="221"/>
      <c r="B66" s="222"/>
      <c r="C66" s="222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</row>
  </sheetData>
  <customSheetViews>
    <customSheetView guid="{C53DAF36-86E3-4E82-BA3B-10BBA9715F9B}" showPageBreaks="1" showGridLines="0" printArea="1" view="pageBreakPreview">
      <pane xSplit="2" ySplit="9" topLeftCell="C10" activePane="bottomRight" state="frozen"/>
      <selection pane="bottomRight" activeCell="P9" sqref="P9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  <customSheetView guid="{4578F9F9-F1C3-459F-95E7-EA37FB619994}" showPageBreaks="1" showGridLines="0" printArea="1" view="pageBreakPreview">
      <pane xSplit="2" ySplit="9" topLeftCell="C10" activePane="bottomRight" state="frozen"/>
      <selection pane="bottomRight" activeCell="A6" sqref="A6:A7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  <customSheetView guid="{BA42DD04-CA56-4524-84BA-199D2B86C3FD}" showPageBreaks="1" showGridLines="0" printArea="1" view="pageBreakPreview">
      <pane xSplit="2" ySplit="9" topLeftCell="C10" activePane="bottomRight" state="frozen"/>
      <selection pane="bottomRight" activeCell="P9" sqref="P9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</customSheetViews>
  <mergeCells count="38">
    <mergeCell ref="C2:E2"/>
    <mergeCell ref="F2:O2"/>
    <mergeCell ref="N3:N5"/>
    <mergeCell ref="O3:O5"/>
    <mergeCell ref="D3:D5"/>
    <mergeCell ref="E3:E5"/>
    <mergeCell ref="G3:G5"/>
    <mergeCell ref="H3:H5"/>
    <mergeCell ref="I3:I5"/>
    <mergeCell ref="J3:J5"/>
    <mergeCell ref="A26:A27"/>
    <mergeCell ref="K3:K5"/>
    <mergeCell ref="L3:L5"/>
    <mergeCell ref="M3:M5"/>
    <mergeCell ref="A6:A7"/>
    <mergeCell ref="A12:A13"/>
    <mergeCell ref="A14:A15"/>
    <mergeCell ref="A16:A17"/>
    <mergeCell ref="A18:A19"/>
    <mergeCell ref="A20:A21"/>
    <mergeCell ref="A22:A23"/>
    <mergeCell ref="A24:A25"/>
    <mergeCell ref="A10:A11"/>
    <mergeCell ref="A8:A9"/>
    <mergeCell ref="A28:A29"/>
    <mergeCell ref="A32:A33"/>
    <mergeCell ref="A34:A35"/>
    <mergeCell ref="A36:A37"/>
    <mergeCell ref="A38:A39"/>
    <mergeCell ref="A30:A31"/>
    <mergeCell ref="A54:A55"/>
    <mergeCell ref="A40:A41"/>
    <mergeCell ref="A42:A43"/>
    <mergeCell ref="A44:A45"/>
    <mergeCell ref="A46:A47"/>
    <mergeCell ref="A48:A49"/>
    <mergeCell ref="A50:A51"/>
    <mergeCell ref="A52:A53"/>
  </mergeCells>
  <phoneticPr fontId="2"/>
  <pageMargins left="1.1811023622047245" right="0.23622047244094491" top="0.98425196850393704" bottom="0.23622047244094491" header="0" footer="0"/>
  <pageSetup paperSize="9" scale="80" orientation="landscape" r:id="rId1"/>
  <headerFooter alignWithMargins="0"/>
  <rowBreaks count="2" manualBreakCount="2">
    <brk id="43" max="14" man="1"/>
    <brk id="14010" min="37" max="3258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A1:AJ62"/>
  <sheetViews>
    <sheetView showGridLines="0" view="pageBreakPreview" zoomScale="85" zoomScaleNormal="100" zoomScaleSheetLayoutView="85" workbookViewId="0">
      <selection activeCell="L15" sqref="L15"/>
    </sheetView>
  </sheetViews>
  <sheetFormatPr defaultColWidth="7.6328125" defaultRowHeight="11" x14ac:dyDescent="0.2"/>
  <cols>
    <col min="1" max="1" width="10.6328125" style="157" customWidth="1"/>
    <col min="2" max="3" width="6.08984375" style="158" customWidth="1"/>
    <col min="4" max="4" width="6.453125" style="158" customWidth="1"/>
    <col min="5" max="9" width="6.08984375" style="158" customWidth="1"/>
    <col min="10" max="10" width="7.6328125" style="158" customWidth="1"/>
    <col min="11" max="12" width="6.08984375" style="158" customWidth="1"/>
    <col min="13" max="13" width="7" style="158" customWidth="1"/>
    <col min="14" max="15" width="6.08984375" style="158" customWidth="1"/>
    <col min="16" max="16" width="7" style="158" customWidth="1"/>
    <col min="17" max="17" width="6.08984375" style="158" customWidth="1"/>
    <col min="18" max="18" width="7.08984375" style="158" customWidth="1"/>
    <col min="19" max="20" width="6.08984375" style="158" customWidth="1"/>
    <col min="21" max="21" width="7.08984375" style="158" customWidth="1"/>
    <col min="22" max="25" width="6.08984375" style="158" customWidth="1"/>
    <col min="26" max="26" width="6.453125" style="158" customWidth="1"/>
    <col min="27" max="16384" width="7.6328125" style="158"/>
  </cols>
  <sheetData>
    <row r="1" spans="1:35" s="136" customFormat="1" ht="18" customHeight="1" x14ac:dyDescent="0.2">
      <c r="A1" s="151" t="s">
        <v>354</v>
      </c>
      <c r="B1" s="134"/>
      <c r="C1" s="134"/>
      <c r="D1" s="134"/>
      <c r="E1" s="134"/>
      <c r="F1" s="134"/>
      <c r="G1" s="134"/>
      <c r="H1" s="134"/>
      <c r="I1" s="134"/>
      <c r="J1" s="139"/>
      <c r="K1" s="139"/>
      <c r="L1" s="139"/>
      <c r="M1" s="139"/>
      <c r="N1" s="139"/>
      <c r="O1" s="134"/>
      <c r="P1" s="134"/>
      <c r="Q1" s="134"/>
      <c r="R1" s="134"/>
      <c r="S1" s="134"/>
      <c r="T1" s="134"/>
      <c r="U1" s="139"/>
      <c r="V1" s="134"/>
      <c r="W1" s="134"/>
      <c r="X1" s="134"/>
      <c r="Y1" s="280" t="s">
        <v>427</v>
      </c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5" s="136" customFormat="1" ht="22.5" customHeight="1" x14ac:dyDescent="0.2">
      <c r="A2" s="159"/>
      <c r="B2" s="399" t="s">
        <v>263</v>
      </c>
      <c r="C2" s="340"/>
      <c r="D2" s="340"/>
      <c r="E2" s="340"/>
      <c r="F2" s="340"/>
      <c r="G2" s="340"/>
      <c r="H2" s="341"/>
      <c r="I2" s="399" t="s">
        <v>264</v>
      </c>
      <c r="J2" s="340"/>
      <c r="K2" s="340"/>
      <c r="L2" s="340"/>
      <c r="M2" s="340"/>
      <c r="N2" s="340"/>
      <c r="O2" s="341"/>
      <c r="P2" s="399" t="s">
        <v>303</v>
      </c>
      <c r="Q2" s="340"/>
      <c r="R2" s="340"/>
      <c r="S2" s="340"/>
      <c r="T2" s="341"/>
      <c r="U2" s="160"/>
      <c r="V2" s="160"/>
      <c r="W2" s="138"/>
      <c r="X2" s="139"/>
      <c r="Y2" s="134"/>
      <c r="Z2" s="134"/>
      <c r="AA2" s="134"/>
      <c r="AB2" s="134"/>
      <c r="AC2" s="134"/>
      <c r="AD2" s="134"/>
      <c r="AE2" s="134"/>
      <c r="AF2" s="134"/>
      <c r="AG2" s="134"/>
      <c r="AH2" s="134"/>
    </row>
    <row r="3" spans="1:35" s="136" customFormat="1" ht="96" customHeight="1" x14ac:dyDescent="0.2">
      <c r="A3" s="161"/>
      <c r="B3" s="162" t="s">
        <v>265</v>
      </c>
      <c r="C3" s="162" t="s">
        <v>266</v>
      </c>
      <c r="D3" s="162" t="s">
        <v>277</v>
      </c>
      <c r="E3" s="162" t="s">
        <v>304</v>
      </c>
      <c r="F3" s="162" t="s">
        <v>267</v>
      </c>
      <c r="G3" s="162" t="s">
        <v>0</v>
      </c>
      <c r="H3" s="162" t="s">
        <v>268</v>
      </c>
      <c r="I3" s="162" t="s">
        <v>269</v>
      </c>
      <c r="J3" s="162" t="s">
        <v>141</v>
      </c>
      <c r="K3" s="162" t="s">
        <v>270</v>
      </c>
      <c r="L3" s="162" t="s">
        <v>355</v>
      </c>
      <c r="M3" s="162" t="s">
        <v>360</v>
      </c>
      <c r="N3" s="162" t="s">
        <v>347</v>
      </c>
      <c r="O3" s="162" t="s">
        <v>361</v>
      </c>
      <c r="P3" s="162" t="s">
        <v>1</v>
      </c>
      <c r="Q3" s="162" t="s">
        <v>305</v>
      </c>
      <c r="R3" s="162" t="s">
        <v>2</v>
      </c>
      <c r="S3" s="162" t="s">
        <v>3</v>
      </c>
      <c r="T3" s="162" t="s">
        <v>4</v>
      </c>
      <c r="U3" s="163"/>
      <c r="V3" s="163"/>
      <c r="W3" s="139"/>
      <c r="X3" s="139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5" s="148" customFormat="1" ht="19.5" customHeight="1" x14ac:dyDescent="0.2">
      <c r="A4" s="144" t="s">
        <v>20</v>
      </c>
      <c r="B4" s="164">
        <v>0</v>
      </c>
      <c r="C4" s="165">
        <v>0</v>
      </c>
      <c r="D4" s="165">
        <v>0</v>
      </c>
      <c r="E4" s="165">
        <v>0</v>
      </c>
      <c r="F4" s="165">
        <v>0</v>
      </c>
      <c r="G4" s="165">
        <v>0</v>
      </c>
      <c r="H4" s="165">
        <v>0</v>
      </c>
      <c r="I4" s="165">
        <v>0</v>
      </c>
      <c r="J4" s="165">
        <v>21672</v>
      </c>
      <c r="K4" s="165">
        <v>0</v>
      </c>
      <c r="L4" s="165">
        <v>0</v>
      </c>
      <c r="M4" s="165">
        <v>0</v>
      </c>
      <c r="N4" s="165">
        <v>0</v>
      </c>
      <c r="O4" s="165">
        <v>0</v>
      </c>
      <c r="P4" s="165">
        <v>5</v>
      </c>
      <c r="Q4" s="165">
        <v>140</v>
      </c>
      <c r="R4" s="165">
        <v>3744</v>
      </c>
      <c r="S4" s="165">
        <v>37</v>
      </c>
      <c r="T4" s="166">
        <v>21</v>
      </c>
      <c r="U4" s="167"/>
      <c r="V4" s="167"/>
      <c r="W4" s="147"/>
      <c r="X4" s="147"/>
      <c r="Y4" s="147"/>
    </row>
    <row r="5" spans="1:35" s="148" customFormat="1" ht="19.5" customHeight="1" x14ac:dyDescent="0.2">
      <c r="A5" s="144" t="s">
        <v>219</v>
      </c>
      <c r="B5" s="165">
        <v>0</v>
      </c>
      <c r="C5" s="165">
        <v>0</v>
      </c>
      <c r="D5" s="165">
        <v>0</v>
      </c>
      <c r="E5" s="165">
        <v>0</v>
      </c>
      <c r="F5" s="165">
        <v>0</v>
      </c>
      <c r="G5" s="165">
        <v>0</v>
      </c>
      <c r="H5" s="165">
        <v>0</v>
      </c>
      <c r="I5" s="165">
        <v>0</v>
      </c>
      <c r="J5" s="165">
        <v>667</v>
      </c>
      <c r="K5" s="165">
        <v>0</v>
      </c>
      <c r="L5" s="165">
        <v>0</v>
      </c>
      <c r="M5" s="165">
        <v>0</v>
      </c>
      <c r="N5" s="165">
        <v>0</v>
      </c>
      <c r="O5" s="165">
        <v>0</v>
      </c>
      <c r="P5" s="165">
        <v>0</v>
      </c>
      <c r="Q5" s="165">
        <v>8</v>
      </c>
      <c r="R5" s="165">
        <v>280</v>
      </c>
      <c r="S5" s="165">
        <v>2</v>
      </c>
      <c r="T5" s="165">
        <v>0</v>
      </c>
      <c r="U5" s="167"/>
      <c r="V5" s="167"/>
      <c r="W5" s="147"/>
      <c r="X5" s="147"/>
      <c r="Y5" s="147"/>
    </row>
    <row r="6" spans="1:35" s="148" customFormat="1" ht="19.5" customHeight="1" x14ac:dyDescent="0.2">
      <c r="A6" s="144" t="s">
        <v>422</v>
      </c>
      <c r="B6" s="165">
        <f>SUM(B7:B8)</f>
        <v>0</v>
      </c>
      <c r="C6" s="165">
        <f t="shared" ref="C6:T6" si="0">SUM(C7:C8)</f>
        <v>0</v>
      </c>
      <c r="D6" s="165">
        <f t="shared" si="0"/>
        <v>0</v>
      </c>
      <c r="E6" s="165">
        <f t="shared" si="0"/>
        <v>0</v>
      </c>
      <c r="F6" s="165">
        <f t="shared" si="0"/>
        <v>0</v>
      </c>
      <c r="G6" s="165">
        <f t="shared" si="0"/>
        <v>0</v>
      </c>
      <c r="H6" s="165">
        <f t="shared" si="0"/>
        <v>0</v>
      </c>
      <c r="I6" s="165">
        <f t="shared" si="0"/>
        <v>0</v>
      </c>
      <c r="J6" s="165">
        <f t="shared" si="0"/>
        <v>21</v>
      </c>
      <c r="K6" s="165">
        <f t="shared" si="0"/>
        <v>0</v>
      </c>
      <c r="L6" s="165">
        <f t="shared" si="0"/>
        <v>0</v>
      </c>
      <c r="M6" s="165">
        <f t="shared" si="0"/>
        <v>0</v>
      </c>
      <c r="N6" s="165">
        <f t="shared" si="0"/>
        <v>0</v>
      </c>
      <c r="O6" s="165">
        <f t="shared" si="0"/>
        <v>0</v>
      </c>
      <c r="P6" s="165">
        <f t="shared" si="0"/>
        <v>0</v>
      </c>
      <c r="Q6" s="165">
        <f t="shared" si="0"/>
        <v>0</v>
      </c>
      <c r="R6" s="165">
        <f t="shared" si="0"/>
        <v>4</v>
      </c>
      <c r="S6" s="165">
        <f t="shared" si="0"/>
        <v>0</v>
      </c>
      <c r="T6" s="165">
        <f t="shared" si="0"/>
        <v>0</v>
      </c>
      <c r="U6" s="167"/>
      <c r="V6" s="167"/>
      <c r="W6" s="147"/>
      <c r="X6" s="147"/>
      <c r="Y6" s="147"/>
    </row>
    <row r="7" spans="1:35" s="150" customFormat="1" ht="19.5" customHeight="1" x14ac:dyDescent="0.2">
      <c r="A7" s="267" t="s">
        <v>421</v>
      </c>
      <c r="B7" s="268">
        <v>0</v>
      </c>
      <c r="C7" s="268">
        <v>0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3</v>
      </c>
      <c r="S7" s="268">
        <v>0</v>
      </c>
      <c r="T7" s="268">
        <v>0</v>
      </c>
      <c r="U7" s="167"/>
      <c r="V7" s="167"/>
      <c r="W7" s="149"/>
      <c r="X7" s="147"/>
      <c r="Y7" s="147"/>
    </row>
    <row r="8" spans="1:35" s="150" customFormat="1" ht="19.5" customHeight="1" x14ac:dyDescent="0.2">
      <c r="A8" s="269" t="s">
        <v>408</v>
      </c>
      <c r="B8" s="268">
        <v>0</v>
      </c>
      <c r="C8" s="268">
        <v>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21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1</v>
      </c>
      <c r="S8" s="268">
        <v>0</v>
      </c>
      <c r="T8" s="268">
        <v>0</v>
      </c>
      <c r="U8" s="167"/>
      <c r="V8" s="167"/>
      <c r="W8" s="149"/>
      <c r="X8" s="147"/>
      <c r="Y8" s="147"/>
    </row>
    <row r="9" spans="1:35" s="150" customFormat="1" ht="43" customHeight="1" x14ac:dyDescent="0.2">
      <c r="A9" s="294" t="s">
        <v>442</v>
      </c>
      <c r="B9" s="295">
        <f>B10</f>
        <v>0</v>
      </c>
      <c r="C9" s="295">
        <f t="shared" ref="C9:T9" si="1">C10</f>
        <v>0</v>
      </c>
      <c r="D9" s="295">
        <f t="shared" si="1"/>
        <v>0</v>
      </c>
      <c r="E9" s="295">
        <f t="shared" si="1"/>
        <v>0</v>
      </c>
      <c r="F9" s="295">
        <f t="shared" si="1"/>
        <v>0</v>
      </c>
      <c r="G9" s="295">
        <f t="shared" si="1"/>
        <v>0</v>
      </c>
      <c r="H9" s="295">
        <f t="shared" si="1"/>
        <v>0</v>
      </c>
      <c r="I9" s="295">
        <f t="shared" si="1"/>
        <v>0</v>
      </c>
      <c r="J9" s="295">
        <f t="shared" si="1"/>
        <v>2</v>
      </c>
      <c r="K9" s="295">
        <f t="shared" si="1"/>
        <v>0</v>
      </c>
      <c r="L9" s="295">
        <f t="shared" si="1"/>
        <v>0</v>
      </c>
      <c r="M9" s="295">
        <f t="shared" si="1"/>
        <v>0</v>
      </c>
      <c r="N9" s="295">
        <f t="shared" si="1"/>
        <v>0</v>
      </c>
      <c r="O9" s="295">
        <f t="shared" si="1"/>
        <v>0</v>
      </c>
      <c r="P9" s="295">
        <f t="shared" si="1"/>
        <v>0</v>
      </c>
      <c r="Q9" s="295">
        <f t="shared" si="1"/>
        <v>0</v>
      </c>
      <c r="R9" s="295">
        <f t="shared" si="1"/>
        <v>1</v>
      </c>
      <c r="S9" s="295">
        <f t="shared" si="1"/>
        <v>0</v>
      </c>
      <c r="T9" s="295">
        <f t="shared" si="1"/>
        <v>0</v>
      </c>
      <c r="U9" s="167"/>
      <c r="V9" s="167"/>
      <c r="W9" s="149"/>
      <c r="X9" s="147"/>
      <c r="Y9" s="147"/>
    </row>
    <row r="10" spans="1:35" s="150" customFormat="1" ht="19.5" customHeight="1" x14ac:dyDescent="0.2">
      <c r="A10" s="296" t="s">
        <v>443</v>
      </c>
      <c r="B10" s="297">
        <v>0</v>
      </c>
      <c r="C10" s="297">
        <v>0</v>
      </c>
      <c r="D10" s="297">
        <v>0</v>
      </c>
      <c r="E10" s="297">
        <v>0</v>
      </c>
      <c r="F10" s="297">
        <v>0</v>
      </c>
      <c r="G10" s="297">
        <v>0</v>
      </c>
      <c r="H10" s="297">
        <v>0</v>
      </c>
      <c r="I10" s="297">
        <v>0</v>
      </c>
      <c r="J10" s="297">
        <v>2</v>
      </c>
      <c r="K10" s="297">
        <v>0</v>
      </c>
      <c r="L10" s="297">
        <v>0</v>
      </c>
      <c r="M10" s="297">
        <v>0</v>
      </c>
      <c r="N10" s="297">
        <v>0</v>
      </c>
      <c r="O10" s="297">
        <v>0</v>
      </c>
      <c r="P10" s="297">
        <v>0</v>
      </c>
      <c r="Q10" s="297">
        <v>0</v>
      </c>
      <c r="R10" s="297">
        <v>1</v>
      </c>
      <c r="S10" s="297">
        <v>0</v>
      </c>
      <c r="T10" s="297">
        <v>0</v>
      </c>
      <c r="U10" s="167"/>
      <c r="V10" s="167"/>
      <c r="W10" s="149"/>
      <c r="X10" s="147"/>
      <c r="Y10" s="147"/>
    </row>
    <row r="11" spans="1:35" s="150" customFormat="1" ht="43" customHeight="1" x14ac:dyDescent="0.2">
      <c r="A11" s="298" t="s">
        <v>444</v>
      </c>
      <c r="B11" s="299" t="str">
        <f>B12</f>
        <v>-</v>
      </c>
      <c r="C11" s="299" t="str">
        <f t="shared" ref="C11:S11" si="2">C12</f>
        <v>-</v>
      </c>
      <c r="D11" s="299" t="str">
        <f t="shared" si="2"/>
        <v>-</v>
      </c>
      <c r="E11" s="299" t="str">
        <f t="shared" si="2"/>
        <v>-</v>
      </c>
      <c r="F11" s="299" t="str">
        <f t="shared" si="2"/>
        <v>-</v>
      </c>
      <c r="G11" s="299" t="str">
        <f t="shared" si="2"/>
        <v>-</v>
      </c>
      <c r="H11" s="299" t="str">
        <f t="shared" si="2"/>
        <v>-</v>
      </c>
      <c r="I11" s="299" t="str">
        <f t="shared" si="2"/>
        <v>-</v>
      </c>
      <c r="J11" s="299">
        <f t="shared" si="2"/>
        <v>4</v>
      </c>
      <c r="K11" s="299" t="str">
        <f t="shared" si="2"/>
        <v>-</v>
      </c>
      <c r="L11" s="299" t="str">
        <f t="shared" si="2"/>
        <v>-</v>
      </c>
      <c r="M11" s="299" t="str">
        <f t="shared" si="2"/>
        <v>-</v>
      </c>
      <c r="N11" s="299" t="str">
        <f t="shared" si="2"/>
        <v>-</v>
      </c>
      <c r="O11" s="299" t="str">
        <f t="shared" si="2"/>
        <v>-</v>
      </c>
      <c r="P11" s="299" t="str">
        <f t="shared" si="2"/>
        <v>-</v>
      </c>
      <c r="Q11" s="299" t="str">
        <f t="shared" si="2"/>
        <v>-</v>
      </c>
      <c r="R11" s="299" t="str">
        <f t="shared" si="2"/>
        <v>-</v>
      </c>
      <c r="S11" s="299" t="str">
        <f t="shared" si="2"/>
        <v>-</v>
      </c>
      <c r="T11" s="299" t="str">
        <f>T12</f>
        <v>-</v>
      </c>
      <c r="U11" s="167"/>
      <c r="V11" s="167"/>
      <c r="W11" s="149"/>
      <c r="X11" s="147"/>
      <c r="Y11" s="147"/>
    </row>
    <row r="12" spans="1:35" s="148" customFormat="1" ht="19.5" customHeight="1" x14ac:dyDescent="0.2">
      <c r="A12" s="300" t="s">
        <v>445</v>
      </c>
      <c r="B12" s="301" t="s">
        <v>220</v>
      </c>
      <c r="C12" s="301" t="s">
        <v>220</v>
      </c>
      <c r="D12" s="301" t="s">
        <v>220</v>
      </c>
      <c r="E12" s="301" t="s">
        <v>220</v>
      </c>
      <c r="F12" s="301" t="s">
        <v>220</v>
      </c>
      <c r="G12" s="301" t="s">
        <v>220</v>
      </c>
      <c r="H12" s="301" t="s">
        <v>220</v>
      </c>
      <c r="I12" s="301" t="s">
        <v>220</v>
      </c>
      <c r="J12" s="301">
        <v>4</v>
      </c>
      <c r="K12" s="301" t="s">
        <v>220</v>
      </c>
      <c r="L12" s="301" t="s">
        <v>220</v>
      </c>
      <c r="M12" s="301" t="s">
        <v>220</v>
      </c>
      <c r="N12" s="301" t="s">
        <v>220</v>
      </c>
      <c r="O12" s="301" t="s">
        <v>220</v>
      </c>
      <c r="P12" s="301" t="s">
        <v>220</v>
      </c>
      <c r="Q12" s="301" t="s">
        <v>220</v>
      </c>
      <c r="R12" s="301" t="s">
        <v>220</v>
      </c>
      <c r="S12" s="301" t="s">
        <v>220</v>
      </c>
      <c r="T12" s="301" t="s">
        <v>220</v>
      </c>
      <c r="U12" s="149"/>
      <c r="V12" s="147"/>
      <c r="W12" s="147"/>
      <c r="X12" s="147"/>
    </row>
    <row r="13" spans="1:35" s="148" customFormat="1" ht="13" x14ac:dyDescent="0.2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1:35" s="136" customFormat="1" ht="22.5" customHeight="1" x14ac:dyDescent="0.2">
      <c r="A14" s="159"/>
      <c r="B14" s="399" t="s">
        <v>25</v>
      </c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1"/>
      <c r="X14" s="81"/>
      <c r="Y14" s="81"/>
      <c r="Z14" s="81"/>
      <c r="AA14" s="170"/>
      <c r="AB14" s="170"/>
      <c r="AC14" s="170"/>
      <c r="AD14" s="170"/>
      <c r="AE14" s="170"/>
      <c r="AF14" s="170"/>
      <c r="AG14" s="170"/>
      <c r="AH14" s="170"/>
      <c r="AI14" s="138"/>
    </row>
    <row r="15" spans="1:35" s="136" customFormat="1" ht="96" customHeight="1" x14ac:dyDescent="0.2">
      <c r="A15" s="161"/>
      <c r="B15" s="162" t="s">
        <v>26</v>
      </c>
      <c r="C15" s="162" t="s">
        <v>362</v>
      </c>
      <c r="D15" s="162" t="s">
        <v>27</v>
      </c>
      <c r="E15" s="162" t="s">
        <v>273</v>
      </c>
      <c r="F15" s="162" t="s">
        <v>271</v>
      </c>
      <c r="G15" s="162" t="s">
        <v>23</v>
      </c>
      <c r="H15" s="162" t="s">
        <v>306</v>
      </c>
      <c r="I15" s="162" t="s">
        <v>31</v>
      </c>
      <c r="J15" s="162" t="s">
        <v>307</v>
      </c>
      <c r="K15" s="162" t="s">
        <v>32</v>
      </c>
      <c r="L15" s="162" t="s">
        <v>181</v>
      </c>
      <c r="M15" s="162" t="s">
        <v>302</v>
      </c>
      <c r="N15" s="162" t="s">
        <v>33</v>
      </c>
      <c r="O15" s="162" t="s">
        <v>389</v>
      </c>
      <c r="P15" s="171" t="s">
        <v>367</v>
      </c>
      <c r="Q15" s="162" t="s">
        <v>276</v>
      </c>
      <c r="R15" s="162" t="s">
        <v>308</v>
      </c>
      <c r="S15" s="172" t="s">
        <v>309</v>
      </c>
      <c r="T15" s="172" t="s">
        <v>275</v>
      </c>
      <c r="U15" s="162" t="s">
        <v>344</v>
      </c>
      <c r="V15" s="172" t="s">
        <v>28</v>
      </c>
      <c r="W15" s="172" t="s">
        <v>34</v>
      </c>
      <c r="X15" s="163"/>
      <c r="Y15" s="163"/>
      <c r="Z15" s="163"/>
      <c r="AB15" s="163"/>
      <c r="AC15" s="163"/>
      <c r="AD15" s="163"/>
      <c r="AE15" s="163"/>
      <c r="AF15" s="163"/>
      <c r="AG15" s="163"/>
      <c r="AH15" s="163"/>
      <c r="AI15" s="138"/>
    </row>
    <row r="16" spans="1:35" s="148" customFormat="1" ht="19.5" customHeight="1" x14ac:dyDescent="0.2">
      <c r="A16" s="144" t="s">
        <v>20</v>
      </c>
      <c r="B16" s="165">
        <v>493</v>
      </c>
      <c r="C16" s="165">
        <v>0</v>
      </c>
      <c r="D16" s="165">
        <v>425</v>
      </c>
      <c r="E16" s="165">
        <v>28</v>
      </c>
      <c r="F16" s="165">
        <v>0</v>
      </c>
      <c r="G16" s="165">
        <v>13</v>
      </c>
      <c r="H16" s="165">
        <v>0</v>
      </c>
      <c r="I16" s="165">
        <v>7</v>
      </c>
      <c r="J16" s="165">
        <v>0</v>
      </c>
      <c r="K16" s="165">
        <v>2</v>
      </c>
      <c r="L16" s="165">
        <v>0</v>
      </c>
      <c r="M16" s="165">
        <v>2</v>
      </c>
      <c r="N16" s="165">
        <v>0</v>
      </c>
      <c r="O16" s="165">
        <v>3</v>
      </c>
      <c r="P16" s="165">
        <v>101</v>
      </c>
      <c r="Q16" s="165">
        <v>0</v>
      </c>
      <c r="R16" s="165">
        <v>0</v>
      </c>
      <c r="S16" s="165">
        <v>0</v>
      </c>
      <c r="T16" s="165">
        <v>0</v>
      </c>
      <c r="U16" s="165">
        <v>49</v>
      </c>
      <c r="V16" s="165">
        <v>404</v>
      </c>
      <c r="W16" s="165">
        <v>461</v>
      </c>
      <c r="X16" s="167"/>
      <c r="Y16" s="167"/>
      <c r="Z16" s="167"/>
    </row>
    <row r="17" spans="1:35" s="148" customFormat="1" ht="19.5" customHeight="1" x14ac:dyDescent="0.2">
      <c r="A17" s="144" t="s">
        <v>219</v>
      </c>
      <c r="B17" s="165">
        <v>69</v>
      </c>
      <c r="C17" s="165">
        <v>0</v>
      </c>
      <c r="D17" s="165">
        <v>6</v>
      </c>
      <c r="E17" s="165">
        <v>26</v>
      </c>
      <c r="F17" s="165">
        <v>0</v>
      </c>
      <c r="G17" s="165">
        <v>0</v>
      </c>
      <c r="H17" s="165">
        <v>0</v>
      </c>
      <c r="I17" s="165">
        <v>7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11</v>
      </c>
      <c r="X17" s="167"/>
      <c r="Y17" s="167"/>
      <c r="Z17" s="167"/>
    </row>
    <row r="18" spans="1:35" s="148" customFormat="1" ht="19.5" customHeight="1" x14ac:dyDescent="0.2">
      <c r="A18" s="144" t="s">
        <v>422</v>
      </c>
      <c r="B18" s="165">
        <f>SUM(B19:B20)</f>
        <v>1</v>
      </c>
      <c r="C18" s="165">
        <f t="shared" ref="C18:W18" si="3">SUM(C19:C20)</f>
        <v>0</v>
      </c>
      <c r="D18" s="165">
        <f t="shared" si="3"/>
        <v>0</v>
      </c>
      <c r="E18" s="165">
        <f t="shared" si="3"/>
        <v>0</v>
      </c>
      <c r="F18" s="165">
        <f t="shared" si="3"/>
        <v>0</v>
      </c>
      <c r="G18" s="165">
        <f t="shared" si="3"/>
        <v>0</v>
      </c>
      <c r="H18" s="165">
        <f t="shared" si="3"/>
        <v>0</v>
      </c>
      <c r="I18" s="165">
        <f t="shared" si="3"/>
        <v>0</v>
      </c>
      <c r="J18" s="165">
        <f t="shared" si="3"/>
        <v>0</v>
      </c>
      <c r="K18" s="165">
        <f t="shared" si="3"/>
        <v>0</v>
      </c>
      <c r="L18" s="165">
        <f t="shared" si="3"/>
        <v>0</v>
      </c>
      <c r="M18" s="165">
        <f t="shared" si="3"/>
        <v>0</v>
      </c>
      <c r="N18" s="165">
        <f t="shared" si="3"/>
        <v>0</v>
      </c>
      <c r="O18" s="165">
        <f t="shared" si="3"/>
        <v>0</v>
      </c>
      <c r="P18" s="165">
        <f t="shared" si="3"/>
        <v>0</v>
      </c>
      <c r="Q18" s="165">
        <f t="shared" si="3"/>
        <v>0</v>
      </c>
      <c r="R18" s="165">
        <f t="shared" si="3"/>
        <v>0</v>
      </c>
      <c r="S18" s="165">
        <f t="shared" si="3"/>
        <v>1</v>
      </c>
      <c r="T18" s="165">
        <f t="shared" si="3"/>
        <v>0</v>
      </c>
      <c r="U18" s="165">
        <f t="shared" si="3"/>
        <v>0</v>
      </c>
      <c r="V18" s="165">
        <f t="shared" si="3"/>
        <v>0</v>
      </c>
      <c r="W18" s="165">
        <f t="shared" si="3"/>
        <v>0</v>
      </c>
      <c r="X18" s="167"/>
      <c r="Y18" s="167"/>
      <c r="Z18" s="167"/>
    </row>
    <row r="19" spans="1:35" s="150" customFormat="1" ht="19.5" customHeight="1" x14ac:dyDescent="0.2">
      <c r="A19" s="267" t="s">
        <v>421</v>
      </c>
      <c r="B19" s="268">
        <v>1</v>
      </c>
      <c r="C19" s="268">
        <v>0</v>
      </c>
      <c r="D19" s="268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1</v>
      </c>
      <c r="T19" s="268">
        <v>0</v>
      </c>
      <c r="U19" s="268">
        <v>0</v>
      </c>
      <c r="V19" s="268">
        <v>0</v>
      </c>
      <c r="W19" s="268">
        <v>0</v>
      </c>
      <c r="X19" s="173"/>
      <c r="Y19" s="167"/>
      <c r="Z19" s="167"/>
    </row>
    <row r="20" spans="1:35" s="150" customFormat="1" ht="19.5" customHeight="1" x14ac:dyDescent="0.2">
      <c r="A20" s="269" t="s">
        <v>408</v>
      </c>
      <c r="B20" s="268">
        <v>0</v>
      </c>
      <c r="C20" s="268">
        <v>0</v>
      </c>
      <c r="D20" s="268">
        <v>0</v>
      </c>
      <c r="E20" s="268">
        <v>0</v>
      </c>
      <c r="F20" s="268">
        <v>0</v>
      </c>
      <c r="G20" s="268">
        <v>0</v>
      </c>
      <c r="H20" s="268">
        <v>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173"/>
      <c r="Y20" s="167"/>
      <c r="Z20" s="167"/>
    </row>
    <row r="21" spans="1:35" s="150" customFormat="1" ht="43" customHeight="1" x14ac:dyDescent="0.2">
      <c r="A21" s="294" t="s">
        <v>442</v>
      </c>
      <c r="B21" s="295">
        <f>B22</f>
        <v>0</v>
      </c>
      <c r="C21" s="295">
        <f t="shared" ref="C21:W21" si="4">C22</f>
        <v>0</v>
      </c>
      <c r="D21" s="295">
        <f t="shared" si="4"/>
        <v>0</v>
      </c>
      <c r="E21" s="295">
        <f t="shared" si="4"/>
        <v>0</v>
      </c>
      <c r="F21" s="295">
        <f t="shared" si="4"/>
        <v>0</v>
      </c>
      <c r="G21" s="295">
        <f t="shared" si="4"/>
        <v>0</v>
      </c>
      <c r="H21" s="295">
        <f t="shared" si="4"/>
        <v>0</v>
      </c>
      <c r="I21" s="295">
        <f t="shared" si="4"/>
        <v>0</v>
      </c>
      <c r="J21" s="295">
        <f t="shared" si="4"/>
        <v>0</v>
      </c>
      <c r="K21" s="295">
        <f t="shared" si="4"/>
        <v>0</v>
      </c>
      <c r="L21" s="295">
        <f t="shared" si="4"/>
        <v>0</v>
      </c>
      <c r="M21" s="295">
        <f t="shared" si="4"/>
        <v>0</v>
      </c>
      <c r="N21" s="295">
        <f t="shared" si="4"/>
        <v>0</v>
      </c>
      <c r="O21" s="295">
        <f t="shared" si="4"/>
        <v>0</v>
      </c>
      <c r="P21" s="295">
        <f t="shared" si="4"/>
        <v>0</v>
      </c>
      <c r="Q21" s="295">
        <f t="shared" si="4"/>
        <v>0</v>
      </c>
      <c r="R21" s="295">
        <f t="shared" si="4"/>
        <v>0</v>
      </c>
      <c r="S21" s="295">
        <f t="shared" si="4"/>
        <v>0</v>
      </c>
      <c r="T21" s="295">
        <f t="shared" si="4"/>
        <v>0</v>
      </c>
      <c r="U21" s="295">
        <f t="shared" si="4"/>
        <v>0</v>
      </c>
      <c r="V21" s="295">
        <f t="shared" si="4"/>
        <v>0</v>
      </c>
      <c r="W21" s="295">
        <f t="shared" si="4"/>
        <v>0</v>
      </c>
      <c r="X21" s="173"/>
      <c r="Y21" s="167"/>
      <c r="Z21" s="167"/>
    </row>
    <row r="22" spans="1:35" s="150" customFormat="1" ht="19.5" customHeight="1" x14ac:dyDescent="0.2">
      <c r="A22" s="296" t="s">
        <v>443</v>
      </c>
      <c r="B22" s="302">
        <v>0</v>
      </c>
      <c r="C22" s="302">
        <v>0</v>
      </c>
      <c r="D22" s="302">
        <v>0</v>
      </c>
      <c r="E22" s="302">
        <v>0</v>
      </c>
      <c r="F22" s="302">
        <v>0</v>
      </c>
      <c r="G22" s="302">
        <v>0</v>
      </c>
      <c r="H22" s="302">
        <v>0</v>
      </c>
      <c r="I22" s="302">
        <v>0</v>
      </c>
      <c r="J22" s="302">
        <v>0</v>
      </c>
      <c r="K22" s="302">
        <v>0</v>
      </c>
      <c r="L22" s="302">
        <v>0</v>
      </c>
      <c r="M22" s="302">
        <v>0</v>
      </c>
      <c r="N22" s="302">
        <v>0</v>
      </c>
      <c r="O22" s="302">
        <v>0</v>
      </c>
      <c r="P22" s="302">
        <v>0</v>
      </c>
      <c r="Q22" s="302">
        <v>0</v>
      </c>
      <c r="R22" s="302">
        <v>0</v>
      </c>
      <c r="S22" s="302">
        <v>0</v>
      </c>
      <c r="T22" s="302">
        <v>0</v>
      </c>
      <c r="U22" s="302">
        <v>0</v>
      </c>
      <c r="V22" s="302">
        <v>0</v>
      </c>
      <c r="W22" s="302">
        <v>0</v>
      </c>
      <c r="X22" s="173"/>
      <c r="Y22" s="167"/>
      <c r="Z22" s="167"/>
    </row>
    <row r="23" spans="1:35" s="150" customFormat="1" ht="43" customHeight="1" x14ac:dyDescent="0.2">
      <c r="A23" s="298" t="s">
        <v>444</v>
      </c>
      <c r="B23" s="299" t="str">
        <f>B24</f>
        <v>-</v>
      </c>
      <c r="C23" s="299" t="str">
        <f t="shared" ref="C23:W23" si="5">C24</f>
        <v>-</v>
      </c>
      <c r="D23" s="299" t="str">
        <f t="shared" si="5"/>
        <v>-</v>
      </c>
      <c r="E23" s="299" t="str">
        <f t="shared" si="5"/>
        <v>-</v>
      </c>
      <c r="F23" s="299" t="str">
        <f t="shared" si="5"/>
        <v>-</v>
      </c>
      <c r="G23" s="299" t="str">
        <f t="shared" si="5"/>
        <v>-</v>
      </c>
      <c r="H23" s="299" t="str">
        <f t="shared" si="5"/>
        <v>-</v>
      </c>
      <c r="I23" s="299" t="str">
        <f t="shared" si="5"/>
        <v>-</v>
      </c>
      <c r="J23" s="299" t="str">
        <f t="shared" si="5"/>
        <v>-</v>
      </c>
      <c r="K23" s="299" t="str">
        <f t="shared" si="5"/>
        <v>-</v>
      </c>
      <c r="L23" s="299" t="str">
        <f t="shared" si="5"/>
        <v>-</v>
      </c>
      <c r="M23" s="299" t="str">
        <f t="shared" si="5"/>
        <v>-</v>
      </c>
      <c r="N23" s="299" t="str">
        <f t="shared" si="5"/>
        <v>-</v>
      </c>
      <c r="O23" s="299" t="str">
        <f t="shared" si="5"/>
        <v>-</v>
      </c>
      <c r="P23" s="299" t="str">
        <f t="shared" si="5"/>
        <v>-</v>
      </c>
      <c r="Q23" s="299" t="str">
        <f t="shared" si="5"/>
        <v>-</v>
      </c>
      <c r="R23" s="299" t="str">
        <f t="shared" si="5"/>
        <v>-</v>
      </c>
      <c r="S23" s="299" t="str">
        <f t="shared" si="5"/>
        <v>-</v>
      </c>
      <c r="T23" s="299" t="str">
        <f t="shared" si="5"/>
        <v>-</v>
      </c>
      <c r="U23" s="299" t="str">
        <f t="shared" si="5"/>
        <v>-</v>
      </c>
      <c r="V23" s="299" t="str">
        <f t="shared" si="5"/>
        <v>-</v>
      </c>
      <c r="W23" s="299" t="str">
        <f t="shared" si="5"/>
        <v>-</v>
      </c>
      <c r="X23" s="173"/>
      <c r="Y23" s="167"/>
      <c r="Z23" s="167"/>
    </row>
    <row r="24" spans="1:35" s="148" customFormat="1" ht="19.5" customHeight="1" x14ac:dyDescent="0.2">
      <c r="A24" s="300" t="s">
        <v>445</v>
      </c>
      <c r="B24" s="301" t="s">
        <v>220</v>
      </c>
      <c r="C24" s="303" t="s">
        <v>220</v>
      </c>
      <c r="D24" s="303" t="s">
        <v>220</v>
      </c>
      <c r="E24" s="301" t="s">
        <v>220</v>
      </c>
      <c r="F24" s="301" t="s">
        <v>220</v>
      </c>
      <c r="G24" s="301" t="s">
        <v>220</v>
      </c>
      <c r="H24" s="301" t="s">
        <v>220</v>
      </c>
      <c r="I24" s="301" t="s">
        <v>220</v>
      </c>
      <c r="J24" s="301" t="s">
        <v>220</v>
      </c>
      <c r="K24" s="301" t="s">
        <v>220</v>
      </c>
      <c r="L24" s="301" t="s">
        <v>220</v>
      </c>
      <c r="M24" s="301" t="s">
        <v>220</v>
      </c>
      <c r="N24" s="301" t="s">
        <v>220</v>
      </c>
      <c r="O24" s="301" t="s">
        <v>220</v>
      </c>
      <c r="P24" s="301" t="s">
        <v>220</v>
      </c>
      <c r="Q24" s="301" t="s">
        <v>220</v>
      </c>
      <c r="R24" s="301" t="s">
        <v>220</v>
      </c>
      <c r="S24" s="301" t="s">
        <v>220</v>
      </c>
      <c r="T24" s="301" t="s">
        <v>220</v>
      </c>
      <c r="U24" s="301" t="s">
        <v>220</v>
      </c>
      <c r="V24" s="301" t="s">
        <v>220</v>
      </c>
      <c r="W24" s="301" t="s">
        <v>220</v>
      </c>
      <c r="X24" s="147"/>
    </row>
    <row r="25" spans="1:35" s="136" customFormat="1" ht="13" x14ac:dyDescent="0.2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38"/>
    </row>
    <row r="26" spans="1:35" s="136" customFormat="1" ht="22.5" customHeight="1" x14ac:dyDescent="0.2">
      <c r="A26" s="159"/>
      <c r="B26" s="399" t="s">
        <v>274</v>
      </c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1"/>
      <c r="X26" s="81"/>
      <c r="Y26" s="81"/>
      <c r="Z26" s="81"/>
      <c r="AA26" s="81"/>
      <c r="AB26" s="170"/>
      <c r="AC26" s="170"/>
      <c r="AD26" s="170"/>
      <c r="AE26" s="170"/>
      <c r="AF26" s="170"/>
      <c r="AG26" s="170"/>
      <c r="AH26" s="170"/>
      <c r="AI26" s="138"/>
    </row>
    <row r="27" spans="1:35" s="136" customFormat="1" ht="96" customHeight="1" x14ac:dyDescent="0.2">
      <c r="A27" s="161"/>
      <c r="B27" s="162" t="s">
        <v>310</v>
      </c>
      <c r="C27" s="176" t="s">
        <v>345</v>
      </c>
      <c r="D27" s="162" t="s">
        <v>35</v>
      </c>
      <c r="E27" s="162" t="s">
        <v>350</v>
      </c>
      <c r="F27" s="162" t="s">
        <v>272</v>
      </c>
      <c r="G27" s="162" t="s">
        <v>351</v>
      </c>
      <c r="H27" s="162" t="s">
        <v>352</v>
      </c>
      <c r="I27" s="162" t="s">
        <v>311</v>
      </c>
      <c r="J27" s="162" t="s">
        <v>24</v>
      </c>
      <c r="K27" s="162" t="s">
        <v>312</v>
      </c>
      <c r="L27" s="162" t="s">
        <v>313</v>
      </c>
      <c r="M27" s="162" t="s">
        <v>36</v>
      </c>
      <c r="N27" s="162" t="s">
        <v>37</v>
      </c>
      <c r="O27" s="162" t="s">
        <v>353</v>
      </c>
      <c r="P27" s="162" t="s">
        <v>38</v>
      </c>
      <c r="Q27" s="162" t="s">
        <v>39</v>
      </c>
      <c r="R27" s="162" t="s">
        <v>40</v>
      </c>
      <c r="S27" s="177" t="s">
        <v>314</v>
      </c>
      <c r="T27" s="172" t="s">
        <v>315</v>
      </c>
      <c r="U27" s="172" t="s">
        <v>29</v>
      </c>
      <c r="V27" s="172" t="s">
        <v>41</v>
      </c>
      <c r="W27" s="172" t="s">
        <v>316</v>
      </c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38"/>
    </row>
    <row r="28" spans="1:35" s="148" customFormat="1" ht="19.5" customHeight="1" x14ac:dyDescent="0.2">
      <c r="A28" s="144" t="s">
        <v>20</v>
      </c>
      <c r="B28" s="165">
        <v>0</v>
      </c>
      <c r="C28" s="165">
        <v>0</v>
      </c>
      <c r="D28" s="165">
        <v>0</v>
      </c>
      <c r="E28" s="165">
        <v>318</v>
      </c>
      <c r="F28" s="165">
        <v>9</v>
      </c>
      <c r="G28" s="165">
        <v>0</v>
      </c>
      <c r="H28" s="165">
        <v>2</v>
      </c>
      <c r="I28" s="165">
        <v>0</v>
      </c>
      <c r="J28" s="165">
        <v>2</v>
      </c>
      <c r="K28" s="165">
        <v>0</v>
      </c>
      <c r="L28" s="165">
        <v>0</v>
      </c>
      <c r="M28" s="165">
        <v>0</v>
      </c>
      <c r="N28" s="165">
        <v>3</v>
      </c>
      <c r="O28" s="165">
        <v>57</v>
      </c>
      <c r="P28" s="165">
        <v>0</v>
      </c>
      <c r="Q28" s="165">
        <v>17</v>
      </c>
      <c r="R28" s="165">
        <v>0</v>
      </c>
      <c r="S28" s="165">
        <v>0</v>
      </c>
      <c r="T28" s="165">
        <v>2</v>
      </c>
      <c r="U28" s="165">
        <v>2316</v>
      </c>
      <c r="V28" s="165">
        <v>32</v>
      </c>
      <c r="W28" s="165">
        <v>0</v>
      </c>
      <c r="X28" s="167"/>
      <c r="Y28" s="178"/>
      <c r="Z28" s="167"/>
      <c r="AA28" s="167"/>
    </row>
    <row r="29" spans="1:35" s="148" customFormat="1" ht="19.5" customHeight="1" x14ac:dyDescent="0.2">
      <c r="A29" s="144" t="s">
        <v>219</v>
      </c>
      <c r="B29" s="165">
        <v>0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13</v>
      </c>
      <c r="R29" s="165">
        <v>0</v>
      </c>
      <c r="S29" s="165">
        <v>0</v>
      </c>
      <c r="T29" s="165">
        <v>0</v>
      </c>
      <c r="U29" s="165">
        <v>65</v>
      </c>
      <c r="V29" s="165">
        <v>0</v>
      </c>
      <c r="W29" s="165">
        <v>0</v>
      </c>
      <c r="X29" s="167"/>
      <c r="Y29" s="167"/>
      <c r="Z29" s="167"/>
      <c r="AA29" s="167"/>
    </row>
    <row r="30" spans="1:35" s="148" customFormat="1" ht="19.5" customHeight="1" x14ac:dyDescent="0.2">
      <c r="A30" s="144" t="s">
        <v>422</v>
      </c>
      <c r="B30" s="165">
        <f>SUM(B31:B32)</f>
        <v>0</v>
      </c>
      <c r="C30" s="165">
        <f t="shared" ref="C30:W30" si="6">SUM(C31:C32)</f>
        <v>0</v>
      </c>
      <c r="D30" s="165">
        <f t="shared" si="6"/>
        <v>0</v>
      </c>
      <c r="E30" s="165">
        <f t="shared" si="6"/>
        <v>0</v>
      </c>
      <c r="F30" s="165">
        <f t="shared" si="6"/>
        <v>0</v>
      </c>
      <c r="G30" s="165">
        <f t="shared" si="6"/>
        <v>0</v>
      </c>
      <c r="H30" s="165">
        <f t="shared" si="6"/>
        <v>0</v>
      </c>
      <c r="I30" s="165">
        <f t="shared" si="6"/>
        <v>0</v>
      </c>
      <c r="J30" s="165">
        <f t="shared" si="6"/>
        <v>0</v>
      </c>
      <c r="K30" s="165">
        <f t="shared" si="6"/>
        <v>0</v>
      </c>
      <c r="L30" s="165">
        <f t="shared" si="6"/>
        <v>0</v>
      </c>
      <c r="M30" s="165">
        <f t="shared" si="6"/>
        <v>0</v>
      </c>
      <c r="N30" s="165">
        <f t="shared" si="6"/>
        <v>0</v>
      </c>
      <c r="O30" s="165">
        <f t="shared" si="6"/>
        <v>0</v>
      </c>
      <c r="P30" s="165">
        <f t="shared" si="6"/>
        <v>0</v>
      </c>
      <c r="Q30" s="165">
        <f t="shared" si="6"/>
        <v>0</v>
      </c>
      <c r="R30" s="165">
        <f t="shared" si="6"/>
        <v>0</v>
      </c>
      <c r="S30" s="165">
        <f t="shared" si="6"/>
        <v>0</v>
      </c>
      <c r="T30" s="165">
        <f t="shared" si="6"/>
        <v>0</v>
      </c>
      <c r="U30" s="165">
        <f t="shared" si="6"/>
        <v>1</v>
      </c>
      <c r="V30" s="165">
        <f t="shared" si="6"/>
        <v>0</v>
      </c>
      <c r="W30" s="165">
        <f t="shared" si="6"/>
        <v>0</v>
      </c>
      <c r="X30" s="167"/>
      <c r="Y30" s="167"/>
      <c r="Z30" s="167"/>
      <c r="AA30" s="167"/>
    </row>
    <row r="31" spans="1:35" s="150" customFormat="1" ht="19.5" customHeight="1" x14ac:dyDescent="0.2">
      <c r="A31" s="267" t="s">
        <v>421</v>
      </c>
      <c r="B31" s="268">
        <v>0</v>
      </c>
      <c r="C31" s="268">
        <v>0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  <c r="I31" s="268">
        <v>0</v>
      </c>
      <c r="J31" s="268">
        <v>0</v>
      </c>
      <c r="K31" s="268">
        <v>0</v>
      </c>
      <c r="L31" s="268">
        <v>0</v>
      </c>
      <c r="M31" s="268">
        <v>0</v>
      </c>
      <c r="N31" s="268">
        <v>0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167"/>
      <c r="Y31" s="167"/>
      <c r="Z31" s="167"/>
      <c r="AA31" s="167"/>
    </row>
    <row r="32" spans="1:35" s="150" customFormat="1" ht="19.5" customHeight="1" x14ac:dyDescent="0.2">
      <c r="A32" s="269" t="s">
        <v>408</v>
      </c>
      <c r="B32" s="268">
        <v>0</v>
      </c>
      <c r="C32" s="268">
        <v>0</v>
      </c>
      <c r="D32" s="268">
        <v>0</v>
      </c>
      <c r="E32" s="268">
        <v>0</v>
      </c>
      <c r="F32" s="268">
        <v>0</v>
      </c>
      <c r="G32" s="268">
        <v>0</v>
      </c>
      <c r="H32" s="268">
        <v>0</v>
      </c>
      <c r="I32" s="268">
        <v>0</v>
      </c>
      <c r="J32" s="268">
        <v>0</v>
      </c>
      <c r="K32" s="268">
        <v>0</v>
      </c>
      <c r="L32" s="268">
        <v>0</v>
      </c>
      <c r="M32" s="268">
        <v>0</v>
      </c>
      <c r="N32" s="268">
        <v>0</v>
      </c>
      <c r="O32" s="268">
        <v>0</v>
      </c>
      <c r="P32" s="268">
        <v>0</v>
      </c>
      <c r="Q32" s="268">
        <v>0</v>
      </c>
      <c r="R32" s="268">
        <v>0</v>
      </c>
      <c r="S32" s="268">
        <v>0</v>
      </c>
      <c r="T32" s="268">
        <v>0</v>
      </c>
      <c r="U32" s="268">
        <v>1</v>
      </c>
      <c r="V32" s="268">
        <v>0</v>
      </c>
      <c r="W32" s="268">
        <v>0</v>
      </c>
      <c r="X32" s="167"/>
      <c r="Y32" s="167"/>
      <c r="Z32" s="167"/>
      <c r="AA32" s="167"/>
    </row>
    <row r="33" spans="1:36" s="150" customFormat="1" ht="43" customHeight="1" x14ac:dyDescent="0.2">
      <c r="A33" s="294" t="s">
        <v>442</v>
      </c>
      <c r="B33" s="295">
        <f>B34</f>
        <v>0</v>
      </c>
      <c r="C33" s="295">
        <f t="shared" ref="C33:W33" si="7">C34</f>
        <v>0</v>
      </c>
      <c r="D33" s="295">
        <f t="shared" si="7"/>
        <v>0</v>
      </c>
      <c r="E33" s="295">
        <f t="shared" si="7"/>
        <v>0</v>
      </c>
      <c r="F33" s="295">
        <f t="shared" si="7"/>
        <v>0</v>
      </c>
      <c r="G33" s="295">
        <f t="shared" si="7"/>
        <v>0</v>
      </c>
      <c r="H33" s="295">
        <f t="shared" si="7"/>
        <v>0</v>
      </c>
      <c r="I33" s="295">
        <f t="shared" si="7"/>
        <v>0</v>
      </c>
      <c r="J33" s="295">
        <f t="shared" si="7"/>
        <v>0</v>
      </c>
      <c r="K33" s="295">
        <f t="shared" si="7"/>
        <v>0</v>
      </c>
      <c r="L33" s="295">
        <f t="shared" si="7"/>
        <v>0</v>
      </c>
      <c r="M33" s="295">
        <f t="shared" si="7"/>
        <v>0</v>
      </c>
      <c r="N33" s="295">
        <f t="shared" si="7"/>
        <v>0</v>
      </c>
      <c r="O33" s="295">
        <f t="shared" si="7"/>
        <v>0</v>
      </c>
      <c r="P33" s="295">
        <f t="shared" si="7"/>
        <v>0</v>
      </c>
      <c r="Q33" s="295">
        <f t="shared" si="7"/>
        <v>0</v>
      </c>
      <c r="R33" s="295">
        <f t="shared" si="7"/>
        <v>0</v>
      </c>
      <c r="S33" s="295">
        <f t="shared" si="7"/>
        <v>0</v>
      </c>
      <c r="T33" s="295">
        <f t="shared" si="7"/>
        <v>0</v>
      </c>
      <c r="U33" s="295">
        <f t="shared" si="7"/>
        <v>0</v>
      </c>
      <c r="V33" s="295">
        <f t="shared" si="7"/>
        <v>0</v>
      </c>
      <c r="W33" s="295">
        <f t="shared" si="7"/>
        <v>0</v>
      </c>
      <c r="X33" s="167"/>
      <c r="Y33" s="167"/>
      <c r="Z33" s="167"/>
      <c r="AA33" s="167"/>
    </row>
    <row r="34" spans="1:36" s="150" customFormat="1" ht="19.5" customHeight="1" x14ac:dyDescent="0.2">
      <c r="A34" s="296" t="s">
        <v>443</v>
      </c>
      <c r="B34" s="297">
        <v>0</v>
      </c>
      <c r="C34" s="297">
        <v>0</v>
      </c>
      <c r="D34" s="297">
        <v>0</v>
      </c>
      <c r="E34" s="297">
        <v>0</v>
      </c>
      <c r="F34" s="297">
        <v>0</v>
      </c>
      <c r="G34" s="297">
        <v>0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97">
        <v>0</v>
      </c>
      <c r="N34" s="297">
        <v>0</v>
      </c>
      <c r="O34" s="297">
        <v>0</v>
      </c>
      <c r="P34" s="297">
        <v>0</v>
      </c>
      <c r="Q34" s="297">
        <v>0</v>
      </c>
      <c r="R34" s="297">
        <v>0</v>
      </c>
      <c r="S34" s="297">
        <v>0</v>
      </c>
      <c r="T34" s="297">
        <v>0</v>
      </c>
      <c r="U34" s="297">
        <v>0</v>
      </c>
      <c r="V34" s="297">
        <v>0</v>
      </c>
      <c r="W34" s="297">
        <v>0</v>
      </c>
      <c r="X34" s="167"/>
      <c r="Y34" s="167"/>
      <c r="Z34" s="167"/>
      <c r="AA34" s="167"/>
    </row>
    <row r="35" spans="1:36" s="150" customFormat="1" ht="43" customHeight="1" x14ac:dyDescent="0.2">
      <c r="A35" s="294" t="s">
        <v>444</v>
      </c>
      <c r="B35" s="299">
        <f>B36</f>
        <v>0</v>
      </c>
      <c r="C35" s="299">
        <f t="shared" ref="C35:W35" si="8">C36</f>
        <v>0</v>
      </c>
      <c r="D35" s="299">
        <f t="shared" si="8"/>
        <v>0</v>
      </c>
      <c r="E35" s="299">
        <f t="shared" si="8"/>
        <v>0</v>
      </c>
      <c r="F35" s="299">
        <f t="shared" si="8"/>
        <v>0</v>
      </c>
      <c r="G35" s="299">
        <f t="shared" si="8"/>
        <v>0</v>
      </c>
      <c r="H35" s="299">
        <f t="shared" si="8"/>
        <v>0</v>
      </c>
      <c r="I35" s="299">
        <f t="shared" si="8"/>
        <v>0</v>
      </c>
      <c r="J35" s="299">
        <f t="shared" si="8"/>
        <v>0</v>
      </c>
      <c r="K35" s="299">
        <f t="shared" si="8"/>
        <v>0</v>
      </c>
      <c r="L35" s="299">
        <f t="shared" si="8"/>
        <v>0</v>
      </c>
      <c r="M35" s="299">
        <f t="shared" si="8"/>
        <v>0</v>
      </c>
      <c r="N35" s="299">
        <f t="shared" si="8"/>
        <v>0</v>
      </c>
      <c r="O35" s="299">
        <f t="shared" si="8"/>
        <v>0</v>
      </c>
      <c r="P35" s="299">
        <f t="shared" si="8"/>
        <v>0</v>
      </c>
      <c r="Q35" s="299">
        <f t="shared" si="8"/>
        <v>0</v>
      </c>
      <c r="R35" s="299">
        <f t="shared" si="8"/>
        <v>0</v>
      </c>
      <c r="S35" s="299">
        <f t="shared" si="8"/>
        <v>0</v>
      </c>
      <c r="T35" s="299">
        <f t="shared" si="8"/>
        <v>0</v>
      </c>
      <c r="U35" s="299">
        <f t="shared" si="8"/>
        <v>1</v>
      </c>
      <c r="V35" s="299">
        <f t="shared" si="8"/>
        <v>0</v>
      </c>
      <c r="W35" s="299">
        <f t="shared" si="8"/>
        <v>0</v>
      </c>
      <c r="X35" s="167"/>
      <c r="Y35" s="167"/>
      <c r="Z35" s="167"/>
      <c r="AA35" s="167"/>
    </row>
    <row r="36" spans="1:36" s="150" customFormat="1" ht="19.5" customHeight="1" x14ac:dyDescent="0.2">
      <c r="A36" s="296" t="s">
        <v>445</v>
      </c>
      <c r="B36" s="301">
        <v>0</v>
      </c>
      <c r="C36" s="301">
        <v>0</v>
      </c>
      <c r="D36" s="301">
        <v>0</v>
      </c>
      <c r="E36" s="301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301">
        <v>0</v>
      </c>
      <c r="N36" s="301">
        <v>0</v>
      </c>
      <c r="O36" s="301">
        <v>0</v>
      </c>
      <c r="P36" s="301">
        <v>0</v>
      </c>
      <c r="Q36" s="301">
        <v>0</v>
      </c>
      <c r="R36" s="301">
        <v>0</v>
      </c>
      <c r="S36" s="301">
        <v>0</v>
      </c>
      <c r="T36" s="301">
        <v>0</v>
      </c>
      <c r="U36" s="301">
        <v>1</v>
      </c>
      <c r="V36" s="301">
        <v>0</v>
      </c>
      <c r="W36" s="301">
        <v>0</v>
      </c>
      <c r="X36" s="167"/>
      <c r="Y36" s="167"/>
      <c r="Z36" s="167"/>
      <c r="AA36" s="167"/>
    </row>
    <row r="37" spans="1:36" s="136" customFormat="1" ht="10.5" customHeight="1" x14ac:dyDescent="0.2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38"/>
    </row>
    <row r="38" spans="1:36" s="136" customFormat="1" ht="14.25" customHeight="1" x14ac:dyDescent="0.2">
      <c r="A38" s="151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81"/>
      <c r="U38" s="182"/>
      <c r="V38" s="182"/>
      <c r="W38" s="183" t="s">
        <v>402</v>
      </c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38"/>
    </row>
    <row r="39" spans="1:36" s="136" customFormat="1" ht="22.5" customHeight="1" x14ac:dyDescent="0.2">
      <c r="A39" s="159"/>
      <c r="B39" s="399" t="s">
        <v>225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1"/>
      <c r="X39" s="397" t="s">
        <v>317</v>
      </c>
      <c r="Y39" s="398"/>
      <c r="Z39" s="134"/>
      <c r="AA39" s="134"/>
      <c r="AB39" s="134"/>
      <c r="AC39" s="134"/>
      <c r="AD39" s="134"/>
      <c r="AE39" s="134"/>
      <c r="AF39" s="134"/>
      <c r="AG39" s="134"/>
      <c r="AH39" s="134"/>
    </row>
    <row r="40" spans="1:36" s="136" customFormat="1" ht="96" customHeight="1" x14ac:dyDescent="0.2">
      <c r="A40" s="161"/>
      <c r="B40" s="162" t="s">
        <v>226</v>
      </c>
      <c r="C40" s="162" t="s">
        <v>368</v>
      </c>
      <c r="D40" s="176" t="s">
        <v>363</v>
      </c>
      <c r="E40" s="162" t="s">
        <v>369</v>
      </c>
      <c r="F40" s="162" t="s">
        <v>227</v>
      </c>
      <c r="G40" s="162" t="s">
        <v>228</v>
      </c>
      <c r="H40" s="162" t="s">
        <v>229</v>
      </c>
      <c r="I40" s="162" t="s">
        <v>230</v>
      </c>
      <c r="J40" s="162" t="s">
        <v>221</v>
      </c>
      <c r="K40" s="162" t="s">
        <v>342</v>
      </c>
      <c r="L40" s="162" t="s">
        <v>341</v>
      </c>
      <c r="M40" s="162" t="s">
        <v>346</v>
      </c>
      <c r="N40" s="176" t="s">
        <v>364</v>
      </c>
      <c r="O40" s="162" t="s">
        <v>231</v>
      </c>
      <c r="P40" s="162" t="s">
        <v>222</v>
      </c>
      <c r="Q40" s="162" t="s">
        <v>365</v>
      </c>
      <c r="R40" s="162" t="s">
        <v>223</v>
      </c>
      <c r="S40" s="176" t="s">
        <v>42</v>
      </c>
      <c r="T40" s="184" t="s">
        <v>224</v>
      </c>
      <c r="U40" s="184" t="s">
        <v>358</v>
      </c>
      <c r="V40" s="162" t="s">
        <v>359</v>
      </c>
      <c r="W40" s="162" t="s">
        <v>400</v>
      </c>
      <c r="X40" s="162" t="s">
        <v>348</v>
      </c>
      <c r="Y40" s="162" t="s">
        <v>349</v>
      </c>
      <c r="Z40" s="185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</row>
    <row r="41" spans="1:36" s="148" customFormat="1" ht="19.5" customHeight="1" x14ac:dyDescent="0.2">
      <c r="A41" s="144" t="s">
        <v>20</v>
      </c>
      <c r="B41" s="166">
        <v>853</v>
      </c>
      <c r="C41" s="165">
        <v>331</v>
      </c>
      <c r="D41" s="165">
        <v>2333</v>
      </c>
      <c r="E41" s="165">
        <v>959</v>
      </c>
      <c r="F41" s="165">
        <v>19</v>
      </c>
      <c r="G41" s="165">
        <v>193</v>
      </c>
      <c r="H41" s="165">
        <v>894</v>
      </c>
      <c r="I41" s="166">
        <v>1231</v>
      </c>
      <c r="J41" s="165">
        <v>53</v>
      </c>
      <c r="K41" s="165">
        <v>543</v>
      </c>
      <c r="L41" s="165">
        <v>48</v>
      </c>
      <c r="M41" s="165">
        <v>3344</v>
      </c>
      <c r="N41" s="165">
        <v>492</v>
      </c>
      <c r="O41" s="165">
        <v>4</v>
      </c>
      <c r="P41" s="165">
        <v>6642</v>
      </c>
      <c r="Q41" s="166">
        <v>156</v>
      </c>
      <c r="R41" s="166">
        <v>126</v>
      </c>
      <c r="S41" s="165">
        <v>0</v>
      </c>
      <c r="T41" s="165">
        <v>80</v>
      </c>
      <c r="U41" s="186">
        <v>2298</v>
      </c>
      <c r="V41" s="166">
        <v>744</v>
      </c>
      <c r="W41" s="166">
        <v>24</v>
      </c>
      <c r="X41" s="186">
        <v>0</v>
      </c>
      <c r="Y41" s="165">
        <v>0</v>
      </c>
      <c r="Z41" s="147"/>
    </row>
    <row r="42" spans="1:36" s="150" customFormat="1" ht="19.5" customHeight="1" x14ac:dyDescent="0.2">
      <c r="A42" s="144" t="s">
        <v>21</v>
      </c>
      <c r="B42" s="165">
        <v>20</v>
      </c>
      <c r="C42" s="165">
        <v>5</v>
      </c>
      <c r="D42" s="165">
        <v>60</v>
      </c>
      <c r="E42" s="165">
        <v>33</v>
      </c>
      <c r="F42" s="165">
        <v>7</v>
      </c>
      <c r="G42" s="165">
        <v>8</v>
      </c>
      <c r="H42" s="165">
        <v>39</v>
      </c>
      <c r="I42" s="165">
        <v>39</v>
      </c>
      <c r="J42" s="165">
        <v>3</v>
      </c>
      <c r="K42" s="165">
        <v>27</v>
      </c>
      <c r="L42" s="165">
        <v>2</v>
      </c>
      <c r="M42" s="165">
        <v>134</v>
      </c>
      <c r="N42" s="165">
        <v>21</v>
      </c>
      <c r="O42" s="165">
        <v>0</v>
      </c>
      <c r="P42" s="165">
        <v>135</v>
      </c>
      <c r="Q42" s="165">
        <v>2</v>
      </c>
      <c r="R42" s="165">
        <v>9</v>
      </c>
      <c r="S42" s="165">
        <v>0</v>
      </c>
      <c r="T42" s="165">
        <v>0</v>
      </c>
      <c r="U42" s="186">
        <v>43</v>
      </c>
      <c r="V42" s="165">
        <v>6</v>
      </c>
      <c r="W42" s="165">
        <v>5</v>
      </c>
      <c r="X42" s="186">
        <v>0</v>
      </c>
      <c r="Y42" s="165">
        <v>0</v>
      </c>
      <c r="Z42" s="147"/>
    </row>
    <row r="43" spans="1:36" s="150" customFormat="1" ht="19.5" customHeight="1" x14ac:dyDescent="0.2">
      <c r="A43" s="144" t="s">
        <v>422</v>
      </c>
      <c r="B43" s="165">
        <f>SUM(B44:B45)</f>
        <v>2</v>
      </c>
      <c r="C43" s="165">
        <f t="shared" ref="C43:Y43" si="9">SUM(C44:C45)</f>
        <v>2</v>
      </c>
      <c r="D43" s="165">
        <f t="shared" si="9"/>
        <v>3</v>
      </c>
      <c r="E43" s="165">
        <f t="shared" si="9"/>
        <v>4</v>
      </c>
      <c r="F43" s="165">
        <f t="shared" si="9"/>
        <v>0</v>
      </c>
      <c r="G43" s="165">
        <f t="shared" si="9"/>
        <v>2</v>
      </c>
      <c r="H43" s="165">
        <f t="shared" si="9"/>
        <v>0</v>
      </c>
      <c r="I43" s="165">
        <f t="shared" si="9"/>
        <v>3</v>
      </c>
      <c r="J43" s="165">
        <f t="shared" si="9"/>
        <v>0</v>
      </c>
      <c r="K43" s="165">
        <f t="shared" si="9"/>
        <v>0</v>
      </c>
      <c r="L43" s="165">
        <f t="shared" si="9"/>
        <v>0</v>
      </c>
      <c r="M43" s="165">
        <f t="shared" si="9"/>
        <v>2</v>
      </c>
      <c r="N43" s="165">
        <f t="shared" si="9"/>
        <v>0</v>
      </c>
      <c r="O43" s="165">
        <f t="shared" si="9"/>
        <v>0</v>
      </c>
      <c r="P43" s="165">
        <f t="shared" si="9"/>
        <v>2</v>
      </c>
      <c r="Q43" s="165">
        <f t="shared" si="9"/>
        <v>0</v>
      </c>
      <c r="R43" s="165">
        <f t="shared" si="9"/>
        <v>0</v>
      </c>
      <c r="S43" s="165">
        <f t="shared" si="9"/>
        <v>0</v>
      </c>
      <c r="T43" s="165">
        <f t="shared" si="9"/>
        <v>0</v>
      </c>
      <c r="U43" s="165">
        <f t="shared" si="9"/>
        <v>0</v>
      </c>
      <c r="V43" s="165">
        <f t="shared" si="9"/>
        <v>0</v>
      </c>
      <c r="W43" s="165">
        <f t="shared" si="9"/>
        <v>0</v>
      </c>
      <c r="X43" s="165">
        <f t="shared" si="9"/>
        <v>0</v>
      </c>
      <c r="Y43" s="165">
        <f t="shared" si="9"/>
        <v>0</v>
      </c>
      <c r="Z43" s="147"/>
    </row>
    <row r="44" spans="1:36" s="150" customFormat="1" ht="19.5" customHeight="1" x14ac:dyDescent="0.2">
      <c r="A44" s="267" t="s">
        <v>421</v>
      </c>
      <c r="B44" s="268">
        <v>2</v>
      </c>
      <c r="C44" s="268">
        <v>2</v>
      </c>
      <c r="D44" s="268">
        <v>3</v>
      </c>
      <c r="E44" s="268">
        <v>4</v>
      </c>
      <c r="F44" s="268">
        <v>0</v>
      </c>
      <c r="G44" s="268">
        <v>2</v>
      </c>
      <c r="H44" s="268">
        <v>0</v>
      </c>
      <c r="I44" s="268">
        <v>3</v>
      </c>
      <c r="J44" s="268">
        <v>0</v>
      </c>
      <c r="K44" s="268">
        <v>0</v>
      </c>
      <c r="L44" s="268">
        <v>0</v>
      </c>
      <c r="M44" s="268">
        <v>2</v>
      </c>
      <c r="N44" s="268">
        <v>0</v>
      </c>
      <c r="O44" s="268">
        <v>0</v>
      </c>
      <c r="P44" s="268">
        <v>2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147"/>
    </row>
    <row r="45" spans="1:36" s="150" customFormat="1" ht="19.5" customHeight="1" x14ac:dyDescent="0.2">
      <c r="A45" s="269" t="s">
        <v>408</v>
      </c>
      <c r="B45" s="268">
        <v>0</v>
      </c>
      <c r="C45" s="268">
        <v>0</v>
      </c>
      <c r="D45" s="268">
        <v>0</v>
      </c>
      <c r="E45" s="268">
        <v>0</v>
      </c>
      <c r="F45" s="268">
        <v>0</v>
      </c>
      <c r="G45" s="268">
        <v>0</v>
      </c>
      <c r="H45" s="268">
        <v>0</v>
      </c>
      <c r="I45" s="268">
        <v>0</v>
      </c>
      <c r="J45" s="268">
        <v>0</v>
      </c>
      <c r="K45" s="268">
        <v>0</v>
      </c>
      <c r="L45" s="268">
        <v>0</v>
      </c>
      <c r="M45" s="268">
        <v>0</v>
      </c>
      <c r="N45" s="268">
        <v>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147"/>
    </row>
    <row r="46" spans="1:36" s="150" customFormat="1" ht="43" customHeight="1" x14ac:dyDescent="0.2">
      <c r="A46" s="294" t="s">
        <v>442</v>
      </c>
      <c r="B46" s="295">
        <f>B47</f>
        <v>0</v>
      </c>
      <c r="C46" s="295">
        <f t="shared" ref="C46:Y46" si="10">C47</f>
        <v>0</v>
      </c>
      <c r="D46" s="295">
        <f t="shared" si="10"/>
        <v>0</v>
      </c>
      <c r="E46" s="295">
        <f t="shared" si="10"/>
        <v>0</v>
      </c>
      <c r="F46" s="295">
        <f t="shared" si="10"/>
        <v>3</v>
      </c>
      <c r="G46" s="295">
        <f t="shared" si="10"/>
        <v>0</v>
      </c>
      <c r="H46" s="295">
        <f t="shared" si="10"/>
        <v>0</v>
      </c>
      <c r="I46" s="295">
        <f t="shared" si="10"/>
        <v>0</v>
      </c>
      <c r="J46" s="295">
        <f t="shared" si="10"/>
        <v>0</v>
      </c>
      <c r="K46" s="295">
        <f t="shared" si="10"/>
        <v>0</v>
      </c>
      <c r="L46" s="295">
        <f t="shared" si="10"/>
        <v>0</v>
      </c>
      <c r="M46" s="295">
        <f t="shared" si="10"/>
        <v>1</v>
      </c>
      <c r="N46" s="295">
        <f t="shared" si="10"/>
        <v>0</v>
      </c>
      <c r="O46" s="295">
        <f t="shared" si="10"/>
        <v>0</v>
      </c>
      <c r="P46" s="295">
        <f t="shared" si="10"/>
        <v>0</v>
      </c>
      <c r="Q46" s="295">
        <f t="shared" si="10"/>
        <v>0</v>
      </c>
      <c r="R46" s="295">
        <f t="shared" si="10"/>
        <v>0</v>
      </c>
      <c r="S46" s="295">
        <f t="shared" si="10"/>
        <v>0</v>
      </c>
      <c r="T46" s="295">
        <f t="shared" si="10"/>
        <v>0</v>
      </c>
      <c r="U46" s="295">
        <f t="shared" si="10"/>
        <v>0</v>
      </c>
      <c r="V46" s="295">
        <f t="shared" si="10"/>
        <v>0</v>
      </c>
      <c r="W46" s="295">
        <f t="shared" si="10"/>
        <v>0</v>
      </c>
      <c r="X46" s="295">
        <f t="shared" si="10"/>
        <v>0</v>
      </c>
      <c r="Y46" s="295">
        <f t="shared" si="10"/>
        <v>0</v>
      </c>
      <c r="Z46" s="147"/>
    </row>
    <row r="47" spans="1:36" s="150" customFormat="1" ht="19.5" customHeight="1" x14ac:dyDescent="0.2">
      <c r="A47" s="296" t="s">
        <v>443</v>
      </c>
      <c r="B47" s="297">
        <v>0</v>
      </c>
      <c r="C47" s="297">
        <v>0</v>
      </c>
      <c r="D47" s="297">
        <v>0</v>
      </c>
      <c r="E47" s="297">
        <v>0</v>
      </c>
      <c r="F47" s="297">
        <v>3</v>
      </c>
      <c r="G47" s="297">
        <v>0</v>
      </c>
      <c r="H47" s="297">
        <v>0</v>
      </c>
      <c r="I47" s="297">
        <v>0</v>
      </c>
      <c r="J47" s="297">
        <v>0</v>
      </c>
      <c r="K47" s="297">
        <v>0</v>
      </c>
      <c r="L47" s="297">
        <v>0</v>
      </c>
      <c r="M47" s="297">
        <v>1</v>
      </c>
      <c r="N47" s="297">
        <v>0</v>
      </c>
      <c r="O47" s="297">
        <v>0</v>
      </c>
      <c r="P47" s="297">
        <v>0</v>
      </c>
      <c r="Q47" s="297">
        <v>0</v>
      </c>
      <c r="R47" s="297">
        <v>0</v>
      </c>
      <c r="S47" s="297">
        <v>0</v>
      </c>
      <c r="T47" s="297">
        <v>0</v>
      </c>
      <c r="U47" s="297">
        <v>0</v>
      </c>
      <c r="V47" s="297">
        <v>0</v>
      </c>
      <c r="W47" s="297">
        <v>0</v>
      </c>
      <c r="X47" s="297">
        <v>0</v>
      </c>
      <c r="Y47" s="297">
        <v>0</v>
      </c>
      <c r="Z47" s="147"/>
    </row>
    <row r="48" spans="1:36" s="150" customFormat="1" ht="43" customHeight="1" x14ac:dyDescent="0.2">
      <c r="A48" s="298" t="s">
        <v>444</v>
      </c>
      <c r="B48" s="299" t="str">
        <f>B49</f>
        <v>-</v>
      </c>
      <c r="C48" s="299" t="str">
        <f t="shared" ref="C48:Y48" si="11">C49</f>
        <v>-</v>
      </c>
      <c r="D48" s="299" t="str">
        <f t="shared" si="11"/>
        <v>-</v>
      </c>
      <c r="E48" s="299" t="str">
        <f t="shared" si="11"/>
        <v>-</v>
      </c>
      <c r="F48" s="299" t="str">
        <f t="shared" si="11"/>
        <v>-</v>
      </c>
      <c r="G48" s="299" t="str">
        <f t="shared" si="11"/>
        <v>-</v>
      </c>
      <c r="H48" s="299" t="str">
        <f t="shared" si="11"/>
        <v>-</v>
      </c>
      <c r="I48" s="299" t="str">
        <f t="shared" si="11"/>
        <v>-</v>
      </c>
      <c r="J48" s="299" t="str">
        <f t="shared" si="11"/>
        <v>-</v>
      </c>
      <c r="K48" s="299" t="str">
        <f t="shared" si="11"/>
        <v>-</v>
      </c>
      <c r="L48" s="299" t="str">
        <f t="shared" si="11"/>
        <v>-</v>
      </c>
      <c r="M48" s="299" t="str">
        <f t="shared" si="11"/>
        <v>-</v>
      </c>
      <c r="N48" s="299" t="str">
        <f t="shared" si="11"/>
        <v>-</v>
      </c>
      <c r="O48" s="299" t="str">
        <f t="shared" si="11"/>
        <v>-</v>
      </c>
      <c r="P48" s="299">
        <f t="shared" si="11"/>
        <v>1</v>
      </c>
      <c r="Q48" s="299" t="str">
        <f t="shared" si="11"/>
        <v>-</v>
      </c>
      <c r="R48" s="299" t="str">
        <f t="shared" si="11"/>
        <v>-</v>
      </c>
      <c r="S48" s="299" t="str">
        <f t="shared" si="11"/>
        <v>-</v>
      </c>
      <c r="T48" s="299">
        <f t="shared" si="11"/>
        <v>1</v>
      </c>
      <c r="U48" s="299" t="str">
        <f t="shared" si="11"/>
        <v>-</v>
      </c>
      <c r="V48" s="299" t="str">
        <f t="shared" si="11"/>
        <v>-</v>
      </c>
      <c r="W48" s="299" t="str">
        <f t="shared" si="11"/>
        <v>-</v>
      </c>
      <c r="X48" s="299" t="str">
        <f t="shared" si="11"/>
        <v>-</v>
      </c>
      <c r="Y48" s="299" t="str">
        <f t="shared" si="11"/>
        <v>-</v>
      </c>
      <c r="Z48" s="147"/>
    </row>
    <row r="49" spans="1:34" s="150" customFormat="1" ht="19.5" customHeight="1" x14ac:dyDescent="0.2">
      <c r="A49" s="300" t="s">
        <v>445</v>
      </c>
      <c r="B49" s="301" t="s">
        <v>220</v>
      </c>
      <c r="C49" s="301" t="s">
        <v>220</v>
      </c>
      <c r="D49" s="301" t="s">
        <v>220</v>
      </c>
      <c r="E49" s="301" t="s">
        <v>220</v>
      </c>
      <c r="F49" s="301" t="s">
        <v>220</v>
      </c>
      <c r="G49" s="301" t="s">
        <v>220</v>
      </c>
      <c r="H49" s="301" t="s">
        <v>220</v>
      </c>
      <c r="I49" s="301" t="s">
        <v>220</v>
      </c>
      <c r="J49" s="301" t="s">
        <v>220</v>
      </c>
      <c r="K49" s="301" t="s">
        <v>220</v>
      </c>
      <c r="L49" s="301" t="s">
        <v>220</v>
      </c>
      <c r="M49" s="301" t="s">
        <v>220</v>
      </c>
      <c r="N49" s="301" t="s">
        <v>220</v>
      </c>
      <c r="O49" s="301" t="s">
        <v>220</v>
      </c>
      <c r="P49" s="301">
        <v>1</v>
      </c>
      <c r="Q49" s="301" t="s">
        <v>220</v>
      </c>
      <c r="R49" s="301" t="s">
        <v>220</v>
      </c>
      <c r="S49" s="301" t="s">
        <v>220</v>
      </c>
      <c r="T49" s="301">
        <v>1</v>
      </c>
      <c r="U49" s="301" t="s">
        <v>220</v>
      </c>
      <c r="V49" s="301" t="s">
        <v>220</v>
      </c>
      <c r="W49" s="301" t="s">
        <v>220</v>
      </c>
      <c r="X49" s="301" t="s">
        <v>220</v>
      </c>
      <c r="Y49" s="301" t="s">
        <v>220</v>
      </c>
      <c r="Z49" s="147"/>
    </row>
    <row r="50" spans="1:34" s="136" customFormat="1" ht="13" x14ac:dyDescent="0.2">
      <c r="A50" s="151" t="s">
        <v>30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</row>
    <row r="51" spans="1:34" s="136" customFormat="1" ht="15" customHeight="1" x14ac:dyDescent="0.2">
      <c r="A51" s="151" t="s">
        <v>22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</row>
    <row r="52" spans="1:34" s="136" customFormat="1" ht="15" customHeight="1" x14ac:dyDescent="0.2">
      <c r="A52" s="151" t="s">
        <v>401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75"/>
      <c r="O52" s="175"/>
      <c r="P52" s="175"/>
      <c r="Q52" s="175"/>
      <c r="R52" s="175"/>
      <c r="S52" s="175"/>
      <c r="T52" s="175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</row>
    <row r="53" spans="1:34" s="136" customFormat="1" ht="15" customHeight="1" x14ac:dyDescent="0.2">
      <c r="A53" s="151" t="s">
        <v>366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</row>
    <row r="54" spans="1:34" s="136" customFormat="1" ht="15" customHeight="1" x14ac:dyDescent="0.2">
      <c r="A54" s="151" t="s">
        <v>370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87"/>
      <c r="N54" s="187"/>
      <c r="O54" s="187"/>
      <c r="P54" s="187"/>
      <c r="Q54" s="187"/>
      <c r="R54" s="187"/>
      <c r="S54" s="187"/>
      <c r="T54" s="187"/>
      <c r="U54" s="188"/>
      <c r="V54" s="188"/>
      <c r="W54" s="188"/>
      <c r="X54" s="188"/>
      <c r="Y54" s="188"/>
      <c r="Z54" s="188"/>
      <c r="AA54" s="188"/>
      <c r="AB54" s="134"/>
      <c r="AC54" s="134"/>
      <c r="AD54" s="134"/>
      <c r="AE54" s="134"/>
      <c r="AF54" s="134"/>
      <c r="AG54" s="134"/>
      <c r="AH54" s="134"/>
    </row>
    <row r="55" spans="1:34" s="136" customFormat="1" ht="15" customHeight="1" x14ac:dyDescent="0.2">
      <c r="A55" s="151" t="s">
        <v>371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</row>
    <row r="56" spans="1:34" s="136" customFormat="1" ht="15" customHeight="1" x14ac:dyDescent="0.2">
      <c r="A56" s="151" t="s">
        <v>372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</row>
    <row r="57" spans="1:34" s="136" customFormat="1" ht="15" customHeight="1" x14ac:dyDescent="0.2">
      <c r="A57" s="151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</row>
    <row r="58" spans="1:34" s="136" customFormat="1" ht="13.5" customHeight="1" x14ac:dyDescent="0.2">
      <c r="A58" s="156"/>
      <c r="AB58" s="134"/>
      <c r="AC58" s="134"/>
      <c r="AD58" s="134"/>
      <c r="AE58" s="134"/>
      <c r="AF58" s="134"/>
      <c r="AG58" s="134"/>
      <c r="AH58" s="134"/>
    </row>
    <row r="59" spans="1:34" s="136" customFormat="1" ht="13" x14ac:dyDescent="0.2">
      <c r="A59" s="156"/>
    </row>
    <row r="60" spans="1:34" s="136" customFormat="1" ht="13" x14ac:dyDescent="0.2">
      <c r="A60" s="156"/>
    </row>
    <row r="61" spans="1:34" s="136" customFormat="1" ht="13" x14ac:dyDescent="0.2">
      <c r="A61" s="156"/>
    </row>
    <row r="62" spans="1:34" s="136" customFormat="1" ht="13" x14ac:dyDescent="0.2">
      <c r="A62" s="156"/>
    </row>
  </sheetData>
  <customSheetViews>
    <customSheetView guid="{C53DAF36-86E3-4E82-BA3B-10BBA9715F9B}" showPageBreaks="1" showGridLines="0" printArea="1" view="pageBreakPreview">
      <selection activeCell="D31" sqref="D31"/>
      <pageMargins left="1.2598425196850394" right="0.62992125984251968" top="0.39370078740157483" bottom="0.27559055118110237" header="0" footer="0"/>
      <pageSetup paperSize="9" scale="68" fitToWidth="3" orientation="landscape"/>
      <headerFooter alignWithMargins="0"/>
    </customSheetView>
    <customSheetView guid="{4578F9F9-F1C3-459F-95E7-EA37FB619994}" showPageBreaks="1" showGridLines="0" printArea="1" view="pageBreakPreview">
      <selection activeCell="D31" sqref="D31"/>
      <pageMargins left="1.2598425196850394" right="0.62992125984251968" top="0.39370078740157483" bottom="0.27559055118110237" header="0" footer="0"/>
      <pageSetup paperSize="9" scale="68" fitToWidth="3" orientation="landscape"/>
      <headerFooter alignWithMargins="0"/>
    </customSheetView>
    <customSheetView guid="{8B4C5619-54EF-4E9D-AF19-AC3668C76619}" showPageBreaks="1" showGridLines="0" printArea="1" hiddenColumns="1" view="pageBreakPreview" topLeftCell="A25">
      <selection activeCell="AU4" sqref="AU4"/>
      <pageMargins left="1.2598425196850394" right="0.62992125984251968" top="0.39370078740157483" bottom="0" header="0" footer="0"/>
      <pageSetup paperSize="9" scale="50" fitToWidth="3" orientation="portrait" r:id="rId1"/>
      <headerFooter alignWithMargins="0"/>
    </customSheetView>
    <customSheetView guid="{BA42DD04-CA56-4524-84BA-199D2B86C3FD}" showPageBreaks="1" showGridLines="0" printArea="1" view="pageBreakPreview">
      <selection activeCell="D31" sqref="D31"/>
      <pageMargins left="1.2598425196850394" right="0.62992125984251968" top="0.39370078740157483" bottom="0.27559055118110237" header="0" footer="0"/>
      <pageSetup paperSize="9" scale="68" fitToWidth="3" orientation="landscape"/>
      <headerFooter alignWithMargins="0"/>
    </customSheetView>
  </customSheetViews>
  <mergeCells count="7">
    <mergeCell ref="X39:Y39"/>
    <mergeCell ref="B39:W39"/>
    <mergeCell ref="B26:W26"/>
    <mergeCell ref="B2:H2"/>
    <mergeCell ref="I2:O2"/>
    <mergeCell ref="P2:T2"/>
    <mergeCell ref="B14:W14"/>
  </mergeCells>
  <phoneticPr fontId="2"/>
  <pageMargins left="1.2598425196850394" right="0.62992125984251968" top="0.39370078740157483" bottom="0.27559055118110237" header="0" footer="0"/>
  <pageSetup paperSize="9" scale="68" fitToWidth="3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U17"/>
  <sheetViews>
    <sheetView showGridLines="0" view="pageBreakPreview" zoomScale="85" zoomScaleNormal="100" zoomScaleSheetLayoutView="85" workbookViewId="0">
      <selection activeCell="E20" sqref="E20"/>
    </sheetView>
  </sheetViews>
  <sheetFormatPr defaultColWidth="7.6328125" defaultRowHeight="11" x14ac:dyDescent="0.2"/>
  <cols>
    <col min="1" max="1" width="10.6328125" style="157" customWidth="1"/>
    <col min="2" max="3" width="10.36328125" style="158" customWidth="1"/>
    <col min="4" max="4" width="15.08984375" style="158" customWidth="1"/>
    <col min="5" max="6" width="10.36328125" style="158" customWidth="1"/>
    <col min="7" max="7" width="11.453125" style="158" customWidth="1"/>
    <col min="8" max="9" width="10.36328125" style="158" customWidth="1"/>
    <col min="10" max="12" width="6.08984375" style="158" customWidth="1"/>
    <col min="13" max="16384" width="7.6328125" style="158"/>
  </cols>
  <sheetData>
    <row r="1" spans="1:21" s="136" customFormat="1" ht="18" customHeight="1" x14ac:dyDescent="0.2">
      <c r="A1" s="133" t="s">
        <v>329</v>
      </c>
      <c r="B1" s="134"/>
      <c r="C1" s="134"/>
      <c r="D1" s="134"/>
      <c r="E1" s="135"/>
      <c r="F1" s="135"/>
      <c r="G1" s="134"/>
      <c r="H1" s="134"/>
      <c r="I1" s="109" t="s">
        <v>407</v>
      </c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1" s="136" customFormat="1" ht="27.75" customHeight="1" x14ac:dyDescent="0.2">
      <c r="A2" s="137"/>
      <c r="B2" s="407" t="s">
        <v>322</v>
      </c>
      <c r="C2" s="408"/>
      <c r="D2" s="408"/>
      <c r="E2" s="409" t="s">
        <v>319</v>
      </c>
      <c r="F2" s="343"/>
      <c r="G2" s="404" t="s">
        <v>403</v>
      </c>
      <c r="H2" s="405"/>
      <c r="I2" s="406" t="s">
        <v>327</v>
      </c>
      <c r="J2" s="138"/>
      <c r="K2" s="139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1" s="136" customFormat="1" ht="15" customHeight="1" x14ac:dyDescent="0.2">
      <c r="A3" s="140"/>
      <c r="B3" s="402" t="s">
        <v>320</v>
      </c>
      <c r="C3" s="410" t="s">
        <v>321</v>
      </c>
      <c r="D3" s="141"/>
      <c r="E3" s="402" t="s">
        <v>324</v>
      </c>
      <c r="F3" s="402" t="s">
        <v>278</v>
      </c>
      <c r="G3" s="402" t="s">
        <v>325</v>
      </c>
      <c r="H3" s="402" t="s">
        <v>326</v>
      </c>
      <c r="I3" s="406"/>
      <c r="J3" s="139"/>
      <c r="K3" s="139"/>
      <c r="L3" s="134"/>
      <c r="M3" s="134"/>
      <c r="N3" s="134"/>
      <c r="O3" s="134"/>
      <c r="P3" s="134"/>
      <c r="Q3" s="134"/>
      <c r="R3" s="134"/>
      <c r="S3" s="134"/>
      <c r="T3" s="134"/>
    </row>
    <row r="4" spans="1:21" s="136" customFormat="1" ht="55.5" customHeight="1" x14ac:dyDescent="0.2">
      <c r="A4" s="142"/>
      <c r="B4" s="403"/>
      <c r="C4" s="411"/>
      <c r="D4" s="143" t="s">
        <v>323</v>
      </c>
      <c r="E4" s="403"/>
      <c r="F4" s="403"/>
      <c r="G4" s="403"/>
      <c r="H4" s="403"/>
      <c r="I4" s="406"/>
      <c r="J4" s="139"/>
      <c r="K4" s="139"/>
      <c r="L4" s="134"/>
      <c r="M4" s="134"/>
      <c r="N4" s="134"/>
      <c r="O4" s="134"/>
      <c r="P4" s="134"/>
      <c r="Q4" s="134"/>
      <c r="R4" s="134"/>
      <c r="S4" s="134"/>
      <c r="T4" s="134"/>
    </row>
    <row r="5" spans="1:21" s="148" customFormat="1" ht="15" customHeight="1" x14ac:dyDescent="0.2">
      <c r="A5" s="144" t="s">
        <v>20</v>
      </c>
      <c r="B5" s="145">
        <v>38881</v>
      </c>
      <c r="C5" s="145">
        <v>71110</v>
      </c>
      <c r="D5" s="145">
        <v>213</v>
      </c>
      <c r="E5" s="145">
        <v>47</v>
      </c>
      <c r="F5" s="145">
        <v>124</v>
      </c>
      <c r="G5" s="145">
        <v>103082</v>
      </c>
      <c r="H5" s="145">
        <v>440</v>
      </c>
      <c r="I5" s="146">
        <v>238</v>
      </c>
      <c r="J5" s="147"/>
      <c r="K5" s="147"/>
      <c r="L5" s="147"/>
    </row>
    <row r="6" spans="1:21" s="148" customFormat="1" ht="15" customHeight="1" x14ac:dyDescent="0.2">
      <c r="A6" s="144" t="s">
        <v>219</v>
      </c>
      <c r="B6" s="145">
        <v>1206</v>
      </c>
      <c r="C6" s="145">
        <v>290</v>
      </c>
      <c r="D6" s="145"/>
      <c r="E6" s="145">
        <v>1</v>
      </c>
      <c r="F6" s="145">
        <v>1</v>
      </c>
      <c r="G6" s="145">
        <v>2184</v>
      </c>
      <c r="H6" s="145">
        <v>8</v>
      </c>
      <c r="I6" s="146">
        <v>4</v>
      </c>
      <c r="J6" s="147"/>
      <c r="K6" s="147"/>
      <c r="L6" s="147"/>
    </row>
    <row r="7" spans="1:21" s="148" customFormat="1" ht="15" customHeight="1" x14ac:dyDescent="0.2">
      <c r="A7" s="144" t="s">
        <v>422</v>
      </c>
      <c r="B7" s="145">
        <f>SUM(B8+B9)</f>
        <v>30</v>
      </c>
      <c r="C7" s="145">
        <f t="shared" ref="C7:I7" si="0">SUM(C8+C9)</f>
        <v>5</v>
      </c>
      <c r="D7" s="145">
        <f t="shared" si="0"/>
        <v>0</v>
      </c>
      <c r="E7" s="145">
        <f t="shared" si="0"/>
        <v>0</v>
      </c>
      <c r="F7" s="145">
        <f t="shared" si="0"/>
        <v>0</v>
      </c>
      <c r="G7" s="145">
        <f t="shared" si="0"/>
        <v>160</v>
      </c>
      <c r="H7" s="145">
        <f t="shared" si="0"/>
        <v>0</v>
      </c>
      <c r="I7" s="145">
        <f t="shared" si="0"/>
        <v>0</v>
      </c>
      <c r="J7" s="147"/>
      <c r="K7" s="147"/>
      <c r="L7" s="147"/>
    </row>
    <row r="8" spans="1:21" s="150" customFormat="1" ht="15" customHeight="1" x14ac:dyDescent="0.2">
      <c r="A8" s="267" t="s">
        <v>421</v>
      </c>
      <c r="B8" s="281">
        <v>7</v>
      </c>
      <c r="C8" s="281">
        <v>0</v>
      </c>
      <c r="D8" s="281">
        <v>0</v>
      </c>
      <c r="E8" s="281">
        <v>0</v>
      </c>
      <c r="F8" s="281">
        <v>0</v>
      </c>
      <c r="G8" s="281">
        <v>155</v>
      </c>
      <c r="H8" s="281">
        <v>0</v>
      </c>
      <c r="I8" s="268">
        <v>0</v>
      </c>
      <c r="J8" s="149"/>
      <c r="K8" s="147"/>
      <c r="L8" s="147"/>
    </row>
    <row r="9" spans="1:21" s="150" customFormat="1" ht="15" customHeight="1" x14ac:dyDescent="0.2">
      <c r="A9" s="269" t="s">
        <v>419</v>
      </c>
      <c r="B9" s="281">
        <v>23</v>
      </c>
      <c r="C9" s="281">
        <v>5</v>
      </c>
      <c r="D9" s="281" t="s">
        <v>418</v>
      </c>
      <c r="E9" s="281" t="s">
        <v>418</v>
      </c>
      <c r="F9" s="281" t="s">
        <v>418</v>
      </c>
      <c r="G9" s="281">
        <v>5</v>
      </c>
      <c r="H9" s="281" t="s">
        <v>418</v>
      </c>
      <c r="I9" s="268" t="s">
        <v>418</v>
      </c>
      <c r="J9" s="149"/>
      <c r="K9" s="147"/>
      <c r="L9" s="147"/>
    </row>
    <row r="10" spans="1:21" s="136" customFormat="1" ht="43.5" x14ac:dyDescent="0.2">
      <c r="A10" s="294" t="s">
        <v>442</v>
      </c>
      <c r="B10" s="304">
        <f>B11</f>
        <v>12</v>
      </c>
      <c r="C10" s="304">
        <f t="shared" ref="C10:I10" si="1">C11</f>
        <v>0</v>
      </c>
      <c r="D10" s="304">
        <f t="shared" si="1"/>
        <v>0</v>
      </c>
      <c r="E10" s="304">
        <f t="shared" si="1"/>
        <v>0</v>
      </c>
      <c r="F10" s="304">
        <f t="shared" si="1"/>
        <v>0</v>
      </c>
      <c r="G10" s="304">
        <f t="shared" si="1"/>
        <v>4</v>
      </c>
      <c r="H10" s="304">
        <f t="shared" si="1"/>
        <v>0</v>
      </c>
      <c r="I10" s="304">
        <f t="shared" si="1"/>
        <v>0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s="136" customFormat="1" ht="15" customHeight="1" x14ac:dyDescent="0.2">
      <c r="A11" s="296" t="s">
        <v>443</v>
      </c>
      <c r="B11" s="305">
        <v>12</v>
      </c>
      <c r="C11" s="305">
        <v>0</v>
      </c>
      <c r="D11" s="305">
        <v>0</v>
      </c>
      <c r="E11" s="305">
        <v>0</v>
      </c>
      <c r="F11" s="305">
        <v>0</v>
      </c>
      <c r="G11" s="305">
        <v>4</v>
      </c>
      <c r="H11" s="305">
        <v>0</v>
      </c>
      <c r="I11" s="305">
        <v>0</v>
      </c>
      <c r="J11" s="155"/>
      <c r="K11" s="155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s="136" customFormat="1" ht="43.5" x14ac:dyDescent="0.2">
      <c r="A12" s="298" t="s">
        <v>444</v>
      </c>
      <c r="B12" s="306">
        <f>B13</f>
        <v>8</v>
      </c>
      <c r="C12" s="306" t="str">
        <f t="shared" ref="C12:I12" si="2">C13</f>
        <v>-</v>
      </c>
      <c r="D12" s="306" t="str">
        <f t="shared" si="2"/>
        <v>-</v>
      </c>
      <c r="E12" s="306" t="str">
        <f t="shared" si="2"/>
        <v>-</v>
      </c>
      <c r="F12" s="306" t="str">
        <f t="shared" si="2"/>
        <v>-</v>
      </c>
      <c r="G12" s="306" t="str">
        <f t="shared" si="2"/>
        <v>-</v>
      </c>
      <c r="H12" s="306" t="str">
        <f t="shared" si="2"/>
        <v>-</v>
      </c>
      <c r="I12" s="306" t="str">
        <f t="shared" si="2"/>
        <v>-</v>
      </c>
    </row>
    <row r="13" spans="1:21" s="136" customFormat="1" ht="14.5" x14ac:dyDescent="0.2">
      <c r="A13" s="300" t="s">
        <v>445</v>
      </c>
      <c r="B13" s="307">
        <v>8</v>
      </c>
      <c r="C13" s="307" t="s">
        <v>220</v>
      </c>
      <c r="D13" s="307" t="s">
        <v>220</v>
      </c>
      <c r="E13" s="307" t="s">
        <v>220</v>
      </c>
      <c r="F13" s="307" t="s">
        <v>220</v>
      </c>
      <c r="G13" s="307" t="s">
        <v>220</v>
      </c>
      <c r="H13" s="307" t="s">
        <v>220</v>
      </c>
      <c r="I13" s="301" t="s">
        <v>220</v>
      </c>
    </row>
    <row r="14" spans="1:21" ht="13" x14ac:dyDescent="0.2">
      <c r="A14" s="151" t="s">
        <v>328</v>
      </c>
      <c r="B14" s="152"/>
      <c r="C14" s="152"/>
      <c r="D14" s="152"/>
      <c r="E14" s="152"/>
      <c r="F14" s="153"/>
      <c r="G14" s="153"/>
      <c r="H14" s="153"/>
      <c r="I14" s="134"/>
    </row>
    <row r="15" spans="1:21" ht="13" x14ac:dyDescent="0.2">
      <c r="A15" s="151"/>
      <c r="B15" s="152"/>
      <c r="C15" s="152"/>
      <c r="D15" s="152"/>
      <c r="E15" s="152"/>
      <c r="F15" s="153"/>
      <c r="G15" s="153"/>
      <c r="H15" s="153"/>
      <c r="I15" s="154"/>
    </row>
    <row r="16" spans="1:21" ht="13" x14ac:dyDescent="0.2">
      <c r="A16" s="156"/>
      <c r="B16" s="136"/>
      <c r="C16" s="136"/>
      <c r="D16" s="136"/>
      <c r="E16" s="136"/>
      <c r="F16" s="136"/>
      <c r="G16" s="136"/>
      <c r="H16" s="136"/>
      <c r="I16" s="136"/>
    </row>
    <row r="17" spans="1:9" ht="13" x14ac:dyDescent="0.2">
      <c r="A17" s="156"/>
      <c r="B17" s="136"/>
      <c r="C17" s="136"/>
      <c r="D17" s="136"/>
      <c r="E17" s="136"/>
      <c r="F17" s="136"/>
      <c r="G17" s="136"/>
      <c r="H17" s="136"/>
      <c r="I17" s="136"/>
    </row>
  </sheetData>
  <customSheetViews>
    <customSheetView guid="{C53DAF36-86E3-4E82-BA3B-10BBA9715F9B}" showPageBreaks="1" showGridLines="0" printArea="1" view="pageBreakPreview">
      <selection activeCell="F16" sqref="F16"/>
      <pageMargins left="1.2598425196850394" right="0.62992125984251968" top="0.39370078740157483" bottom="0" header="0" footer="0"/>
      <pageSetup paperSize="9" fitToWidth="3" orientation="landscape"/>
      <headerFooter alignWithMargins="0"/>
    </customSheetView>
    <customSheetView guid="{4578F9F9-F1C3-459F-95E7-EA37FB619994}" showPageBreaks="1" showGridLines="0" printArea="1" view="pageBreakPreview">
      <selection activeCell="D6" sqref="D6"/>
      <pageMargins left="1.2598425196850394" right="0.62992125984251968" top="0.39370078740157483" bottom="0" header="0" footer="0"/>
      <pageSetup paperSize="9" fitToWidth="3" orientation="landscape"/>
      <headerFooter alignWithMargins="0"/>
    </customSheetView>
    <customSheetView guid="{BA42DD04-CA56-4524-84BA-199D2B86C3FD}" showPageBreaks="1" showGridLines="0" printArea="1" view="pageBreakPreview">
      <selection activeCell="F16" sqref="F16"/>
      <pageMargins left="1.2598425196850394" right="0.62992125984251968" top="0.39370078740157483" bottom="0" header="0" footer="0"/>
      <pageSetup paperSize="9" fitToWidth="3" orientation="landscape"/>
      <headerFooter alignWithMargins="0"/>
    </customSheetView>
  </customSheetViews>
  <mergeCells count="10">
    <mergeCell ref="G3:G4"/>
    <mergeCell ref="H3:H4"/>
    <mergeCell ref="G2:H2"/>
    <mergeCell ref="I2:I4"/>
    <mergeCell ref="B2:D2"/>
    <mergeCell ref="E2:F2"/>
    <mergeCell ref="B3:B4"/>
    <mergeCell ref="C3:C4"/>
    <mergeCell ref="E3:E4"/>
    <mergeCell ref="F3:F4"/>
  </mergeCells>
  <phoneticPr fontId="2"/>
  <pageMargins left="1.2598425196850394" right="0.62992125984251968" top="0.39370078740157483" bottom="0" header="0" footer="0"/>
  <pageSetup paperSize="9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5"/>
  <sheetViews>
    <sheetView view="pageBreakPreview" zoomScaleNormal="100" workbookViewId="0">
      <pane xSplit="1" ySplit="9" topLeftCell="B10" activePane="bottomRight" state="frozen"/>
      <selection activeCell="B2" sqref="B2:C5"/>
      <selection pane="topRight" activeCell="B2" sqref="B2:C5"/>
      <selection pane="bottomLeft" activeCell="B2" sqref="B2:C5"/>
      <selection pane="bottomRight" activeCell="B25" sqref="B25:G30"/>
    </sheetView>
  </sheetViews>
  <sheetFormatPr defaultColWidth="9" defaultRowHeight="11" x14ac:dyDescent="0.2"/>
  <cols>
    <col min="1" max="1" width="12.453125" style="131" customWidth="1"/>
    <col min="2" max="2" width="13.08984375" style="132" bestFit="1" customWidth="1"/>
    <col min="3" max="3" width="9.08984375" style="132" bestFit="1" customWidth="1"/>
    <col min="4" max="4" width="13.08984375" style="132" customWidth="1"/>
    <col min="5" max="7" width="9.90625" style="132" customWidth="1"/>
    <col min="8" max="16384" width="9" style="132"/>
  </cols>
  <sheetData>
    <row r="1" spans="1:8" s="110" customFormat="1" ht="18" customHeight="1" x14ac:dyDescent="0.2">
      <c r="A1" s="106" t="s">
        <v>5</v>
      </c>
      <c r="B1" s="106"/>
      <c r="C1" s="106"/>
      <c r="D1" s="107"/>
      <c r="E1" s="107"/>
      <c r="F1" s="108"/>
      <c r="G1" s="109" t="s">
        <v>407</v>
      </c>
    </row>
    <row r="2" spans="1:8" s="110" customFormat="1" ht="13" x14ac:dyDescent="0.2">
      <c r="A2" s="111"/>
      <c r="B2" s="415" t="s">
        <v>6</v>
      </c>
      <c r="C2" s="416"/>
      <c r="D2" s="416"/>
      <c r="E2" s="112" t="s">
        <v>292</v>
      </c>
      <c r="F2" s="416" t="s">
        <v>293</v>
      </c>
      <c r="G2" s="417"/>
      <c r="H2" s="113"/>
    </row>
    <row r="3" spans="1:8" s="116" customFormat="1" ht="11.25" customHeight="1" x14ac:dyDescent="0.2">
      <c r="A3" s="418"/>
      <c r="B3" s="419" t="s">
        <v>7</v>
      </c>
      <c r="C3" s="421" t="s">
        <v>294</v>
      </c>
      <c r="D3" s="114" t="s">
        <v>295</v>
      </c>
      <c r="E3" s="412" t="s">
        <v>343</v>
      </c>
      <c r="F3" s="423" t="s">
        <v>8</v>
      </c>
      <c r="G3" s="425" t="s">
        <v>9</v>
      </c>
      <c r="H3" s="115"/>
    </row>
    <row r="4" spans="1:8" s="116" customFormat="1" ht="13.5" customHeight="1" x14ac:dyDescent="0.2">
      <c r="A4" s="418"/>
      <c r="B4" s="420"/>
      <c r="C4" s="422"/>
      <c r="D4" s="117" t="s">
        <v>296</v>
      </c>
      <c r="E4" s="413"/>
      <c r="F4" s="424"/>
      <c r="G4" s="347"/>
      <c r="H4" s="115"/>
    </row>
    <row r="5" spans="1:8" s="116" customFormat="1" ht="13" x14ac:dyDescent="0.2">
      <c r="A5" s="418"/>
      <c r="B5" s="118" t="s">
        <v>10</v>
      </c>
      <c r="C5" s="119" t="s">
        <v>11</v>
      </c>
      <c r="D5" s="117" t="s">
        <v>12</v>
      </c>
      <c r="E5" s="414"/>
      <c r="F5" s="424"/>
      <c r="G5" s="347"/>
      <c r="H5" s="115"/>
    </row>
    <row r="6" spans="1:8" s="110" customFormat="1" ht="13.5" customHeight="1" x14ac:dyDescent="0.2">
      <c r="A6" s="120" t="s">
        <v>280</v>
      </c>
      <c r="B6" s="272">
        <v>22021</v>
      </c>
      <c r="C6" s="272">
        <v>51</v>
      </c>
      <c r="D6" s="121">
        <v>0.23159711184778164</v>
      </c>
      <c r="E6" s="121">
        <v>59</v>
      </c>
      <c r="F6" s="272">
        <v>14</v>
      </c>
      <c r="G6" s="272">
        <v>47</v>
      </c>
      <c r="H6" s="113"/>
    </row>
    <row r="7" spans="1:8" s="110" customFormat="1" ht="13.5" customHeight="1" x14ac:dyDescent="0.2">
      <c r="A7" s="120" t="s">
        <v>425</v>
      </c>
      <c r="B7" s="272">
        <v>130</v>
      </c>
      <c r="C7" s="272">
        <v>0</v>
      </c>
      <c r="D7" s="121">
        <v>0</v>
      </c>
      <c r="E7" s="273">
        <f>SUM(E8:E9)</f>
        <v>2</v>
      </c>
      <c r="F7" s="121">
        <f t="shared" ref="F7:G7" si="0">SUM(F8:F9)</f>
        <v>1</v>
      </c>
      <c r="G7" s="121">
        <f t="shared" si="0"/>
        <v>1</v>
      </c>
      <c r="H7" s="113"/>
    </row>
    <row r="8" spans="1:8" s="116" customFormat="1" ht="13.5" customHeight="1" x14ac:dyDescent="0.2">
      <c r="A8" s="274" t="s">
        <v>420</v>
      </c>
      <c r="B8" s="275">
        <v>130</v>
      </c>
      <c r="C8" s="275">
        <v>0</v>
      </c>
      <c r="D8" s="270">
        <f>IFERROR(IF(C8="-","-",C8/B8*100),"")</f>
        <v>0</v>
      </c>
      <c r="E8" s="275">
        <v>0</v>
      </c>
      <c r="F8" s="275">
        <v>0</v>
      </c>
      <c r="G8" s="275">
        <v>0</v>
      </c>
      <c r="H8" s="115"/>
    </row>
    <row r="9" spans="1:8" s="116" customFormat="1" ht="13.5" customHeight="1" x14ac:dyDescent="0.2">
      <c r="A9" s="274" t="s">
        <v>419</v>
      </c>
      <c r="B9" s="276" t="s">
        <v>428</v>
      </c>
      <c r="C9" s="276" t="str">
        <f>IF(SUM(C10:C30)=0,"-",SUM(C10:C30))</f>
        <v>-</v>
      </c>
      <c r="D9" s="277" t="str">
        <f>IFERROR(IF(C9="-","-",C9/B9*100),"")</f>
        <v>-</v>
      </c>
      <c r="E9" s="278">
        <f>SUM(E10:E17)</f>
        <v>2</v>
      </c>
      <c r="F9" s="276">
        <f>IF(SUM(F10:F30)=0,"-",SUM(F10:F30))</f>
        <v>1</v>
      </c>
      <c r="G9" s="279">
        <f>IF(SUM(G10:G30)=0,"-",SUM(G10:G30))</f>
        <v>1</v>
      </c>
      <c r="H9" s="115"/>
    </row>
    <row r="10" spans="1:8" s="116" customFormat="1" ht="13.5" customHeight="1" x14ac:dyDescent="0.2">
      <c r="A10" s="122" t="s">
        <v>409</v>
      </c>
      <c r="B10" s="123" t="s">
        <v>220</v>
      </c>
      <c r="C10" s="123" t="s">
        <v>220</v>
      </c>
      <c r="D10" s="124" t="s">
        <v>220</v>
      </c>
      <c r="E10" s="123">
        <v>0</v>
      </c>
      <c r="F10" s="123">
        <v>0</v>
      </c>
      <c r="G10" s="123">
        <v>0</v>
      </c>
      <c r="H10" s="115"/>
    </row>
    <row r="11" spans="1:8" s="116" customFormat="1" ht="13.5" customHeight="1" x14ac:dyDescent="0.2">
      <c r="A11" s="122" t="s">
        <v>410</v>
      </c>
      <c r="B11" s="123" t="s">
        <v>220</v>
      </c>
      <c r="C11" s="123" t="s">
        <v>220</v>
      </c>
      <c r="D11" s="124" t="s">
        <v>220</v>
      </c>
      <c r="E11" s="123">
        <v>0</v>
      </c>
      <c r="F11" s="123">
        <v>0</v>
      </c>
      <c r="G11" s="123">
        <v>0</v>
      </c>
      <c r="H11" s="115"/>
    </row>
    <row r="12" spans="1:8" s="116" customFormat="1" ht="13.5" customHeight="1" x14ac:dyDescent="0.2">
      <c r="A12" s="122" t="s">
        <v>411</v>
      </c>
      <c r="B12" s="123" t="s">
        <v>220</v>
      </c>
      <c r="C12" s="123" t="s">
        <v>220</v>
      </c>
      <c r="D12" s="124" t="s">
        <v>220</v>
      </c>
      <c r="E12" s="123">
        <v>0</v>
      </c>
      <c r="F12" s="123">
        <v>0</v>
      </c>
      <c r="G12" s="123">
        <v>0</v>
      </c>
      <c r="H12" s="115"/>
    </row>
    <row r="13" spans="1:8" s="116" customFormat="1" ht="13.5" customHeight="1" x14ac:dyDescent="0.2">
      <c r="A13" s="122" t="s">
        <v>412</v>
      </c>
      <c r="B13" s="123" t="s">
        <v>220</v>
      </c>
      <c r="C13" s="123" t="s">
        <v>220</v>
      </c>
      <c r="D13" s="124" t="s">
        <v>220</v>
      </c>
      <c r="E13" s="123">
        <v>0</v>
      </c>
      <c r="F13" s="123">
        <v>0</v>
      </c>
      <c r="G13" s="123">
        <v>0</v>
      </c>
      <c r="H13" s="115"/>
    </row>
    <row r="14" spans="1:8" s="116" customFormat="1" ht="13.5" customHeight="1" x14ac:dyDescent="0.2">
      <c r="A14" s="122" t="s">
        <v>413</v>
      </c>
      <c r="B14" s="123" t="s">
        <v>220</v>
      </c>
      <c r="C14" s="123" t="s">
        <v>220</v>
      </c>
      <c r="D14" s="124" t="s">
        <v>220</v>
      </c>
      <c r="E14" s="123">
        <v>0</v>
      </c>
      <c r="F14" s="123">
        <v>0</v>
      </c>
      <c r="G14" s="123">
        <v>0</v>
      </c>
      <c r="H14" s="115"/>
    </row>
    <row r="15" spans="1:8" s="116" customFormat="1" ht="13.5" customHeight="1" x14ac:dyDescent="0.2">
      <c r="A15" s="122" t="s">
        <v>414</v>
      </c>
      <c r="B15" s="123" t="s">
        <v>220</v>
      </c>
      <c r="C15" s="123" t="s">
        <v>220</v>
      </c>
      <c r="D15" s="124" t="s">
        <v>220</v>
      </c>
      <c r="E15" s="123">
        <v>0</v>
      </c>
      <c r="F15" s="123">
        <v>0</v>
      </c>
      <c r="G15" s="123">
        <v>0</v>
      </c>
      <c r="H15" s="115"/>
    </row>
    <row r="16" spans="1:8" s="116" customFormat="1" ht="13.5" customHeight="1" x14ac:dyDescent="0.2">
      <c r="A16" s="122" t="s">
        <v>415</v>
      </c>
      <c r="B16" s="123" t="s">
        <v>220</v>
      </c>
      <c r="C16" s="123" t="s">
        <v>220</v>
      </c>
      <c r="D16" s="124" t="s">
        <v>220</v>
      </c>
      <c r="E16" s="123">
        <v>1</v>
      </c>
      <c r="F16" s="123">
        <v>0</v>
      </c>
      <c r="G16" s="123">
        <v>0</v>
      </c>
      <c r="H16" s="115"/>
    </row>
    <row r="17" spans="1:8" s="116" customFormat="1" ht="13.5" customHeight="1" x14ac:dyDescent="0.2">
      <c r="A17" s="122" t="s">
        <v>426</v>
      </c>
      <c r="B17" s="123" t="s">
        <v>220</v>
      </c>
      <c r="C17" s="123" t="s">
        <v>220</v>
      </c>
      <c r="D17" s="124" t="s">
        <v>220</v>
      </c>
      <c r="E17" s="123">
        <v>1</v>
      </c>
      <c r="F17" s="123">
        <v>1</v>
      </c>
      <c r="G17" s="123">
        <v>1</v>
      </c>
      <c r="H17" s="115"/>
    </row>
    <row r="18" spans="1:8" s="116" customFormat="1" ht="45.5" customHeight="1" x14ac:dyDescent="0.2">
      <c r="A18" s="282" t="s">
        <v>429</v>
      </c>
      <c r="B18" s="273">
        <f t="shared" ref="B18:G18" si="1">B19</f>
        <v>493</v>
      </c>
      <c r="C18" s="273" t="str">
        <f t="shared" si="1"/>
        <v>-</v>
      </c>
      <c r="D18" s="121" t="str">
        <f t="shared" si="1"/>
        <v>-</v>
      </c>
      <c r="E18" s="273">
        <f t="shared" si="1"/>
        <v>1</v>
      </c>
      <c r="F18" s="273" t="str">
        <f t="shared" si="1"/>
        <v>-</v>
      </c>
      <c r="G18" s="273" t="str">
        <f t="shared" si="1"/>
        <v>-</v>
      </c>
      <c r="H18" s="115"/>
    </row>
    <row r="19" spans="1:8" s="116" customFormat="1" ht="13.5" customHeight="1" x14ac:dyDescent="0.2">
      <c r="A19" s="274" t="s">
        <v>430</v>
      </c>
      <c r="B19" s="276">
        <v>493</v>
      </c>
      <c r="C19" s="276" t="s">
        <v>220</v>
      </c>
      <c r="D19" s="271" t="s">
        <v>220</v>
      </c>
      <c r="E19" s="271">
        <v>1</v>
      </c>
      <c r="F19" s="276" t="s">
        <v>220</v>
      </c>
      <c r="G19" s="276" t="s">
        <v>220</v>
      </c>
      <c r="H19" s="115"/>
    </row>
    <row r="20" spans="1:8" s="116" customFormat="1" ht="13.5" customHeight="1" x14ac:dyDescent="0.2">
      <c r="A20" s="122" t="s">
        <v>431</v>
      </c>
      <c r="B20" s="123">
        <v>150</v>
      </c>
      <c r="C20" s="123">
        <v>0</v>
      </c>
      <c r="D20" s="124">
        <v>0</v>
      </c>
      <c r="E20" s="124">
        <v>0</v>
      </c>
      <c r="F20" s="123">
        <v>0</v>
      </c>
      <c r="G20" s="123">
        <v>0</v>
      </c>
      <c r="H20" s="115"/>
    </row>
    <row r="21" spans="1:8" s="116" customFormat="1" ht="13.5" customHeight="1" x14ac:dyDescent="0.2">
      <c r="A21" s="122" t="s">
        <v>432</v>
      </c>
      <c r="B21" s="123">
        <v>2</v>
      </c>
      <c r="C21" s="123">
        <v>0</v>
      </c>
      <c r="D21" s="124">
        <v>0</v>
      </c>
      <c r="E21" s="124">
        <v>0</v>
      </c>
      <c r="F21" s="123">
        <v>0</v>
      </c>
      <c r="G21" s="123">
        <v>0</v>
      </c>
      <c r="H21" s="115"/>
    </row>
    <row r="22" spans="1:8" s="116" customFormat="1" ht="13.5" customHeight="1" x14ac:dyDescent="0.2">
      <c r="A22" s="122" t="s">
        <v>433</v>
      </c>
      <c r="B22" s="123">
        <v>107</v>
      </c>
      <c r="C22" s="123">
        <v>0</v>
      </c>
      <c r="D22" s="124">
        <v>0</v>
      </c>
      <c r="E22" s="124">
        <v>0</v>
      </c>
      <c r="F22" s="123">
        <v>0</v>
      </c>
      <c r="G22" s="123">
        <v>0</v>
      </c>
      <c r="H22" s="115"/>
    </row>
    <row r="23" spans="1:8" s="116" customFormat="1" ht="13.5" customHeight="1" x14ac:dyDescent="0.2">
      <c r="A23" s="122" t="s">
        <v>434</v>
      </c>
      <c r="B23" s="123">
        <v>234</v>
      </c>
      <c r="C23" s="123">
        <v>0</v>
      </c>
      <c r="D23" s="124">
        <v>0</v>
      </c>
      <c r="E23" s="124">
        <v>1</v>
      </c>
      <c r="F23" s="123">
        <v>0</v>
      </c>
      <c r="G23" s="123">
        <v>0</v>
      </c>
      <c r="H23" s="115"/>
    </row>
    <row r="24" spans="1:8" s="116" customFormat="1" ht="45.5" customHeight="1" x14ac:dyDescent="0.2">
      <c r="A24" s="308" t="s">
        <v>435</v>
      </c>
      <c r="B24" s="273">
        <f t="shared" ref="B24:G24" si="2">B25</f>
        <v>215</v>
      </c>
      <c r="C24" s="273" t="str">
        <f t="shared" si="2"/>
        <v>-</v>
      </c>
      <c r="D24" s="121" t="str">
        <f t="shared" si="2"/>
        <v>-</v>
      </c>
      <c r="E24" s="121" t="str">
        <f t="shared" si="2"/>
        <v>-</v>
      </c>
      <c r="F24" s="273" t="str">
        <f t="shared" si="2"/>
        <v>-</v>
      </c>
      <c r="G24" s="273" t="str">
        <f t="shared" si="2"/>
        <v>-</v>
      </c>
      <c r="H24" s="115"/>
    </row>
    <row r="25" spans="1:8" s="116" customFormat="1" ht="13.5" customHeight="1" x14ac:dyDescent="0.2">
      <c r="A25" s="274" t="s">
        <v>436</v>
      </c>
      <c r="B25" s="276">
        <v>215</v>
      </c>
      <c r="C25" s="276" t="s">
        <v>220</v>
      </c>
      <c r="D25" s="271" t="s">
        <v>220</v>
      </c>
      <c r="E25" s="271" t="s">
        <v>220</v>
      </c>
      <c r="F25" s="276" t="s">
        <v>220</v>
      </c>
      <c r="G25" s="276" t="s">
        <v>220</v>
      </c>
      <c r="H25" s="115"/>
    </row>
    <row r="26" spans="1:8" s="116" customFormat="1" ht="13.5" customHeight="1" x14ac:dyDescent="0.2">
      <c r="A26" s="122" t="s">
        <v>437</v>
      </c>
      <c r="B26" s="123">
        <v>1</v>
      </c>
      <c r="C26" s="123" t="s">
        <v>220</v>
      </c>
      <c r="D26" s="124" t="s">
        <v>220</v>
      </c>
      <c r="E26" s="124" t="s">
        <v>220</v>
      </c>
      <c r="F26" s="123" t="s">
        <v>220</v>
      </c>
      <c r="G26" s="123" t="s">
        <v>220</v>
      </c>
      <c r="H26" s="115"/>
    </row>
    <row r="27" spans="1:8" s="116" customFormat="1" ht="13.5" customHeight="1" x14ac:dyDescent="0.2">
      <c r="A27" s="122" t="s">
        <v>438</v>
      </c>
      <c r="B27" s="123">
        <v>37</v>
      </c>
      <c r="C27" s="123" t="s">
        <v>220</v>
      </c>
      <c r="D27" s="124" t="s">
        <v>220</v>
      </c>
      <c r="E27" s="124" t="s">
        <v>220</v>
      </c>
      <c r="F27" s="123" t="s">
        <v>220</v>
      </c>
      <c r="G27" s="123" t="s">
        <v>220</v>
      </c>
      <c r="H27" s="115"/>
    </row>
    <row r="28" spans="1:8" s="116" customFormat="1" ht="13.5" customHeight="1" x14ac:dyDescent="0.2">
      <c r="A28" s="122" t="s">
        <v>439</v>
      </c>
      <c r="B28" s="123">
        <v>0</v>
      </c>
      <c r="C28" s="123" t="s">
        <v>220</v>
      </c>
      <c r="D28" s="124">
        <v>0</v>
      </c>
      <c r="E28" s="124" t="s">
        <v>220</v>
      </c>
      <c r="F28" s="123" t="s">
        <v>220</v>
      </c>
      <c r="G28" s="123" t="s">
        <v>220</v>
      </c>
      <c r="H28" s="115"/>
    </row>
    <row r="29" spans="1:8" s="116" customFormat="1" ht="13.5" customHeight="1" x14ac:dyDescent="0.2">
      <c r="A29" s="122" t="s">
        <v>440</v>
      </c>
      <c r="B29" s="123">
        <v>109</v>
      </c>
      <c r="C29" s="123" t="s">
        <v>220</v>
      </c>
      <c r="D29" s="124" t="s">
        <v>220</v>
      </c>
      <c r="E29" s="124" t="s">
        <v>220</v>
      </c>
      <c r="F29" s="123" t="s">
        <v>220</v>
      </c>
      <c r="G29" s="123" t="s">
        <v>220</v>
      </c>
      <c r="H29" s="115"/>
    </row>
    <row r="30" spans="1:8" s="116" customFormat="1" ht="13.5" customHeight="1" x14ac:dyDescent="0.2">
      <c r="A30" s="122" t="s">
        <v>441</v>
      </c>
      <c r="B30" s="123">
        <v>68</v>
      </c>
      <c r="C30" s="123" t="s">
        <v>220</v>
      </c>
      <c r="D30" s="124" t="s">
        <v>220</v>
      </c>
      <c r="E30" s="124" t="s">
        <v>220</v>
      </c>
      <c r="F30" s="123" t="s">
        <v>220</v>
      </c>
      <c r="G30" s="123" t="s">
        <v>220</v>
      </c>
      <c r="H30" s="115"/>
    </row>
    <row r="31" spans="1:8" s="110" customFormat="1" ht="13.5" customHeight="1" x14ac:dyDescent="0.2">
      <c r="A31" s="125" t="s">
        <v>330</v>
      </c>
      <c r="B31" s="108"/>
      <c r="C31" s="126"/>
      <c r="D31" s="127"/>
      <c r="E31" s="127"/>
      <c r="F31" s="126"/>
      <c r="G31" s="126"/>
    </row>
    <row r="32" spans="1:8" s="110" customFormat="1" ht="13" x14ac:dyDescent="0.2">
      <c r="A32" s="128"/>
    </row>
    <row r="33" spans="1:9" s="110" customFormat="1" ht="13" x14ac:dyDescent="0.2">
      <c r="A33" s="129"/>
      <c r="B33" s="130"/>
      <c r="C33" s="130"/>
      <c r="D33" s="130"/>
      <c r="E33" s="130"/>
      <c r="F33" s="130"/>
      <c r="G33" s="130"/>
      <c r="H33" s="130"/>
      <c r="I33" s="130"/>
    </row>
    <row r="34" spans="1:9" s="110" customFormat="1" ht="13" x14ac:dyDescent="0.2">
      <c r="A34" s="129"/>
      <c r="B34" s="130"/>
      <c r="C34" s="130"/>
      <c r="D34" s="130"/>
      <c r="E34" s="130"/>
      <c r="F34" s="130"/>
      <c r="G34" s="130"/>
      <c r="H34" s="130"/>
      <c r="I34" s="130"/>
    </row>
    <row r="35" spans="1:9" s="110" customFormat="1" ht="13" x14ac:dyDescent="0.2">
      <c r="A35" s="129"/>
      <c r="B35" s="130"/>
      <c r="C35" s="130"/>
      <c r="D35" s="130"/>
      <c r="E35" s="130"/>
      <c r="F35" s="130"/>
      <c r="G35" s="130"/>
      <c r="H35" s="130"/>
      <c r="I35" s="130"/>
    </row>
  </sheetData>
  <customSheetViews>
    <customSheetView guid="{C53DAF36-86E3-4E82-BA3B-10BBA9715F9B}" showPageBreaks="1" printArea="1" view="pageBreakPreview">
      <pane xSplit="1" ySplit="7" topLeftCell="B8" activePane="bottomRight" state="frozen"/>
      <selection pane="bottomRight" activeCell="A6" sqref="A6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  <customSheetView guid="{4578F9F9-F1C3-459F-95E7-EA37FB619994}" showPageBreaks="1" printArea="1" view="pageBreakPreview">
      <pane xSplit="1" ySplit="7" topLeftCell="B8" activePane="bottomRight" state="frozen"/>
      <selection pane="bottomRight" activeCell="A6" sqref="A6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  <customSheetView guid="{8B4C5619-54EF-4E9D-AF19-AC3668C76619}" showPageBreaks="1" printArea="1" view="pageBreakPreview">
      <selection activeCell="J10" sqref="J10"/>
      <pageMargins left="0.78740157480314965" right="0.78740157480314965" top="0.78740157480314965" bottom="0.78740157480314965" header="0" footer="0"/>
      <pageSetup paperSize="9" orientation="portrait" r:id="rId1"/>
      <headerFooter alignWithMargins="0"/>
    </customSheetView>
    <customSheetView guid="{BA42DD04-CA56-4524-84BA-199D2B86C3FD}" showPageBreaks="1" printArea="1" view="pageBreakPreview">
      <pane xSplit="1" ySplit="7" topLeftCell="B8" activePane="bottomRight" state="frozen"/>
      <selection pane="bottomRight" activeCell="A6" sqref="A6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</customSheetViews>
  <mergeCells count="8">
    <mergeCell ref="E3:E5"/>
    <mergeCell ref="B2:D2"/>
    <mergeCell ref="F2:G2"/>
    <mergeCell ref="A3:A5"/>
    <mergeCell ref="B3:B4"/>
    <mergeCell ref="C3:C4"/>
    <mergeCell ref="F3:F5"/>
    <mergeCell ref="G3:G5"/>
  </mergeCells>
  <phoneticPr fontId="2"/>
  <pageMargins left="0.78740157480314965" right="0.78740157480314965" top="0.78740157480314965" bottom="0.78740157480314965" header="0" footer="0"/>
  <pageSetup paperSize="9" scale="66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view="pageBreakPreview" zoomScaleNormal="100" zoomScaleSheetLayoutView="100" workbookViewId="0">
      <pane xSplit="1" ySplit="8" topLeftCell="B9" activePane="bottomRight" state="frozen"/>
      <selection activeCell="B2" sqref="B2:C5"/>
      <selection pane="topRight" activeCell="B2" sqref="B2:C5"/>
      <selection pane="bottomLeft" activeCell="B2" sqref="B2:C5"/>
      <selection pane="bottomRight" activeCell="C8" sqref="C8"/>
    </sheetView>
  </sheetViews>
  <sheetFormatPr defaultColWidth="9" defaultRowHeight="11" x14ac:dyDescent="0.2"/>
  <cols>
    <col min="1" max="1" width="12.453125" style="105" customWidth="1"/>
    <col min="2" max="7" width="4.90625" style="104" customWidth="1"/>
    <col min="8" max="9" width="6.26953125" style="104" customWidth="1"/>
    <col min="10" max="11" width="4.26953125" style="104" customWidth="1"/>
    <col min="12" max="12" width="5.90625" style="104" customWidth="1"/>
    <col min="13" max="16384" width="9" style="104"/>
  </cols>
  <sheetData>
    <row r="1" spans="1:15" s="84" customFormat="1" ht="18" customHeight="1" x14ac:dyDescent="0.2">
      <c r="A1" s="82" t="s">
        <v>297</v>
      </c>
      <c r="B1" s="82"/>
      <c r="C1" s="82"/>
      <c r="D1" s="82"/>
      <c r="E1" s="82"/>
      <c r="F1" s="83"/>
      <c r="G1" s="83"/>
      <c r="H1" s="83"/>
      <c r="I1" s="83" t="s">
        <v>407</v>
      </c>
      <c r="K1" s="83"/>
      <c r="L1" s="83"/>
      <c r="M1" s="83"/>
      <c r="N1" s="83"/>
      <c r="O1" s="83"/>
    </row>
    <row r="2" spans="1:15" s="84" customFormat="1" ht="13.5" customHeight="1" x14ac:dyDescent="0.2">
      <c r="A2" s="85"/>
      <c r="B2" s="426" t="s">
        <v>13</v>
      </c>
      <c r="C2" s="427"/>
      <c r="D2" s="428" t="s">
        <v>14</v>
      </c>
      <c r="E2" s="427"/>
      <c r="F2" s="428" t="s">
        <v>298</v>
      </c>
      <c r="G2" s="427"/>
      <c r="H2" s="428" t="s">
        <v>15</v>
      </c>
      <c r="I2" s="434"/>
      <c r="J2" s="428" t="s">
        <v>16</v>
      </c>
      <c r="K2" s="434"/>
      <c r="L2" s="83"/>
      <c r="M2" s="83"/>
      <c r="N2" s="83"/>
      <c r="O2" s="83"/>
    </row>
    <row r="3" spans="1:15" s="89" customFormat="1" ht="13.5" customHeight="1" x14ac:dyDescent="0.2">
      <c r="A3" s="86"/>
      <c r="B3" s="431" t="s">
        <v>299</v>
      </c>
      <c r="C3" s="433" t="s">
        <v>17</v>
      </c>
      <c r="D3" s="429" t="s">
        <v>299</v>
      </c>
      <c r="E3" s="433" t="s">
        <v>18</v>
      </c>
      <c r="F3" s="429" t="s">
        <v>299</v>
      </c>
      <c r="G3" s="433" t="s">
        <v>18</v>
      </c>
      <c r="H3" s="433" t="s">
        <v>18</v>
      </c>
      <c r="I3" s="429" t="s">
        <v>300</v>
      </c>
      <c r="J3" s="429" t="s">
        <v>299</v>
      </c>
      <c r="K3" s="433" t="s">
        <v>19</v>
      </c>
      <c r="L3" s="87"/>
      <c r="M3" s="88"/>
      <c r="N3" s="88"/>
      <c r="O3" s="88"/>
    </row>
    <row r="4" spans="1:15" s="89" customFormat="1" ht="68.25" customHeight="1" x14ac:dyDescent="0.2">
      <c r="A4" s="90"/>
      <c r="B4" s="432"/>
      <c r="C4" s="430"/>
      <c r="D4" s="430"/>
      <c r="E4" s="430"/>
      <c r="F4" s="430"/>
      <c r="G4" s="430"/>
      <c r="H4" s="430"/>
      <c r="I4" s="430"/>
      <c r="J4" s="430"/>
      <c r="K4" s="430"/>
      <c r="L4" s="87"/>
      <c r="M4" s="88"/>
      <c r="N4" s="88"/>
      <c r="O4" s="88"/>
    </row>
    <row r="5" spans="1:15" s="94" customFormat="1" ht="13.5" customHeight="1" x14ac:dyDescent="0.2">
      <c r="A5" s="91" t="s">
        <v>280</v>
      </c>
      <c r="B5" s="92">
        <v>380</v>
      </c>
      <c r="C5" s="92">
        <v>154</v>
      </c>
      <c r="D5" s="92">
        <v>0</v>
      </c>
      <c r="E5" s="92">
        <v>0</v>
      </c>
      <c r="F5" s="92">
        <v>1</v>
      </c>
      <c r="G5" s="92">
        <v>0</v>
      </c>
      <c r="H5" s="92">
        <v>2917</v>
      </c>
      <c r="I5" s="92">
        <v>61859</v>
      </c>
      <c r="J5" s="92">
        <v>8</v>
      </c>
      <c r="K5" s="92">
        <v>2</v>
      </c>
      <c r="L5" s="93"/>
      <c r="M5" s="83"/>
      <c r="N5" s="83"/>
      <c r="O5" s="83"/>
    </row>
    <row r="6" spans="1:15" s="94" customFormat="1" ht="13.5" customHeight="1" x14ac:dyDescent="0.2">
      <c r="A6" s="91" t="s">
        <v>422</v>
      </c>
      <c r="B6" s="92">
        <f>SUM(B7+B8)</f>
        <v>13</v>
      </c>
      <c r="C6" s="92">
        <f t="shared" ref="C6:K6" si="0">SUM(C7+C8)</f>
        <v>4</v>
      </c>
      <c r="D6" s="92">
        <f t="shared" si="0"/>
        <v>0</v>
      </c>
      <c r="E6" s="92">
        <f t="shared" si="0"/>
        <v>0</v>
      </c>
      <c r="F6" s="92">
        <f t="shared" si="0"/>
        <v>0</v>
      </c>
      <c r="G6" s="92">
        <f t="shared" si="0"/>
        <v>0</v>
      </c>
      <c r="H6" s="92">
        <f>SUM(H7+H8)</f>
        <v>93</v>
      </c>
      <c r="I6" s="92">
        <f t="shared" si="0"/>
        <v>19</v>
      </c>
      <c r="J6" s="92">
        <f t="shared" si="0"/>
        <v>0</v>
      </c>
      <c r="K6" s="92">
        <f t="shared" si="0"/>
        <v>0</v>
      </c>
      <c r="L6" s="93"/>
      <c r="M6" s="83"/>
      <c r="N6" s="83"/>
      <c r="O6" s="83"/>
    </row>
    <row r="7" spans="1:15" s="256" customFormat="1" ht="13.5" customHeight="1" x14ac:dyDescent="0.2">
      <c r="A7" s="259" t="s">
        <v>420</v>
      </c>
      <c r="B7" s="255">
        <v>0</v>
      </c>
      <c r="C7" s="255">
        <v>0</v>
      </c>
      <c r="D7" s="255">
        <v>0</v>
      </c>
      <c r="E7" s="255">
        <v>0</v>
      </c>
      <c r="F7" s="255">
        <v>0</v>
      </c>
      <c r="G7" s="255">
        <v>0</v>
      </c>
      <c r="H7" s="255">
        <v>19</v>
      </c>
      <c r="I7" s="255">
        <v>19</v>
      </c>
      <c r="J7" s="255">
        <v>0</v>
      </c>
      <c r="K7" s="255">
        <v>0</v>
      </c>
      <c r="L7" s="309"/>
      <c r="M7" s="309"/>
      <c r="N7" s="309"/>
      <c r="O7" s="309"/>
    </row>
    <row r="8" spans="1:15" s="256" customFormat="1" ht="13.5" customHeight="1" x14ac:dyDescent="0.2">
      <c r="A8" s="259" t="s">
        <v>408</v>
      </c>
      <c r="B8" s="255">
        <f>SUM(B9:B16)</f>
        <v>13</v>
      </c>
      <c r="C8" s="255">
        <f t="shared" ref="C8:K8" si="1">SUM(C9:C16)</f>
        <v>4</v>
      </c>
      <c r="D8" s="255">
        <f t="shared" si="1"/>
        <v>0</v>
      </c>
      <c r="E8" s="255">
        <f t="shared" si="1"/>
        <v>0</v>
      </c>
      <c r="F8" s="255">
        <f t="shared" si="1"/>
        <v>0</v>
      </c>
      <c r="G8" s="255">
        <f t="shared" si="1"/>
        <v>0</v>
      </c>
      <c r="H8" s="255">
        <f t="shared" si="1"/>
        <v>74</v>
      </c>
      <c r="I8" s="255">
        <f t="shared" si="1"/>
        <v>0</v>
      </c>
      <c r="J8" s="255">
        <f t="shared" si="1"/>
        <v>0</v>
      </c>
      <c r="K8" s="255">
        <f t="shared" si="1"/>
        <v>0</v>
      </c>
      <c r="L8" s="309"/>
      <c r="M8" s="309"/>
      <c r="N8" s="309"/>
      <c r="O8" s="309"/>
    </row>
    <row r="9" spans="1:15" s="84" customFormat="1" ht="13.5" customHeight="1" x14ac:dyDescent="0.2">
      <c r="A9" s="98" t="s">
        <v>409</v>
      </c>
      <c r="B9" s="99">
        <v>1</v>
      </c>
      <c r="C9" s="99">
        <v>1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83"/>
      <c r="M9" s="83"/>
      <c r="N9" s="83"/>
      <c r="O9" s="83"/>
    </row>
    <row r="10" spans="1:15" s="84" customFormat="1" ht="13.5" customHeight="1" x14ac:dyDescent="0.2">
      <c r="A10" s="98" t="s">
        <v>410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83"/>
      <c r="M10" s="83"/>
      <c r="N10" s="83"/>
      <c r="O10" s="83"/>
    </row>
    <row r="11" spans="1:15" s="84" customFormat="1" ht="13.5" customHeight="1" x14ac:dyDescent="0.2">
      <c r="A11" s="98" t="s">
        <v>411</v>
      </c>
      <c r="B11" s="99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83"/>
      <c r="M11" s="83"/>
      <c r="N11" s="83"/>
      <c r="O11" s="83"/>
    </row>
    <row r="12" spans="1:15" s="84" customFormat="1" ht="13.5" customHeight="1" x14ac:dyDescent="0.2">
      <c r="A12" s="98" t="s">
        <v>412</v>
      </c>
      <c r="B12" s="99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83"/>
      <c r="M12" s="83"/>
      <c r="N12" s="83"/>
      <c r="O12" s="83"/>
    </row>
    <row r="13" spans="1:15" s="84" customFormat="1" ht="13.5" customHeight="1" x14ac:dyDescent="0.2">
      <c r="A13" s="98" t="s">
        <v>413</v>
      </c>
      <c r="B13" s="99"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83"/>
      <c r="M13" s="83"/>
      <c r="N13" s="83"/>
      <c r="O13" s="83"/>
    </row>
    <row r="14" spans="1:15" s="84" customFormat="1" ht="13.5" customHeight="1" x14ac:dyDescent="0.2">
      <c r="A14" s="98" t="s">
        <v>414</v>
      </c>
      <c r="B14" s="99">
        <v>6</v>
      </c>
      <c r="C14" s="99">
        <v>1</v>
      </c>
      <c r="D14" s="99">
        <v>0</v>
      </c>
      <c r="E14" s="99">
        <v>0</v>
      </c>
      <c r="F14" s="99">
        <v>0</v>
      </c>
      <c r="G14" s="99">
        <v>0</v>
      </c>
      <c r="H14" s="99">
        <v>10</v>
      </c>
      <c r="I14" s="99">
        <v>0</v>
      </c>
      <c r="J14" s="99">
        <v>0</v>
      </c>
      <c r="K14" s="99">
        <v>0</v>
      </c>
      <c r="L14" s="83"/>
      <c r="M14" s="83"/>
      <c r="N14" s="83"/>
      <c r="O14" s="83"/>
    </row>
    <row r="15" spans="1:15" s="84" customFormat="1" ht="13.5" customHeight="1" x14ac:dyDescent="0.2">
      <c r="A15" s="98" t="s">
        <v>415</v>
      </c>
      <c r="B15" s="99">
        <v>3</v>
      </c>
      <c r="C15" s="99">
        <v>1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83"/>
      <c r="M15" s="83"/>
      <c r="N15" s="83"/>
      <c r="O15" s="83"/>
    </row>
    <row r="16" spans="1:15" s="84" customFormat="1" ht="13.5" customHeight="1" x14ac:dyDescent="0.2">
      <c r="A16" s="98" t="s">
        <v>416</v>
      </c>
      <c r="B16" s="99">
        <v>3</v>
      </c>
      <c r="C16" s="99">
        <v>1</v>
      </c>
      <c r="D16" s="99">
        <v>0</v>
      </c>
      <c r="E16" s="99">
        <v>0</v>
      </c>
      <c r="F16" s="99">
        <v>0</v>
      </c>
      <c r="G16" s="99">
        <v>0</v>
      </c>
      <c r="H16" s="99">
        <v>64</v>
      </c>
      <c r="I16" s="99">
        <v>0</v>
      </c>
      <c r="J16" s="99">
        <v>0</v>
      </c>
      <c r="K16" s="99">
        <v>0</v>
      </c>
      <c r="L16" s="83"/>
      <c r="M16" s="83"/>
      <c r="N16" s="83"/>
      <c r="O16" s="83"/>
    </row>
    <row r="17" spans="1:15" s="84" customFormat="1" ht="41" customHeight="1" x14ac:dyDescent="0.2">
      <c r="A17" s="283" t="s">
        <v>429</v>
      </c>
      <c r="B17" s="205">
        <f>B18</f>
        <v>24</v>
      </c>
      <c r="C17" s="205">
        <f t="shared" ref="C17:K17" si="2">C18</f>
        <v>11</v>
      </c>
      <c r="D17" s="205">
        <f t="shared" si="2"/>
        <v>0</v>
      </c>
      <c r="E17" s="205">
        <f t="shared" si="2"/>
        <v>0</v>
      </c>
      <c r="F17" s="205">
        <f t="shared" si="2"/>
        <v>0</v>
      </c>
      <c r="G17" s="205">
        <f t="shared" si="2"/>
        <v>0</v>
      </c>
      <c r="H17" s="205">
        <f t="shared" si="2"/>
        <v>15</v>
      </c>
      <c r="I17" s="205">
        <f t="shared" si="2"/>
        <v>0</v>
      </c>
      <c r="J17" s="205">
        <f t="shared" si="2"/>
        <v>0</v>
      </c>
      <c r="K17" s="205">
        <f t="shared" si="2"/>
        <v>0</v>
      </c>
      <c r="L17" s="83"/>
      <c r="M17" s="83"/>
      <c r="N17" s="83"/>
      <c r="O17" s="83"/>
    </row>
    <row r="18" spans="1:15" s="84" customFormat="1" ht="13.5" customHeight="1" x14ac:dyDescent="0.2">
      <c r="A18" s="259" t="s">
        <v>430</v>
      </c>
      <c r="B18" s="255">
        <v>24</v>
      </c>
      <c r="C18" s="255">
        <v>11</v>
      </c>
      <c r="D18" s="255">
        <v>0</v>
      </c>
      <c r="E18" s="255">
        <v>0</v>
      </c>
      <c r="F18" s="255">
        <v>0</v>
      </c>
      <c r="G18" s="255">
        <v>0</v>
      </c>
      <c r="H18" s="255">
        <v>15</v>
      </c>
      <c r="I18" s="255">
        <v>0</v>
      </c>
      <c r="J18" s="255">
        <v>0</v>
      </c>
      <c r="K18" s="255">
        <v>0</v>
      </c>
      <c r="L18" s="83"/>
      <c r="M18" s="83"/>
      <c r="N18" s="83"/>
      <c r="O18" s="83"/>
    </row>
    <row r="19" spans="1:15" s="84" customFormat="1" ht="13.5" customHeight="1" x14ac:dyDescent="0.2">
      <c r="A19" s="98" t="s">
        <v>431</v>
      </c>
      <c r="B19" s="99">
        <v>4</v>
      </c>
      <c r="C19" s="99">
        <v>3</v>
      </c>
      <c r="D19" s="99">
        <v>0</v>
      </c>
      <c r="E19" s="99">
        <v>0</v>
      </c>
      <c r="F19" s="99">
        <v>0</v>
      </c>
      <c r="G19" s="99">
        <v>0</v>
      </c>
      <c r="H19" s="99">
        <v>9</v>
      </c>
      <c r="I19" s="99">
        <v>0</v>
      </c>
      <c r="J19" s="99">
        <v>0</v>
      </c>
      <c r="K19" s="99">
        <v>0</v>
      </c>
      <c r="L19" s="83"/>
      <c r="M19" s="83"/>
      <c r="N19" s="83"/>
      <c r="O19" s="83"/>
    </row>
    <row r="20" spans="1:15" s="84" customFormat="1" ht="13.5" customHeight="1" x14ac:dyDescent="0.2">
      <c r="A20" s="98" t="s">
        <v>432</v>
      </c>
      <c r="B20" s="99"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4</v>
      </c>
      <c r="I20" s="99">
        <v>0</v>
      </c>
      <c r="J20" s="99">
        <v>0</v>
      </c>
      <c r="K20" s="99">
        <v>0</v>
      </c>
      <c r="L20" s="83"/>
      <c r="M20" s="83"/>
      <c r="N20" s="83"/>
      <c r="O20" s="83"/>
    </row>
    <row r="21" spans="1:15" s="84" customFormat="1" ht="13.5" customHeight="1" x14ac:dyDescent="0.2">
      <c r="A21" s="98" t="s">
        <v>433</v>
      </c>
      <c r="B21" s="99">
        <v>9</v>
      </c>
      <c r="C21" s="99">
        <v>4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83"/>
      <c r="M21" s="83"/>
      <c r="N21" s="83"/>
      <c r="O21" s="83"/>
    </row>
    <row r="22" spans="1:15" s="84" customFormat="1" ht="13.5" customHeight="1" x14ac:dyDescent="0.2">
      <c r="A22" s="98" t="s">
        <v>434</v>
      </c>
      <c r="B22" s="99">
        <v>11</v>
      </c>
      <c r="C22" s="99">
        <v>4</v>
      </c>
      <c r="D22" s="99">
        <v>0</v>
      </c>
      <c r="E22" s="99">
        <v>0</v>
      </c>
      <c r="F22" s="99">
        <v>0</v>
      </c>
      <c r="G22" s="99">
        <v>0</v>
      </c>
      <c r="H22" s="99">
        <v>2</v>
      </c>
      <c r="I22" s="99">
        <v>0</v>
      </c>
      <c r="J22" s="99">
        <v>0</v>
      </c>
      <c r="K22" s="99">
        <v>0</v>
      </c>
      <c r="L22" s="83"/>
      <c r="M22" s="83"/>
      <c r="N22" s="83"/>
      <c r="O22" s="83"/>
    </row>
    <row r="23" spans="1:15" s="84" customFormat="1" ht="41" customHeight="1" x14ac:dyDescent="0.2">
      <c r="A23" s="283" t="s">
        <v>435</v>
      </c>
      <c r="B23" s="205" t="str">
        <f>B24</f>
        <v>-</v>
      </c>
      <c r="C23" s="205" t="str">
        <f t="shared" ref="C23:K23" si="3">C24</f>
        <v>-</v>
      </c>
      <c r="D23" s="205" t="str">
        <f t="shared" si="3"/>
        <v>-</v>
      </c>
      <c r="E23" s="205" t="str">
        <f t="shared" si="3"/>
        <v>-</v>
      </c>
      <c r="F23" s="205" t="str">
        <f t="shared" si="3"/>
        <v>-</v>
      </c>
      <c r="G23" s="205" t="str">
        <f t="shared" si="3"/>
        <v>-</v>
      </c>
      <c r="H23" s="205" t="str">
        <f t="shared" si="3"/>
        <v>-</v>
      </c>
      <c r="I23" s="205" t="str">
        <f t="shared" si="3"/>
        <v>-</v>
      </c>
      <c r="J23" s="205" t="str">
        <f t="shared" si="3"/>
        <v>-</v>
      </c>
      <c r="K23" s="205" t="str">
        <f t="shared" si="3"/>
        <v>-</v>
      </c>
      <c r="L23" s="83"/>
      <c r="M23" s="83"/>
      <c r="N23" s="83"/>
      <c r="O23" s="83"/>
    </row>
    <row r="24" spans="1:15" s="84" customFormat="1" ht="13.5" customHeight="1" x14ac:dyDescent="0.2">
      <c r="A24" s="259" t="s">
        <v>436</v>
      </c>
      <c r="B24" s="255" t="s">
        <v>220</v>
      </c>
      <c r="C24" s="255" t="s">
        <v>220</v>
      </c>
      <c r="D24" s="255" t="s">
        <v>220</v>
      </c>
      <c r="E24" s="255" t="s">
        <v>220</v>
      </c>
      <c r="F24" s="255" t="s">
        <v>220</v>
      </c>
      <c r="G24" s="255" t="s">
        <v>220</v>
      </c>
      <c r="H24" s="255" t="s">
        <v>220</v>
      </c>
      <c r="I24" s="255" t="s">
        <v>220</v>
      </c>
      <c r="J24" s="255" t="s">
        <v>220</v>
      </c>
      <c r="K24" s="255" t="s">
        <v>220</v>
      </c>
      <c r="L24" s="83"/>
      <c r="M24" s="83"/>
      <c r="N24" s="83"/>
      <c r="O24" s="83"/>
    </row>
    <row r="25" spans="1:15" s="84" customFormat="1" ht="13.5" customHeight="1" x14ac:dyDescent="0.2">
      <c r="A25" s="98" t="s">
        <v>437</v>
      </c>
      <c r="B25" s="99" t="s">
        <v>220</v>
      </c>
      <c r="C25" s="99" t="s">
        <v>220</v>
      </c>
      <c r="D25" s="99" t="s">
        <v>220</v>
      </c>
      <c r="E25" s="99" t="s">
        <v>220</v>
      </c>
      <c r="F25" s="99" t="s">
        <v>220</v>
      </c>
      <c r="G25" s="99" t="s">
        <v>220</v>
      </c>
      <c r="H25" s="99" t="s">
        <v>220</v>
      </c>
      <c r="I25" s="99" t="s">
        <v>220</v>
      </c>
      <c r="J25" s="99" t="s">
        <v>220</v>
      </c>
      <c r="K25" s="99" t="s">
        <v>220</v>
      </c>
      <c r="L25" s="83"/>
      <c r="M25" s="83"/>
      <c r="N25" s="83"/>
      <c r="O25" s="83"/>
    </row>
    <row r="26" spans="1:15" s="84" customFormat="1" ht="13.5" customHeight="1" x14ac:dyDescent="0.2">
      <c r="A26" s="98" t="s">
        <v>438</v>
      </c>
      <c r="B26" s="99" t="s">
        <v>220</v>
      </c>
      <c r="C26" s="99" t="s">
        <v>220</v>
      </c>
      <c r="D26" s="99" t="s">
        <v>220</v>
      </c>
      <c r="E26" s="99" t="s">
        <v>220</v>
      </c>
      <c r="F26" s="99" t="s">
        <v>220</v>
      </c>
      <c r="G26" s="99" t="s">
        <v>220</v>
      </c>
      <c r="H26" s="99" t="s">
        <v>220</v>
      </c>
      <c r="I26" s="99" t="s">
        <v>220</v>
      </c>
      <c r="J26" s="99" t="s">
        <v>220</v>
      </c>
      <c r="K26" s="99" t="s">
        <v>220</v>
      </c>
      <c r="L26" s="83"/>
      <c r="M26" s="83"/>
      <c r="N26" s="83"/>
      <c r="O26" s="83"/>
    </row>
    <row r="27" spans="1:15" s="84" customFormat="1" ht="13.5" customHeight="1" x14ac:dyDescent="0.2">
      <c r="A27" s="98" t="s">
        <v>439</v>
      </c>
      <c r="B27" s="99" t="s">
        <v>220</v>
      </c>
      <c r="C27" s="99" t="s">
        <v>220</v>
      </c>
      <c r="D27" s="99" t="s">
        <v>220</v>
      </c>
      <c r="E27" s="99" t="s">
        <v>220</v>
      </c>
      <c r="F27" s="99" t="s">
        <v>220</v>
      </c>
      <c r="G27" s="99" t="s">
        <v>220</v>
      </c>
      <c r="H27" s="99" t="s">
        <v>220</v>
      </c>
      <c r="I27" s="99" t="s">
        <v>220</v>
      </c>
      <c r="J27" s="99" t="s">
        <v>220</v>
      </c>
      <c r="K27" s="99" t="s">
        <v>220</v>
      </c>
      <c r="L27" s="83"/>
      <c r="M27" s="83"/>
      <c r="N27" s="83"/>
      <c r="O27" s="83"/>
    </row>
    <row r="28" spans="1:15" s="84" customFormat="1" ht="13.5" customHeight="1" x14ac:dyDescent="0.2">
      <c r="A28" s="98" t="s">
        <v>440</v>
      </c>
      <c r="B28" s="99" t="s">
        <v>220</v>
      </c>
      <c r="C28" s="99" t="s">
        <v>220</v>
      </c>
      <c r="D28" s="99" t="s">
        <v>220</v>
      </c>
      <c r="E28" s="99" t="s">
        <v>220</v>
      </c>
      <c r="F28" s="99" t="s">
        <v>220</v>
      </c>
      <c r="G28" s="99" t="s">
        <v>220</v>
      </c>
      <c r="H28" s="99" t="s">
        <v>220</v>
      </c>
      <c r="I28" s="99" t="s">
        <v>220</v>
      </c>
      <c r="J28" s="99" t="s">
        <v>220</v>
      </c>
      <c r="K28" s="99" t="s">
        <v>220</v>
      </c>
      <c r="L28" s="83"/>
      <c r="M28" s="83"/>
      <c r="N28" s="83"/>
      <c r="O28" s="83"/>
    </row>
    <row r="29" spans="1:15" s="84" customFormat="1" ht="13.5" customHeight="1" x14ac:dyDescent="0.2">
      <c r="A29" s="98" t="s">
        <v>441</v>
      </c>
      <c r="B29" s="99" t="s">
        <v>220</v>
      </c>
      <c r="C29" s="99" t="s">
        <v>220</v>
      </c>
      <c r="D29" s="99" t="s">
        <v>220</v>
      </c>
      <c r="E29" s="99" t="s">
        <v>220</v>
      </c>
      <c r="F29" s="99" t="s">
        <v>220</v>
      </c>
      <c r="G29" s="99" t="s">
        <v>220</v>
      </c>
      <c r="H29" s="99" t="s">
        <v>220</v>
      </c>
      <c r="I29" s="99" t="s">
        <v>220</v>
      </c>
      <c r="J29" s="99" t="s">
        <v>220</v>
      </c>
      <c r="K29" s="99" t="s">
        <v>220</v>
      </c>
      <c r="L29" s="83"/>
      <c r="M29" s="83"/>
      <c r="N29" s="83"/>
      <c r="O29" s="83"/>
    </row>
    <row r="30" spans="1:15" s="84" customFormat="1" ht="13.5" customHeight="1" x14ac:dyDescent="0.2">
      <c r="A30" s="100" t="s">
        <v>301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5" s="84" customFormat="1" ht="13" x14ac:dyDescent="0.2">
      <c r="A31" s="101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s="84" customFormat="1" ht="13" x14ac:dyDescent="0.2">
      <c r="A32" s="101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 s="84" customFormat="1" ht="13" x14ac:dyDescent="0.2">
      <c r="A33" s="101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x14ac:dyDescent="0.2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2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M35" s="103"/>
      <c r="N35" s="103"/>
      <c r="O35" s="103"/>
    </row>
    <row r="36" spans="1:15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M36" s="103"/>
      <c r="N36" s="103"/>
      <c r="O36" s="103"/>
    </row>
    <row r="37" spans="1:15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M37" s="103"/>
      <c r="N37" s="103"/>
      <c r="O37" s="103"/>
    </row>
    <row r="38" spans="1:15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M38" s="103"/>
      <c r="N38" s="103"/>
      <c r="O38" s="103"/>
    </row>
    <row r="39" spans="1:15" x14ac:dyDescent="0.2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M39" s="103"/>
      <c r="N39" s="103"/>
      <c r="O39" s="103"/>
    </row>
  </sheetData>
  <customSheetViews>
    <customSheetView guid="{C53DAF36-86E3-4E82-BA3B-10BBA9715F9B}" showPageBreaks="1" printArea="1" view="pageBreakPreview">
      <pane xSplit="1" ySplit="6" topLeftCell="B7" activePane="bottomRight" state="frozen"/>
      <selection pane="bottomRight" activeCell="O9" sqref="O9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  <customSheetView guid="{4578F9F9-F1C3-459F-95E7-EA37FB619994}" showPageBreaks="1" printArea="1" view="pageBreakPreview">
      <pane xSplit="1" ySplit="6" topLeftCell="B7" activePane="bottomRight" state="frozen"/>
      <selection pane="bottomRight" activeCell="D3" sqref="D3:D4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  <customSheetView guid="{8B4C5619-54EF-4E9D-AF19-AC3668C76619}" showPageBreaks="1" printArea="1" view="pageBreakPreview" topLeftCell="A7">
      <selection activeCell="U10" sqref="U10"/>
      <pageMargins left="0.78740157480314965" right="0.78740157480314965" top="0.78740157480314965" bottom="0.78740157480314965" header="0" footer="0"/>
      <pageSetup paperSize="9" scale="75" orientation="portrait" r:id="rId1"/>
      <headerFooter alignWithMargins="0"/>
    </customSheetView>
    <customSheetView guid="{BA42DD04-CA56-4524-84BA-199D2B86C3FD}" showPageBreaks="1" printArea="1" view="pageBreakPreview">
      <pane xSplit="1" ySplit="6" topLeftCell="B7" activePane="bottomRight" state="frozen"/>
      <selection pane="bottomRight" activeCell="O9" sqref="O9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</customSheetViews>
  <mergeCells count="15">
    <mergeCell ref="J2:K2"/>
    <mergeCell ref="K3:K4"/>
    <mergeCell ref="J3:J4"/>
    <mergeCell ref="F2:G2"/>
    <mergeCell ref="E3:E4"/>
    <mergeCell ref="H2:I2"/>
    <mergeCell ref="I3:I4"/>
    <mergeCell ref="F3:F4"/>
    <mergeCell ref="G3:G4"/>
    <mergeCell ref="H3:H4"/>
    <mergeCell ref="B2:C2"/>
    <mergeCell ref="D2:E2"/>
    <mergeCell ref="D3:D4"/>
    <mergeCell ref="B3:B4"/>
    <mergeCell ref="C3:C4"/>
  </mergeCells>
  <phoneticPr fontId="2"/>
  <pageMargins left="0.78740157480314965" right="0.78740157480314965" top="0.78740157480314965" bottom="0.78740157480314965" header="0" footer="0"/>
  <pageSetup paperSize="9" scale="9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⑳改正案一覧</vt:lpstr>
      <vt:lpstr>34-1</vt:lpstr>
      <vt:lpstr>34-2</vt:lpstr>
      <vt:lpstr>35-1</vt:lpstr>
      <vt:lpstr>35-2</vt:lpstr>
      <vt:lpstr>36</vt:lpstr>
      <vt:lpstr>37</vt:lpstr>
      <vt:lpstr>'34-1'!Print_Area</vt:lpstr>
      <vt:lpstr>'34-2'!Print_Area</vt:lpstr>
      <vt:lpstr>'35-1'!Print_Area</vt:lpstr>
      <vt:lpstr>'35-2'!Print_Area</vt:lpstr>
      <vt:lpstr>'36'!Print_Area</vt:lpstr>
      <vt:lpstr>'37'!Print_Area</vt:lpstr>
      <vt:lpstr>⑳改正案一覧!Print_Area</vt:lpstr>
      <vt:lpstr>'34-1'!Print_Titles</vt:lpstr>
      <vt:lpstr>'34-2'!Print_Titles</vt:lpstr>
      <vt:lpstr>⑳改正案一覧!Print_Titles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038352</dc:creator>
  <cp:lastModifiedBy>藤井＿希</cp:lastModifiedBy>
  <cp:lastPrinted>2022-03-15T10:38:05Z</cp:lastPrinted>
  <dcterms:created xsi:type="dcterms:W3CDTF">2006-10-06T01:56:34Z</dcterms:created>
  <dcterms:modified xsi:type="dcterms:W3CDTF">2024-01-05T00:40:57Z</dcterms:modified>
</cp:coreProperties>
</file>