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40" sheetId="1" r:id="rId1"/>
    <sheet name="41" sheetId="2" r:id="rId2"/>
  </sheets>
  <externalReferences>
    <externalReference r:id="rId3"/>
  </externalReferences>
  <definedNames>
    <definedName name="_xlnm.Print_Area" localSheetId="0">'40'!$A$1:$K$36</definedName>
    <definedName name="_xlnm.Print_Area" localSheetId="1">'41'!$A$1:$AE$34</definedName>
    <definedName name="_xlnm.Print_Area">#REF!</definedName>
    <definedName name="_xlnm.Print_Titles" localSheetId="1">'41'!$1:$3</definedName>
    <definedName name="_xlnm.Print_Titles">#N/A</definedName>
    <definedName name="Z_26A1900F_5848_4061_AA0B_E0B8C2AC890B_.wvu.PrintArea" localSheetId="0" hidden="1">'40'!$A$1:$J$51</definedName>
    <definedName name="Z_26A1900F_5848_4061_AA0B_E0B8C2AC890B_.wvu.PrintArea" localSheetId="1" hidden="1">'41'!$A$1:$AC$30</definedName>
    <definedName name="Z_26A1900F_5848_4061_AA0B_E0B8C2AC890B_.wvu.PrintTitles" localSheetId="1" hidden="1">'41'!$1:$3</definedName>
    <definedName name="Z_93AD8B49_E5E2_4D80_B53E_50D75C7128BB_.wvu.PrintArea" localSheetId="0" hidden="1">'40'!$A$1:$K$36</definedName>
    <definedName name="Z_93AD8B49_E5E2_4D80_B53E_50D75C7128BB_.wvu.PrintArea" localSheetId="1" hidden="1">'41'!$A$1:$AC$34</definedName>
    <definedName name="Z_93AD8B49_E5E2_4D80_B53E_50D75C7128BB_.wvu.PrintTitles" localSheetId="1" hidden="1">'41'!$1:$3</definedName>
    <definedName name="Z_B606BD3A_C42E_4EF1_8D52_58C00303D192_.wvu.PrintArea" localSheetId="0" hidden="1">'40'!$A$1:$J$51</definedName>
    <definedName name="Z_B606BD3A_C42E_4EF1_8D52_58C00303D192_.wvu.PrintArea" localSheetId="1" hidden="1">'41'!$A$1:$AC$30</definedName>
    <definedName name="Z_B606BD3A_C42E_4EF1_8D52_58C00303D192_.wvu.PrintTitles" localSheetId="1" hidden="1">'41'!$1:$3</definedName>
    <definedName name="Z_BBC6782D_60A2_4DC7_8AF0_6878A4B8CA0B_.wvu.PrintArea" localSheetId="0" hidden="1">'40'!$A$1:$K$36</definedName>
    <definedName name="Z_BBC6782D_60A2_4DC7_8AF0_6878A4B8CA0B_.wvu.PrintArea" localSheetId="1" hidden="1">'41'!$A$1:$AC$34</definedName>
    <definedName name="Z_BBC6782D_60A2_4DC7_8AF0_6878A4B8CA0B_.wvu.PrintTitles" localSheetId="1" hidden="1">'41'!$1:$3</definedName>
    <definedName name="Z_FFE9504F_24CE_4489_A223_B245F29A49E6_.wvu.PrintArea" localSheetId="0" hidden="1">'40'!$A$1:$K$36</definedName>
    <definedName name="Z_FFE9504F_24CE_4489_A223_B245F29A49E6_.wvu.PrintArea" localSheetId="1" hidden="1">'41'!$A$1:$AC$34</definedName>
    <definedName name="Z_FFE9504F_24CE_4489_A223_B245F29A49E6_.wvu.PrintTitles" localSheetId="1" hidden="1">'41'!$1:$3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O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B6" i="2"/>
  <c r="B5" i="2" s="1"/>
  <c r="O6" i="2"/>
  <c r="B7" i="2"/>
  <c r="C16" i="2"/>
  <c r="B16" i="2" s="1"/>
  <c r="D16" i="2"/>
  <c r="E16" i="2"/>
  <c r="F16" i="2"/>
  <c r="G16" i="2"/>
  <c r="H16" i="2"/>
  <c r="I16" i="2"/>
  <c r="J16" i="2"/>
  <c r="K16" i="2"/>
  <c r="L16" i="2"/>
  <c r="M16" i="2"/>
  <c r="N16" i="2"/>
  <c r="P16" i="2"/>
  <c r="Q16" i="2"/>
  <c r="O16" i="2" s="1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F22" i="2"/>
  <c r="G22" i="2"/>
  <c r="H22" i="2"/>
  <c r="N22" i="2"/>
  <c r="P22" i="2"/>
  <c r="V22" i="2"/>
  <c r="W22" i="2"/>
  <c r="X22" i="2"/>
  <c r="AD22" i="2"/>
  <c r="AE22" i="2"/>
  <c r="B23" i="2"/>
  <c r="B22" i="2" s="1"/>
  <c r="C23" i="2"/>
  <c r="C22" i="2" s="1"/>
  <c r="D23" i="2"/>
  <c r="D22" i="2" s="1"/>
  <c r="E23" i="2"/>
  <c r="E22" i="2" s="1"/>
  <c r="F23" i="2"/>
  <c r="G23" i="2"/>
  <c r="H23" i="2"/>
  <c r="I23" i="2"/>
  <c r="I22" i="2" s="1"/>
  <c r="J23" i="2"/>
  <c r="J22" i="2" s="1"/>
  <c r="K23" i="2"/>
  <c r="K22" i="2" s="1"/>
  <c r="L23" i="2"/>
  <c r="L22" i="2" s="1"/>
  <c r="M23" i="2"/>
  <c r="M22" i="2" s="1"/>
  <c r="N23" i="2"/>
  <c r="P23" i="2"/>
  <c r="O23" i="2" s="1"/>
  <c r="O22" i="2" s="1"/>
  <c r="Q23" i="2"/>
  <c r="Q22" i="2" s="1"/>
  <c r="R23" i="2"/>
  <c r="R22" i="2" s="1"/>
  <c r="S23" i="2"/>
  <c r="S22" i="2" s="1"/>
  <c r="T23" i="2"/>
  <c r="T22" i="2" s="1"/>
  <c r="U23" i="2"/>
  <c r="U22" i="2" s="1"/>
  <c r="V23" i="2"/>
  <c r="W23" i="2"/>
  <c r="X23" i="2"/>
  <c r="Y23" i="2"/>
  <c r="Y22" i="2" s="1"/>
  <c r="Z23" i="2"/>
  <c r="Z22" i="2" s="1"/>
  <c r="AA23" i="2"/>
  <c r="AA22" i="2" s="1"/>
  <c r="AB23" i="2"/>
  <c r="AB22" i="2" s="1"/>
  <c r="AC23" i="2"/>
  <c r="AC22" i="2" s="1"/>
  <c r="AD23" i="2"/>
  <c r="AE23" i="2"/>
  <c r="D8" i="1"/>
  <c r="B10" i="1"/>
  <c r="B8" i="1" s="1"/>
  <c r="C10" i="1"/>
  <c r="C8" i="1" s="1"/>
  <c r="D10" i="1"/>
  <c r="E10" i="1"/>
  <c r="E8" i="1" s="1"/>
  <c r="F10" i="1"/>
  <c r="F8" i="1" s="1"/>
  <c r="G10" i="1"/>
  <c r="G8" i="1" s="1"/>
  <c r="H10" i="1"/>
  <c r="H8" i="1" s="1"/>
  <c r="I10" i="1"/>
  <c r="I8" i="1" s="1"/>
  <c r="J10" i="1"/>
  <c r="J8" i="1" s="1"/>
  <c r="B19" i="1"/>
  <c r="C19" i="1"/>
  <c r="D19" i="1"/>
  <c r="E19" i="1"/>
  <c r="F19" i="1"/>
  <c r="G19" i="1"/>
  <c r="H19" i="1"/>
  <c r="I19" i="1"/>
  <c r="J19" i="1"/>
  <c r="B25" i="1"/>
  <c r="C25" i="1"/>
  <c r="D25" i="1"/>
  <c r="E25" i="1"/>
  <c r="F25" i="1"/>
  <c r="G25" i="1"/>
  <c r="H25" i="1"/>
  <c r="I25" i="1"/>
  <c r="J25" i="1"/>
</calcChain>
</file>

<file path=xl/comments1.xml><?xml version="1.0" encoding="utf-8"?>
<comments xmlns="http://schemas.openxmlformats.org/spreadsheetml/2006/main">
  <authors>
    <author>山崎＿勉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小樽市含む(札幌市、旭川市、函館市を除く)
</t>
        </r>
      </text>
    </comment>
  </commentList>
</comments>
</file>

<file path=xl/sharedStrings.xml><?xml version="1.0" encoding="utf-8"?>
<sst xmlns="http://schemas.openxmlformats.org/spreadsheetml/2006/main" count="288" uniqueCount="76">
  <si>
    <t>注 　金額は、千円未満切捨てとしているため、合計が必ずしも一致しないこと。</t>
    <rPh sb="0" eb="1">
      <t>チュウ</t>
    </rPh>
    <rPh sb="3" eb="5">
      <t>キンガク</t>
    </rPh>
    <rPh sb="7" eb="9">
      <t>センエン</t>
    </rPh>
    <rPh sb="9" eb="11">
      <t>ミマン</t>
    </rPh>
    <rPh sb="11" eb="12">
      <t>キ</t>
    </rPh>
    <rPh sb="12" eb="13">
      <t>ス</t>
    </rPh>
    <rPh sb="22" eb="24">
      <t>ゴウケイ</t>
    </rPh>
    <rPh sb="25" eb="26">
      <t>カナラ</t>
    </rPh>
    <rPh sb="29" eb="31">
      <t>イッチ</t>
    </rPh>
    <phoneticPr fontId="6"/>
  </si>
  <si>
    <t>資料　保健所集計</t>
    <rPh sb="0" eb="2">
      <t>シリョウ</t>
    </rPh>
    <rPh sb="3" eb="6">
      <t>ホケンジョ</t>
    </rPh>
    <rPh sb="6" eb="8">
      <t>シュウケイ</t>
    </rPh>
    <phoneticPr fontId="6"/>
  </si>
  <si>
    <t>(金額単位：千）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</si>
  <si>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</si>
  <si>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</si>
  <si>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</si>
  <si>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</si>
  <si>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</si>
  <si>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</si>
  <si>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</si>
  <si>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</si>
  <si>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</si>
  <si>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</si>
  <si>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</si>
  <si>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</si>
  <si>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</si>
  <si>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</si>
  <si>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</si>
  <si>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</si>
  <si>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</si>
  <si>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</si>
  <si>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</si>
  <si>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</si>
  <si>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</si>
  <si>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</si>
  <si>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</si>
  <si>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</si>
  <si>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  <phoneticPr fontId="6"/>
  </si>
  <si>
    <t>金額</t>
  </si>
  <si>
    <t>件数</t>
  </si>
  <si>
    <t>医療費計</t>
    <rPh sb="0" eb="2">
      <t>イリョウ</t>
    </rPh>
    <rPh sb="2" eb="3">
      <t>ヒ</t>
    </rPh>
    <rPh sb="3" eb="4">
      <t>ケイ</t>
    </rPh>
    <phoneticPr fontId="6"/>
  </si>
  <si>
    <t>対象人員</t>
    <rPh sb="0" eb="2">
      <t>タイショウ</t>
    </rPh>
    <rPh sb="2" eb="4">
      <t>ジンイン</t>
    </rPh>
    <phoneticPr fontId="6"/>
  </si>
  <si>
    <t>乳幼児等医療給付事業</t>
    <rPh sb="0" eb="3">
      <t>ニュウヨウジ</t>
    </rPh>
    <rPh sb="3" eb="4">
      <t>トウ</t>
    </rPh>
    <rPh sb="4" eb="6">
      <t>イリョウ</t>
    </rPh>
    <rPh sb="6" eb="8">
      <t>キュウフ</t>
    </rPh>
    <rPh sb="8" eb="10">
      <t>ジギョウ</t>
    </rPh>
    <phoneticPr fontId="6"/>
  </si>
  <si>
    <t>ひとり親家庭等医療給付事業</t>
    <rPh sb="3" eb="4">
      <t>オヤ</t>
    </rPh>
    <rPh sb="4" eb="6">
      <t>カテイ</t>
    </rPh>
    <rPh sb="6" eb="7">
      <t>トウ</t>
    </rPh>
    <rPh sb="7" eb="9">
      <t>イリョウ</t>
    </rPh>
    <rPh sb="9" eb="11">
      <t>キュウフ</t>
    </rPh>
    <rPh sb="11" eb="13">
      <t>ジギョウ</t>
    </rPh>
    <phoneticPr fontId="6"/>
  </si>
  <si>
    <t>重度心身障がい者医療給付事業</t>
    <rPh sb="0" eb="2">
      <t>ジュウド</t>
    </rPh>
    <rPh sb="2" eb="4">
      <t>シンシン</t>
    </rPh>
    <rPh sb="4" eb="5">
      <t>サワ</t>
    </rPh>
    <rPh sb="7" eb="8">
      <t>シャ</t>
    </rPh>
    <rPh sb="8" eb="10">
      <t>イリョウ</t>
    </rPh>
    <rPh sb="10" eb="12">
      <t>キュウフ</t>
    </rPh>
    <rPh sb="12" eb="14">
      <t>ジギョウ</t>
    </rPh>
    <phoneticPr fontId="6"/>
  </si>
  <si>
    <t>平成30年度</t>
    <phoneticPr fontId="6"/>
  </si>
  <si>
    <t>第４０表　医療給付事業</t>
    <rPh sb="0" eb="1">
      <t>ダイ</t>
    </rPh>
    <rPh sb="3" eb="4">
      <t>ヒョウ</t>
    </rPh>
    <rPh sb="5" eb="7">
      <t>イリョウ</t>
    </rPh>
    <rPh sb="7" eb="9">
      <t>キュウフ</t>
    </rPh>
    <rPh sb="9" eb="11">
      <t>ジギョウ</t>
    </rPh>
    <phoneticPr fontId="6"/>
  </si>
  <si>
    <t>※２　平成２７年１月１日　児童福祉法の一部を改正する法律の施行により、小児慢性特定疾病の対象疾病が変更。　</t>
    <rPh sb="3" eb="5">
      <t>ヘイセイ</t>
    </rPh>
    <rPh sb="7" eb="8">
      <t>ネン</t>
    </rPh>
    <rPh sb="9" eb="10">
      <t>ガツ</t>
    </rPh>
    <rPh sb="11" eb="12">
      <t>ニチ</t>
    </rPh>
    <rPh sb="13" eb="15">
      <t>ジドウ</t>
    </rPh>
    <rPh sb="15" eb="18">
      <t>フクシホウ</t>
    </rPh>
    <rPh sb="19" eb="21">
      <t>イチブ</t>
    </rPh>
    <rPh sb="22" eb="24">
      <t>カイセイ</t>
    </rPh>
    <rPh sb="26" eb="28">
      <t>ホウリツ</t>
    </rPh>
    <rPh sb="29" eb="31">
      <t>セコウ</t>
    </rPh>
    <rPh sb="35" eb="37">
      <t>ショウニ</t>
    </rPh>
    <rPh sb="37" eb="39">
      <t>マンセイ</t>
    </rPh>
    <rPh sb="39" eb="41">
      <t>トクテイ</t>
    </rPh>
    <rPh sb="41" eb="43">
      <t>シッペイ</t>
    </rPh>
    <rPh sb="44" eb="46">
      <t>タイショウ</t>
    </rPh>
    <rPh sb="46" eb="48">
      <t>シッペイ</t>
    </rPh>
    <rPh sb="49" eb="51">
      <t>ヘンコウ</t>
    </rPh>
    <phoneticPr fontId="6"/>
  </si>
  <si>
    <t>平成25年4月から、支給認定等の権限が全ての市町村へ移譲されたことから、平成24年度までと平成25年度で、一部集計方法が異なっている（平成24年度までは、指定都市及び中核市を除き、道が認定しており、この際には、「入院及び通院」として認定した場合には１件として計上していたが、平成25年度からは「入院1件、入院外1件」と、2件として計上されている。）。</t>
    <phoneticPr fontId="6"/>
  </si>
  <si>
    <t>※１　</t>
    <phoneticPr fontId="6"/>
  </si>
  <si>
    <t>資料　保健所集計</t>
    <rPh sb="6" eb="8">
      <t>シュウケイ</t>
    </rPh>
    <phoneticPr fontId="6"/>
  </si>
  <si>
    <t>-</t>
  </si>
  <si>
    <t>函館市</t>
    <rPh sb="0" eb="3">
      <t>ハコダテシ</t>
    </rPh>
    <phoneticPr fontId="6"/>
  </si>
  <si>
    <t>全道</t>
  </si>
  <si>
    <t>脈管系疾患</t>
    <rPh sb="0" eb="2">
      <t>ミャッカン</t>
    </rPh>
    <rPh sb="2" eb="3">
      <t>ケイ</t>
    </rPh>
    <rPh sb="3" eb="5">
      <t>シッカン</t>
    </rPh>
    <phoneticPr fontId="10"/>
  </si>
  <si>
    <t>骨系統疾患</t>
    <rPh sb="0" eb="1">
      <t>コツ</t>
    </rPh>
    <rPh sb="1" eb="3">
      <t>ケイトウ</t>
    </rPh>
    <rPh sb="3" eb="5">
      <t>シッカン</t>
    </rPh>
    <phoneticPr fontId="10"/>
  </si>
  <si>
    <t>皮膚疾患</t>
    <rPh sb="0" eb="2">
      <t>ヒフ</t>
    </rPh>
    <rPh sb="2" eb="4">
      <t>シッカン</t>
    </rPh>
    <phoneticPr fontId="6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</si>
  <si>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6"/>
  </si>
  <si>
    <t>慢性消化器疾患</t>
    <rPh sb="0" eb="2">
      <t>マンセイ</t>
    </rPh>
    <rPh sb="2" eb="5">
      <t>ショウカキ</t>
    </rPh>
    <rPh sb="5" eb="7">
      <t>シッカン</t>
    </rPh>
    <phoneticPr fontId="6"/>
  </si>
  <si>
    <t>神経・筋疾患</t>
    <rPh sb="0" eb="2">
      <t>シンケイ</t>
    </rPh>
    <rPh sb="3" eb="4">
      <t>キン</t>
    </rPh>
    <rPh sb="4" eb="6">
      <t>シッカン</t>
    </rPh>
    <phoneticPr fontId="6"/>
  </si>
  <si>
    <t>免疫疾患</t>
    <rPh sb="0" eb="2">
      <t>メンエキ</t>
    </rPh>
    <rPh sb="2" eb="4">
      <t>シッカン</t>
    </rPh>
    <phoneticPr fontId="6"/>
  </si>
  <si>
    <t>血液疾患</t>
    <rPh sb="0" eb="2">
      <t>ケツエキ</t>
    </rPh>
    <rPh sb="2" eb="4">
      <t>シッカン</t>
    </rPh>
    <phoneticPr fontId="6"/>
  </si>
  <si>
    <t>先天性代謝異常</t>
    <phoneticPr fontId="6"/>
  </si>
  <si>
    <t>糖尿病</t>
  </si>
  <si>
    <t>膠原病</t>
  </si>
  <si>
    <t>内分泌疾患</t>
  </si>
  <si>
    <t>慢性心疾患</t>
  </si>
  <si>
    <t>慢性呼吸器疾患</t>
    <rPh sb="0" eb="2">
      <t>マンセイ</t>
    </rPh>
    <rPh sb="2" eb="5">
      <t>コキュウキ</t>
    </rPh>
    <rPh sb="5" eb="7">
      <t>シッカン</t>
    </rPh>
    <phoneticPr fontId="6"/>
  </si>
  <si>
    <t>慢性腎疾患</t>
  </si>
  <si>
    <t>悪性新生物</t>
  </si>
  <si>
    <t>計</t>
    <rPh sb="0" eb="1">
      <t>ケイ</t>
    </rPh>
    <phoneticPr fontId="6"/>
  </si>
  <si>
    <t>免疫機能障害</t>
    <rPh sb="0" eb="2">
      <t>メンエキ</t>
    </rPh>
    <rPh sb="2" eb="4">
      <t>キノウ</t>
    </rPh>
    <rPh sb="4" eb="6">
      <t>ショウガイ</t>
    </rPh>
    <phoneticPr fontId="6"/>
  </si>
  <si>
    <t>その他内臓障害</t>
    <rPh sb="2" eb="3">
      <t>タ</t>
    </rPh>
    <rPh sb="3" eb="5">
      <t>ナイゾウ</t>
    </rPh>
    <rPh sb="5" eb="7">
      <t>ショウガイ</t>
    </rPh>
    <phoneticPr fontId="6"/>
  </si>
  <si>
    <t>肝臓機能障害</t>
    <rPh sb="0" eb="2">
      <t>カンゾウ</t>
    </rPh>
    <phoneticPr fontId="6"/>
  </si>
  <si>
    <t>小腸機能障害</t>
    <rPh sb="0" eb="2">
      <t>ショウチョウ</t>
    </rPh>
    <phoneticPr fontId="6"/>
  </si>
  <si>
    <t>腎臓機能障害</t>
    <rPh sb="1" eb="2">
      <t>ゾウ</t>
    </rPh>
    <phoneticPr fontId="6"/>
  </si>
  <si>
    <t>心臓機能障害</t>
  </si>
  <si>
    <t>音声・言語・そしゃく機能障害</t>
    <phoneticPr fontId="6"/>
  </si>
  <si>
    <t>聴覚・平衡機能障害</t>
    <phoneticPr fontId="6"/>
  </si>
  <si>
    <t>視覚障害</t>
    <rPh sb="0" eb="2">
      <t>シカク</t>
    </rPh>
    <rPh sb="2" eb="4">
      <t>ショウガイ</t>
    </rPh>
    <phoneticPr fontId="6"/>
  </si>
  <si>
    <t>肢体不自由</t>
  </si>
  <si>
    <t>小児慢性特定疾病対象疾患群　　※２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タイショウ</t>
    </rPh>
    <rPh sb="10" eb="12">
      <t>シッカン</t>
    </rPh>
    <rPh sb="12" eb="13">
      <t>グン</t>
    </rPh>
    <phoneticPr fontId="6"/>
  </si>
  <si>
    <t>結核児童療育給付</t>
    <rPh sb="2" eb="4">
      <t>ジドウ</t>
    </rPh>
    <rPh sb="6" eb="8">
      <t>キュウフ</t>
    </rPh>
    <phoneticPr fontId="6"/>
  </si>
  <si>
    <t>未熟児養育医療</t>
    <rPh sb="0" eb="3">
      <t>ミジュクジ</t>
    </rPh>
    <rPh sb="3" eb="5">
      <t>ヨウイク</t>
    </rPh>
    <rPh sb="5" eb="7">
      <t>イリョウ</t>
    </rPh>
    <phoneticPr fontId="6"/>
  </si>
  <si>
    <r>
      <rPr>
        <b/>
        <sz val="11"/>
        <color indexed="8"/>
        <rFont val="游ゴシック"/>
        <family val="3"/>
        <charset val="128"/>
        <scheme val="minor"/>
      </rPr>
      <t>自立支援医療（育成医療）</t>
    </r>
    <r>
      <rPr>
        <b/>
        <sz val="11"/>
        <rFont val="游ゴシック"/>
        <family val="3"/>
        <charset val="128"/>
        <scheme val="minor"/>
      </rPr>
      <t>　　※１</t>
    </r>
    <rPh sb="0" eb="2">
      <t>ジリツ</t>
    </rPh>
    <rPh sb="2" eb="4">
      <t>シエン</t>
    </rPh>
    <rPh sb="4" eb="6">
      <t>イリョウ</t>
    </rPh>
    <rPh sb="7" eb="9">
      <t>イクセイ</t>
    </rPh>
    <rPh sb="9" eb="11">
      <t>イリョウ</t>
    </rPh>
    <phoneticPr fontId="6"/>
  </si>
  <si>
    <t>第４１表　小児医療等給付事業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</si>
</sst>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</font>
    <font>
      <b/>
      <sz val="11"/>
      <color indexed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5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2" fillId="2" borderId="0" xfId="2" applyFont="1" applyFill="1"/>
    <xf numFmtId="0" fontId="2" fillId="2" borderId="0" xfId="2" applyFont="1" applyFill="1" applyBorder="1"/>
    <xf numFmtId="0" fontId="2" fillId="0" borderId="0" xfId="2" applyFont="1" applyFill="1" applyBorder="1"/>
    <xf numFmtId="0" fontId="4" fillId="0" borderId="0" xfId="3" applyFont="1" applyFill="1" applyBorder="1" applyAlignment="1">
      <alignment vertical="center"/>
    </xf>
    <xf numFmtId="0" fontId="4" fillId="2" borderId="0" xfId="2" applyFont="1" applyFill="1"/>
    <xf numFmtId="0" fontId="4" fillId="2" borderId="0" xfId="2" applyFont="1" applyFill="1" applyBorder="1"/>
    <xf numFmtId="0" fontId="4" fillId="0" borderId="0" xfId="2" applyFont="1" applyFill="1" applyBorder="1"/>
    <xf numFmtId="0" fontId="2" fillId="0" borderId="0" xfId="2" applyFont="1" applyFill="1"/>
    <xf numFmtId="38" fontId="4" fillId="0" borderId="0" xfId="4" applyFont="1" applyFill="1" applyAlignment="1">
      <alignment horizontal="left"/>
    </xf>
    <xf numFmtId="0" fontId="4" fillId="3" borderId="0" xfId="2" applyFont="1" applyFill="1" applyBorder="1" applyAlignment="1">
      <alignment horizontal="left"/>
    </xf>
    <xf numFmtId="38" fontId="4" fillId="3" borderId="0" xfId="4" applyFont="1" applyFill="1" applyBorder="1" applyAlignment="1">
      <alignment horizontal="left"/>
    </xf>
    <xf numFmtId="38" fontId="4" fillId="2" borderId="0" xfId="4" applyFont="1" applyFill="1"/>
    <xf numFmtId="38" fontId="4" fillId="2" borderId="0" xfId="4" applyFont="1" applyFill="1" applyBorder="1"/>
    <xf numFmtId="38" fontId="4" fillId="2" borderId="0" xfId="4" applyFont="1" applyFill="1" applyBorder="1" applyAlignment="1">
      <alignment horizontal="right"/>
    </xf>
    <xf numFmtId="38" fontId="4" fillId="2" borderId="0" xfId="4" applyFont="1" applyFill="1" applyBorder="1" applyAlignment="1">
      <alignment horizontal="left" vertical="center"/>
    </xf>
    <xf numFmtId="38" fontId="4" fillId="2" borderId="1" xfId="4" applyFont="1" applyFill="1" applyBorder="1" applyAlignment="1">
      <alignment horizontal="right"/>
    </xf>
    <xf numFmtId="38" fontId="4" fillId="0" borderId="1" xfId="4" applyFont="1" applyBorder="1" applyAlignment="1">
      <alignment horizontal="left" vertical="center"/>
    </xf>
    <xf numFmtId="38" fontId="4" fillId="4" borderId="1" xfId="4" applyFont="1" applyFill="1" applyBorder="1" applyAlignment="1">
      <alignment horizontal="right"/>
    </xf>
    <xf numFmtId="38" fontId="4" fillId="4" borderId="1" xfId="4" applyFont="1" applyFill="1" applyBorder="1" applyAlignment="1">
      <alignment horizontal="left" vertical="center"/>
    </xf>
    <xf numFmtId="38" fontId="4" fillId="5" borderId="1" xfId="4" applyFont="1" applyFill="1" applyBorder="1" applyAlignment="1">
      <alignment horizontal="right"/>
    </xf>
    <xf numFmtId="38" fontId="4" fillId="5" borderId="1" xfId="4" applyFont="1" applyFill="1" applyBorder="1" applyAlignment="1">
      <alignment horizontal="left" vertical="center" wrapText="1"/>
    </xf>
    <xf numFmtId="38" fontId="4" fillId="0" borderId="0" xfId="4" applyFont="1" applyFill="1"/>
    <xf numFmtId="38" fontId="4" fillId="0" borderId="0" xfId="4" applyFont="1" applyFill="1" applyBorder="1"/>
    <xf numFmtId="38" fontId="4" fillId="4" borderId="2" xfId="4" applyFont="1" applyFill="1" applyBorder="1" applyAlignment="1">
      <alignment horizontal="right"/>
    </xf>
    <xf numFmtId="38" fontId="4" fillId="4" borderId="2" xfId="4" applyFont="1" applyFill="1" applyBorder="1" applyAlignment="1">
      <alignment horizontal="left" vertical="center"/>
    </xf>
    <xf numFmtId="38" fontId="4" fillId="5" borderId="1" xfId="4" applyFont="1" applyFill="1" applyBorder="1" applyAlignment="1">
      <alignment horizontal="left" vertical="center"/>
    </xf>
    <xf numFmtId="38" fontId="4" fillId="5" borderId="3" xfId="4" applyFont="1" applyFill="1" applyBorder="1" applyAlignment="1">
      <alignment horizontal="right" vertical="center"/>
    </xf>
    <xf numFmtId="38" fontId="4" fillId="5" borderId="4" xfId="4" applyFont="1" applyFill="1" applyBorder="1" applyAlignment="1">
      <alignment horizontal="right"/>
    </xf>
    <xf numFmtId="38" fontId="4" fillId="5" borderId="5" xfId="4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4" fillId="2" borderId="2" xfId="4" applyFont="1" applyFill="1" applyBorder="1" applyAlignment="1">
      <alignment horizontal="left" wrapText="1"/>
    </xf>
    <xf numFmtId="38" fontId="4" fillId="2" borderId="9" xfId="4" applyFont="1" applyFill="1" applyBorder="1" applyAlignment="1">
      <alignment horizontal="center" vertical="center"/>
    </xf>
    <xf numFmtId="38" fontId="4" fillId="2" borderId="10" xfId="4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 wrapText="1"/>
    </xf>
    <xf numFmtId="38" fontId="4" fillId="2" borderId="12" xfId="4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4" fillId="2" borderId="15" xfId="4" applyFont="1" applyFill="1" applyBorder="1" applyAlignment="1">
      <alignment horizontal="center" vertical="center"/>
    </xf>
    <xf numFmtId="38" fontId="4" fillId="2" borderId="16" xfId="4" applyFont="1" applyFill="1" applyBorder="1" applyAlignment="1">
      <alignment horizontal="center" vertical="center"/>
    </xf>
    <xf numFmtId="38" fontId="4" fillId="2" borderId="17" xfId="4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38" fontId="4" fillId="2" borderId="3" xfId="4" applyFont="1" applyFill="1" applyBorder="1" applyAlignment="1">
      <alignment horizontal="center" vertical="center"/>
    </xf>
    <xf numFmtId="38" fontId="4" fillId="2" borderId="21" xfId="4" applyFont="1" applyFill="1" applyBorder="1" applyAlignment="1">
      <alignment horizontal="right"/>
    </xf>
    <xf numFmtId="38" fontId="4" fillId="2" borderId="0" xfId="4" applyFont="1" applyFill="1" applyAlignment="1">
      <alignment wrapText="1"/>
    </xf>
    <xf numFmtId="38" fontId="4" fillId="2" borderId="0" xfId="4" applyFont="1" applyFill="1" applyAlignment="1">
      <alignment horizontal="right" wrapText="1"/>
    </xf>
    <xf numFmtId="38" fontId="4" fillId="2" borderId="0" xfId="4" applyFont="1" applyFill="1" applyBorder="1" applyAlignment="1">
      <alignment horizontal="center" vertical="center" wrapText="1"/>
    </xf>
    <xf numFmtId="38" fontId="2" fillId="0" borderId="0" xfId="4" applyFont="1"/>
    <xf numFmtId="38" fontId="2" fillId="0" borderId="0" xfId="4" applyFont="1" applyAlignment="1">
      <alignment horizontal="left"/>
    </xf>
    <xf numFmtId="38" fontId="4" fillId="0" borderId="0" xfId="4" applyFont="1"/>
    <xf numFmtId="38" fontId="4" fillId="0" borderId="0" xfId="4" applyFont="1" applyAlignment="1">
      <alignment horizontal="left"/>
    </xf>
    <xf numFmtId="38" fontId="7" fillId="0" borderId="0" xfId="4" applyFont="1" applyAlignment="1">
      <alignment horizontal="left"/>
    </xf>
    <xf numFmtId="38" fontId="4" fillId="0" borderId="0" xfId="4" applyFont="1" applyAlignment="1"/>
    <xf numFmtId="38" fontId="4" fillId="0" borderId="0" xfId="4" applyFont="1" applyFill="1" applyAlignment="1">
      <alignment vertical="top" wrapText="1"/>
    </xf>
    <xf numFmtId="38" fontId="4" fillId="0" borderId="0" xfId="4" applyFont="1" applyBorder="1"/>
    <xf numFmtId="38" fontId="4" fillId="0" borderId="0" xfId="4" applyFont="1" applyBorder="1" applyAlignment="1"/>
    <xf numFmtId="38" fontId="4" fillId="0" borderId="0" xfId="4" applyFont="1" applyBorder="1" applyAlignment="1">
      <alignment horizontal="left"/>
    </xf>
    <xf numFmtId="38" fontId="2" fillId="0" borderId="0" xfId="4" applyFont="1" applyFill="1"/>
    <xf numFmtId="38" fontId="4" fillId="0" borderId="0" xfId="4" applyFont="1" applyFill="1" applyAlignment="1"/>
    <xf numFmtId="38" fontId="4" fillId="0" borderId="0" xfId="4" applyFont="1" applyFill="1" applyBorder="1" applyAlignment="1">
      <alignment horizontal="right"/>
    </xf>
    <xf numFmtId="38" fontId="4" fillId="0" borderId="0" xfId="4" applyFont="1" applyFill="1" applyBorder="1" applyAlignment="1">
      <alignment horizontal="left" vertical="center"/>
    </xf>
    <xf numFmtId="38" fontId="4" fillId="0" borderId="1" xfId="4" applyFont="1" applyFill="1" applyBorder="1" applyAlignment="1">
      <alignment horizontal="right"/>
    </xf>
    <xf numFmtId="38" fontId="8" fillId="0" borderId="1" xfId="4" applyFont="1" applyFill="1" applyBorder="1" applyAlignment="1">
      <alignment horizontal="right"/>
    </xf>
    <xf numFmtId="38" fontId="8" fillId="0" borderId="1" xfId="4" applyFont="1" applyBorder="1" applyAlignment="1">
      <alignment horizontal="left" vertical="center"/>
    </xf>
    <xf numFmtId="38" fontId="8" fillId="4" borderId="1" xfId="4" applyFont="1" applyFill="1" applyBorder="1" applyAlignment="1">
      <alignment horizontal="right"/>
    </xf>
    <xf numFmtId="38" fontId="8" fillId="4" borderId="1" xfId="4" applyFont="1" applyFill="1" applyBorder="1" applyAlignment="1">
      <alignment horizontal="left" vertical="center"/>
    </xf>
    <xf numFmtId="38" fontId="8" fillId="5" borderId="1" xfId="1" applyFont="1" applyFill="1" applyBorder="1" applyAlignment="1">
      <alignment horizontal="right"/>
    </xf>
    <xf numFmtId="38" fontId="8" fillId="5" borderId="1" xfId="4" applyFont="1" applyFill="1" applyBorder="1" applyAlignment="1">
      <alignment horizontal="left" vertical="center" wrapText="1"/>
    </xf>
    <xf numFmtId="38" fontId="8" fillId="0" borderId="1" xfId="4" applyFont="1" applyFill="1" applyBorder="1" applyAlignment="1"/>
    <xf numFmtId="38" fontId="2" fillId="4" borderId="0" xfId="4" applyFont="1" applyFill="1"/>
    <xf numFmtId="38" fontId="4" fillId="4" borderId="0" xfId="4" applyFont="1" applyFill="1" applyAlignment="1"/>
    <xf numFmtId="38" fontId="9" fillId="4" borderId="1" xfId="4" applyFont="1" applyFill="1" applyBorder="1" applyAlignment="1">
      <alignment horizontal="right"/>
    </xf>
    <xf numFmtId="38" fontId="4" fillId="5" borderId="1" xfId="4" applyFont="1" applyFill="1" applyBorder="1" applyAlignment="1">
      <alignment horizontal="left"/>
    </xf>
    <xf numFmtId="38" fontId="4" fillId="5" borderId="19" xfId="4" applyFont="1" applyFill="1" applyBorder="1" applyAlignment="1">
      <alignment horizontal="right"/>
    </xf>
    <xf numFmtId="38" fontId="4" fillId="5" borderId="22" xfId="4" applyFont="1" applyFill="1" applyBorder="1" applyAlignment="1">
      <alignment horizontal="right"/>
    </xf>
    <xf numFmtId="38" fontId="4" fillId="5" borderId="23" xfId="4" applyFont="1" applyFill="1" applyBorder="1" applyAlignment="1">
      <alignment horizontal="right"/>
    </xf>
    <xf numFmtId="38" fontId="2" fillId="0" borderId="0" xfId="4" applyFont="1" applyFill="1" applyAlignment="1">
      <alignment vertical="top" wrapText="1"/>
    </xf>
    <xf numFmtId="38" fontId="4" fillId="0" borderId="0" xfId="4" applyFont="1" applyFill="1" applyAlignment="1">
      <alignment vertical="top" wrapText="1"/>
    </xf>
    <xf numFmtId="38" fontId="4" fillId="0" borderId="1" xfId="4" applyFont="1" applyFill="1" applyBorder="1" applyAlignment="1">
      <alignment horizontal="center" vertical="top" textRotation="255" wrapText="1"/>
    </xf>
    <xf numFmtId="38" fontId="4" fillId="0" borderId="9" xfId="4" applyFont="1" applyFill="1" applyBorder="1" applyAlignment="1">
      <alignment horizontal="center" vertical="top" textRotation="255" wrapText="1"/>
    </xf>
    <xf numFmtId="38" fontId="4" fillId="0" borderId="24" xfId="4" applyFont="1" applyFill="1" applyBorder="1" applyAlignment="1">
      <alignment horizontal="center" vertical="top" textRotation="255" wrapText="1"/>
    </xf>
    <xf numFmtId="38" fontId="4" fillId="0" borderId="0" xfId="4" applyFont="1" applyFill="1" applyBorder="1" applyAlignment="1">
      <alignment horizontal="center" vertical="top" textRotation="255" wrapText="1"/>
    </xf>
    <xf numFmtId="38" fontId="4" fillId="0" borderId="3" xfId="4" applyFont="1" applyFill="1" applyBorder="1" applyAlignment="1">
      <alignment horizontal="center" vertical="center" textRotation="255" wrapText="1"/>
    </xf>
    <xf numFmtId="38" fontId="4" fillId="0" borderId="12" xfId="4" applyFont="1" applyFill="1" applyBorder="1" applyAlignment="1">
      <alignment horizontal="center" vertical="center" textRotation="255" wrapText="1"/>
    </xf>
    <xf numFmtId="38" fontId="4" fillId="0" borderId="4" xfId="4" applyFont="1" applyFill="1" applyBorder="1" applyAlignment="1">
      <alignment horizontal="center" vertical="top" textRotation="255" wrapText="1"/>
    </xf>
    <xf numFmtId="38" fontId="4" fillId="0" borderId="25" xfId="4" applyFont="1" applyFill="1" applyBorder="1" applyAlignment="1">
      <alignment horizontal="center" vertical="center" textRotation="255" wrapText="1"/>
    </xf>
    <xf numFmtId="38" fontId="4" fillId="0" borderId="2" xfId="4" applyFont="1" applyFill="1" applyBorder="1" applyAlignment="1">
      <alignment horizontal="left" vertical="top" wrapText="1"/>
    </xf>
    <xf numFmtId="38" fontId="2" fillId="0" borderId="0" xfId="4" applyFont="1" applyAlignment="1">
      <alignment wrapText="1"/>
    </xf>
    <xf numFmtId="38" fontId="4" fillId="0" borderId="0" xfId="4" applyFont="1" applyAlignment="1">
      <alignment wrapText="1"/>
    </xf>
    <xf numFmtId="38" fontId="4" fillId="0" borderId="18" xfId="4" applyFont="1" applyFill="1" applyBorder="1" applyAlignment="1">
      <alignment horizontal="center" vertical="center" wrapText="1"/>
    </xf>
    <xf numFmtId="38" fontId="4" fillId="0" borderId="19" xfId="4" applyFont="1" applyFill="1" applyBorder="1" applyAlignment="1">
      <alignment horizontal="center" vertical="center" wrapText="1"/>
    </xf>
    <xf numFmtId="38" fontId="4" fillId="0" borderId="20" xfId="4" applyFont="1" applyFill="1" applyBorder="1" applyAlignment="1">
      <alignment horizontal="center" vertical="center" wrapText="1"/>
    </xf>
    <xf numFmtId="38" fontId="4" fillId="0" borderId="3" xfId="4" applyFont="1" applyFill="1" applyBorder="1" applyAlignment="1">
      <alignment horizontal="center" vertical="center" textRotation="255" wrapText="1"/>
    </xf>
    <xf numFmtId="0" fontId="2" fillId="0" borderId="26" xfId="2" applyFont="1" applyBorder="1" applyAlignment="1">
      <alignment horizontal="center" wrapText="1"/>
    </xf>
    <xf numFmtId="0" fontId="2" fillId="0" borderId="27" xfId="2" applyFont="1" applyBorder="1" applyAlignment="1">
      <alignment horizontal="center" wrapText="1"/>
    </xf>
    <xf numFmtId="38" fontId="4" fillId="0" borderId="28" xfId="4" applyFont="1" applyFill="1" applyBorder="1" applyAlignment="1">
      <alignment horizontal="center" vertical="center" wrapText="1"/>
    </xf>
    <xf numFmtId="38" fontId="4" fillId="0" borderId="3" xfId="4" applyFont="1" applyFill="1" applyBorder="1" applyAlignment="1">
      <alignment horizontal="left" wrapText="1"/>
    </xf>
    <xf numFmtId="38" fontId="8" fillId="0" borderId="0" xfId="4" applyFont="1" applyBorder="1" applyAlignment="1">
      <alignment horizontal="right"/>
    </xf>
    <xf numFmtId="38" fontId="4" fillId="0" borderId="0" xfId="4" applyFont="1" applyAlignment="1">
      <alignment vertical="center"/>
    </xf>
    <xf numFmtId="38" fontId="4" fillId="0" borderId="0" xfId="4" applyFont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_3-2年報 （40）(釧路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30&#24180;&#24230;&#22577;&#27096;&#24335;38&#65374;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2"/>
      <sheetName val="43"/>
      <sheetName val="44"/>
      <sheetName val="45"/>
      <sheetName val="46-1"/>
      <sheetName val="46-2"/>
      <sheetName val="47"/>
      <sheetName val="48"/>
      <sheetName val="49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"/>
  <sheetViews>
    <sheetView tabSelected="1" view="pageBreakPreview" zoomScaleNormal="100" workbookViewId="0">
      <pane xSplit="1" ySplit="10" topLeftCell="B11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" defaultRowHeight="18"/>
  <cols>
    <col min="1" max="1" width="15.54296875" style="1" customWidth="1"/>
    <col min="2" max="3" width="11.6328125" style="1" customWidth="1"/>
    <col min="4" max="4" width="13.26953125" style="1" bestFit="1" customWidth="1"/>
    <col min="5" max="10" width="11.6328125" style="1" customWidth="1"/>
    <col min="11" max="16384" width="9" style="1"/>
  </cols>
  <sheetData>
    <row r="1" spans="1:11" s="12" customFormat="1">
      <c r="A1" s="15" t="s">
        <v>36</v>
      </c>
      <c r="B1" s="50"/>
      <c r="C1" s="49"/>
      <c r="D1" s="49"/>
      <c r="E1" s="48"/>
      <c r="F1" s="13"/>
      <c r="G1" s="13"/>
      <c r="I1" s="47" t="s">
        <v>35</v>
      </c>
      <c r="J1" s="47"/>
    </row>
    <row r="2" spans="1:11" s="12" customFormat="1" ht="13.5" customHeight="1">
      <c r="A2" s="46"/>
      <c r="B2" s="45" t="s">
        <v>34</v>
      </c>
      <c r="C2" s="44"/>
      <c r="D2" s="43"/>
      <c r="E2" s="45" t="s">
        <v>33</v>
      </c>
      <c r="F2" s="44"/>
      <c r="G2" s="43"/>
      <c r="H2" s="45" t="s">
        <v>32</v>
      </c>
      <c r="I2" s="44"/>
      <c r="J2" s="43"/>
      <c r="K2" s="13"/>
    </row>
    <row r="3" spans="1:11" s="12" customFormat="1" ht="13.5" customHeight="1">
      <c r="A3" s="37"/>
      <c r="B3" s="42" t="s">
        <v>31</v>
      </c>
      <c r="C3" s="41" t="s">
        <v>30</v>
      </c>
      <c r="D3" s="40"/>
      <c r="E3" s="42" t="s">
        <v>31</v>
      </c>
      <c r="F3" s="41" t="s">
        <v>30</v>
      </c>
      <c r="G3" s="40"/>
      <c r="H3" s="42" t="s">
        <v>31</v>
      </c>
      <c r="I3" s="41" t="s">
        <v>30</v>
      </c>
      <c r="J3" s="40"/>
      <c r="K3" s="13"/>
    </row>
    <row r="4" spans="1:11" s="12" customFormat="1" ht="13.5" customHeight="1">
      <c r="A4" s="37"/>
      <c r="B4" s="36"/>
      <c r="C4" s="39"/>
      <c r="D4" s="38"/>
      <c r="E4" s="36"/>
      <c r="F4" s="39"/>
      <c r="G4" s="38"/>
      <c r="H4" s="36"/>
      <c r="I4" s="39"/>
      <c r="J4" s="38"/>
      <c r="K4" s="13"/>
    </row>
    <row r="5" spans="1:11" s="12" customFormat="1" ht="13.5" customHeight="1">
      <c r="A5" s="37"/>
      <c r="B5" s="36"/>
      <c r="C5" s="35" t="s">
        <v>29</v>
      </c>
      <c r="D5" s="34" t="s">
        <v>28</v>
      </c>
      <c r="E5" s="36"/>
      <c r="F5" s="35" t="s">
        <v>29</v>
      </c>
      <c r="G5" s="34" t="s">
        <v>28</v>
      </c>
      <c r="H5" s="36"/>
      <c r="I5" s="35" t="s">
        <v>29</v>
      </c>
      <c r="J5" s="34" t="s">
        <v>28</v>
      </c>
      <c r="K5" s="13"/>
    </row>
    <row r="6" spans="1:11" s="12" customFormat="1" ht="13.5" customHeight="1">
      <c r="A6" s="33"/>
      <c r="B6" s="32"/>
      <c r="C6" s="31"/>
      <c r="D6" s="30"/>
      <c r="E6" s="32"/>
      <c r="F6" s="31"/>
      <c r="G6" s="30"/>
      <c r="H6" s="32"/>
      <c r="I6" s="31"/>
      <c r="J6" s="30"/>
      <c r="K6" s="13"/>
    </row>
    <row r="7" spans="1:11" s="12" customFormat="1" ht="13.5" customHeight="1">
      <c r="A7" s="29" t="s">
        <v>27</v>
      </c>
      <c r="B7" s="28">
        <v>110645</v>
      </c>
      <c r="C7" s="27">
        <v>2675378</v>
      </c>
      <c r="D7" s="27">
        <v>12347306</v>
      </c>
      <c r="E7" s="28">
        <v>141357</v>
      </c>
      <c r="F7" s="27">
        <v>78022</v>
      </c>
      <c r="G7" s="27">
        <v>803207</v>
      </c>
      <c r="H7" s="28">
        <v>323590</v>
      </c>
      <c r="I7" s="27">
        <v>180781</v>
      </c>
      <c r="J7" s="27">
        <v>2735589</v>
      </c>
      <c r="K7" s="13"/>
    </row>
    <row r="8" spans="1:11" s="12" customFormat="1" ht="13.5" customHeight="1">
      <c r="A8" s="26" t="s">
        <v>26</v>
      </c>
      <c r="B8" s="20">
        <f>SUM(B9:B10)</f>
        <v>9032</v>
      </c>
      <c r="C8" s="20">
        <f>SUM(C9:C10)</f>
        <v>217971</v>
      </c>
      <c r="D8" s="20">
        <f>SUM(D9:D10)</f>
        <v>896417</v>
      </c>
      <c r="E8" s="20">
        <f>SUM(E9:E10)</f>
        <v>12684</v>
      </c>
      <c r="F8" s="20">
        <f>SUM(F9:F10)</f>
        <v>83229</v>
      </c>
      <c r="G8" s="20">
        <f>SUM(G9:G10)</f>
        <v>198624</v>
      </c>
      <c r="H8" s="20">
        <f>SUM(H9:H10)</f>
        <v>29814</v>
      </c>
      <c r="I8" s="20">
        <f>SUM(I9:I10)</f>
        <v>371683</v>
      </c>
      <c r="J8" s="20">
        <f>SUM(J9:J10)</f>
        <v>631864</v>
      </c>
      <c r="K8" s="13"/>
    </row>
    <row r="9" spans="1:11" s="12" customFormat="1" ht="13.5" customHeight="1">
      <c r="A9" s="25" t="s">
        <v>25</v>
      </c>
      <c r="B9" s="24">
        <v>5667</v>
      </c>
      <c r="C9" s="24">
        <v>136627</v>
      </c>
      <c r="D9" s="24">
        <v>467340</v>
      </c>
      <c r="E9" s="24">
        <v>8438</v>
      </c>
      <c r="F9" s="24">
        <v>52888</v>
      </c>
      <c r="G9" s="24">
        <v>113315</v>
      </c>
      <c r="H9" s="24">
        <v>21016</v>
      </c>
      <c r="I9" s="24">
        <v>293096</v>
      </c>
      <c r="J9" s="24">
        <v>455492</v>
      </c>
      <c r="K9" s="13"/>
    </row>
    <row r="10" spans="1:11" s="22" customFormat="1" ht="13.5" customHeight="1">
      <c r="A10" s="19" t="s">
        <v>24</v>
      </c>
      <c r="B10" s="18">
        <f>IF(SUM(B11:B18)=0,"-",SUM(B11:B18))</f>
        <v>3365</v>
      </c>
      <c r="C10" s="18">
        <f>IF(SUM(C11:C18)=0,"-",SUM(C11:C18))</f>
        <v>81344</v>
      </c>
      <c r="D10" s="18">
        <f>IF(SUM(D11:D18)=0,"-",SUM(D11:D18))</f>
        <v>429077</v>
      </c>
      <c r="E10" s="18">
        <f>IF(SUM(E11:E18)=0,"-",SUM(E11:E18))</f>
        <v>4246</v>
      </c>
      <c r="F10" s="18">
        <f>IF(SUM(F11:F18)=0,"-",SUM(F11:F18))</f>
        <v>30341</v>
      </c>
      <c r="G10" s="18">
        <f>IF(SUM(G11:G18)=0,"-",SUM(G11:G18))</f>
        <v>85309</v>
      </c>
      <c r="H10" s="18">
        <f>IF(SUM(H11:H18)=0,"-",SUM(H11:H18))</f>
        <v>8798</v>
      </c>
      <c r="I10" s="18">
        <f>IF(SUM(I11:I18)=0,"-",SUM(I11:I18))</f>
        <v>78587</v>
      </c>
      <c r="J10" s="18">
        <f>IF(SUM(J11:J18)=0,"-",SUM(J11:J18))</f>
        <v>176372</v>
      </c>
      <c r="K10" s="23"/>
    </row>
    <row r="11" spans="1:11" s="12" customFormat="1" ht="13.5" customHeight="1">
      <c r="A11" s="17" t="s">
        <v>23</v>
      </c>
      <c r="B11" s="16">
        <v>1400</v>
      </c>
      <c r="C11" s="16">
        <v>42869</v>
      </c>
      <c r="D11" s="16">
        <v>165894</v>
      </c>
      <c r="E11" s="16">
        <v>1998</v>
      </c>
      <c r="F11" s="16">
        <v>14812</v>
      </c>
      <c r="G11" s="16">
        <v>41003</v>
      </c>
      <c r="H11" s="16">
        <v>4002</v>
      </c>
      <c r="I11" s="16">
        <v>38064</v>
      </c>
      <c r="J11" s="16">
        <v>81284</v>
      </c>
      <c r="K11" s="13"/>
    </row>
    <row r="12" spans="1:11" s="12" customFormat="1" ht="13.5" customHeight="1">
      <c r="A12" s="17" t="s">
        <v>22</v>
      </c>
      <c r="B12" s="16">
        <v>217</v>
      </c>
      <c r="C12" s="16">
        <v>4813</v>
      </c>
      <c r="D12" s="16">
        <v>19638</v>
      </c>
      <c r="E12" s="16">
        <v>196</v>
      </c>
      <c r="F12" s="16">
        <v>1043</v>
      </c>
      <c r="G12" s="16">
        <v>3010</v>
      </c>
      <c r="H12" s="16">
        <v>317</v>
      </c>
      <c r="I12" s="16">
        <v>2626</v>
      </c>
      <c r="J12" s="16">
        <v>5804</v>
      </c>
      <c r="K12" s="13"/>
    </row>
    <row r="13" spans="1:11" s="12" customFormat="1" ht="13.5" customHeight="1">
      <c r="A13" s="17" t="s">
        <v>21</v>
      </c>
      <c r="B13" s="16">
        <v>138</v>
      </c>
      <c r="C13" s="16">
        <v>2976</v>
      </c>
      <c r="D13" s="16">
        <v>12754</v>
      </c>
      <c r="E13" s="16">
        <v>104</v>
      </c>
      <c r="F13" s="16">
        <v>687</v>
      </c>
      <c r="G13" s="16">
        <v>1937</v>
      </c>
      <c r="H13" s="16">
        <v>255</v>
      </c>
      <c r="I13" s="16">
        <v>1632</v>
      </c>
      <c r="J13" s="16">
        <v>2960</v>
      </c>
      <c r="K13" s="13"/>
    </row>
    <row r="14" spans="1:11" s="12" customFormat="1" ht="13.5" customHeight="1">
      <c r="A14" s="17" t="s">
        <v>20</v>
      </c>
      <c r="B14" s="16">
        <v>122</v>
      </c>
      <c r="C14" s="16">
        <v>2551</v>
      </c>
      <c r="D14" s="16">
        <v>8922</v>
      </c>
      <c r="E14" s="16">
        <v>120</v>
      </c>
      <c r="F14" s="16">
        <v>984</v>
      </c>
      <c r="G14" s="16">
        <v>2994</v>
      </c>
      <c r="H14" s="16">
        <v>288</v>
      </c>
      <c r="I14" s="16">
        <v>2390</v>
      </c>
      <c r="J14" s="16">
        <v>4374</v>
      </c>
      <c r="K14" s="13"/>
    </row>
    <row r="15" spans="1:11" s="12" customFormat="1" ht="13.5" customHeight="1">
      <c r="A15" s="17" t="s">
        <v>19</v>
      </c>
      <c r="B15" s="16">
        <v>125</v>
      </c>
      <c r="C15" s="16">
        <v>2677</v>
      </c>
      <c r="D15" s="16">
        <v>14084</v>
      </c>
      <c r="E15" s="16">
        <v>73</v>
      </c>
      <c r="F15" s="16">
        <v>484</v>
      </c>
      <c r="G15" s="16">
        <v>1338</v>
      </c>
      <c r="H15" s="16">
        <v>191</v>
      </c>
      <c r="I15" s="16">
        <v>1704</v>
      </c>
      <c r="J15" s="16">
        <v>3381</v>
      </c>
      <c r="K15" s="13"/>
    </row>
    <row r="16" spans="1:11" s="12" customFormat="1" ht="13.5" customHeight="1">
      <c r="A16" s="17" t="s">
        <v>18</v>
      </c>
      <c r="B16" s="16">
        <v>869</v>
      </c>
      <c r="C16" s="16">
        <v>14525</v>
      </c>
      <c r="D16" s="16">
        <v>160093</v>
      </c>
      <c r="E16" s="16">
        <v>1090</v>
      </c>
      <c r="F16" s="16">
        <v>7312</v>
      </c>
      <c r="G16" s="16">
        <v>21558</v>
      </c>
      <c r="H16" s="16">
        <v>2431</v>
      </c>
      <c r="I16" s="16">
        <v>21636</v>
      </c>
      <c r="J16" s="16">
        <v>54925</v>
      </c>
      <c r="K16" s="13"/>
    </row>
    <row r="17" spans="1:11" s="12" customFormat="1" ht="13.5" customHeight="1">
      <c r="A17" s="17" t="s">
        <v>17</v>
      </c>
      <c r="B17" s="16">
        <v>112</v>
      </c>
      <c r="C17" s="16">
        <v>2651</v>
      </c>
      <c r="D17" s="16">
        <v>10106</v>
      </c>
      <c r="E17" s="16">
        <v>100</v>
      </c>
      <c r="F17" s="16">
        <v>707</v>
      </c>
      <c r="G17" s="16">
        <v>2628</v>
      </c>
      <c r="H17" s="16">
        <v>268</v>
      </c>
      <c r="I17" s="16">
        <v>1962</v>
      </c>
      <c r="J17" s="16">
        <v>4068</v>
      </c>
      <c r="K17" s="13"/>
    </row>
    <row r="18" spans="1:11" s="12" customFormat="1" ht="13.5" customHeight="1">
      <c r="A18" s="17" t="s">
        <v>16</v>
      </c>
      <c r="B18" s="16">
        <v>382</v>
      </c>
      <c r="C18" s="16">
        <v>8282</v>
      </c>
      <c r="D18" s="16">
        <v>37586</v>
      </c>
      <c r="E18" s="16">
        <v>565</v>
      </c>
      <c r="F18" s="16">
        <v>4312</v>
      </c>
      <c r="G18" s="16">
        <v>10841</v>
      </c>
      <c r="H18" s="16">
        <v>1046</v>
      </c>
      <c r="I18" s="16">
        <v>8573</v>
      </c>
      <c r="J18" s="16">
        <v>19576</v>
      </c>
      <c r="K18" s="13"/>
    </row>
    <row r="19" spans="1:11" s="12" customFormat="1" ht="40" customHeight="1">
      <c r="A19" s="21" t="s">
        <v>15</v>
      </c>
      <c r="B19" s="20">
        <f>B20</f>
        <v>1097</v>
      </c>
      <c r="C19" s="20">
        <f>C20</f>
        <v>21127</v>
      </c>
      <c r="D19" s="20">
        <f>D20</f>
        <v>100426</v>
      </c>
      <c r="E19" s="20">
        <f>E20</f>
        <v>748</v>
      </c>
      <c r="F19" s="20">
        <f>F20</f>
        <v>3699</v>
      </c>
      <c r="G19" s="20">
        <f>G20</f>
        <v>9442</v>
      </c>
      <c r="H19" s="20">
        <f>H20</f>
        <v>1870</v>
      </c>
      <c r="I19" s="20">
        <f>I20</f>
        <v>18481</v>
      </c>
      <c r="J19" s="20">
        <f>J20</f>
        <v>39609</v>
      </c>
      <c r="K19" s="13"/>
    </row>
    <row r="20" spans="1:11" s="12" customFormat="1" ht="13.5" customHeight="1">
      <c r="A20" s="19" t="s">
        <v>14</v>
      </c>
      <c r="B20" s="18">
        <v>1097</v>
      </c>
      <c r="C20" s="18">
        <v>21127</v>
      </c>
      <c r="D20" s="18">
        <v>100426</v>
      </c>
      <c r="E20" s="18">
        <v>748</v>
      </c>
      <c r="F20" s="18">
        <v>3699</v>
      </c>
      <c r="G20" s="18">
        <v>9442</v>
      </c>
      <c r="H20" s="18">
        <v>1870</v>
      </c>
      <c r="I20" s="18">
        <v>18481</v>
      </c>
      <c r="J20" s="18">
        <v>39609</v>
      </c>
      <c r="K20" s="13"/>
    </row>
    <row r="21" spans="1:11" s="12" customFormat="1" ht="13.5" customHeight="1">
      <c r="A21" s="17" t="s">
        <v>13</v>
      </c>
      <c r="B21" s="16">
        <v>461</v>
      </c>
      <c r="C21" s="16">
        <v>7821</v>
      </c>
      <c r="D21" s="16">
        <v>40789</v>
      </c>
      <c r="E21" s="16">
        <v>389</v>
      </c>
      <c r="F21" s="16">
        <v>1932</v>
      </c>
      <c r="G21" s="16">
        <v>4542</v>
      </c>
      <c r="H21" s="16">
        <v>719</v>
      </c>
      <c r="I21" s="16">
        <v>8982</v>
      </c>
      <c r="J21" s="16">
        <v>20688</v>
      </c>
      <c r="K21" s="13"/>
    </row>
    <row r="22" spans="1:11" s="12" customFormat="1" ht="13.5" customHeight="1">
      <c r="A22" s="17" t="s">
        <v>12</v>
      </c>
      <c r="B22" s="16">
        <v>159</v>
      </c>
      <c r="C22" s="16">
        <v>3862</v>
      </c>
      <c r="D22" s="16">
        <v>15245</v>
      </c>
      <c r="E22" s="16">
        <v>100</v>
      </c>
      <c r="F22" s="16">
        <v>454</v>
      </c>
      <c r="G22" s="16">
        <v>1167</v>
      </c>
      <c r="H22" s="16">
        <v>341</v>
      </c>
      <c r="I22" s="16">
        <v>2568</v>
      </c>
      <c r="J22" s="16">
        <v>5095</v>
      </c>
      <c r="K22" s="13"/>
    </row>
    <row r="23" spans="1:11" s="12" customFormat="1" ht="13.5" customHeight="1">
      <c r="A23" s="17" t="s">
        <v>11</v>
      </c>
      <c r="B23" s="16">
        <v>185</v>
      </c>
      <c r="C23" s="16">
        <v>2977</v>
      </c>
      <c r="D23" s="16">
        <v>12567</v>
      </c>
      <c r="E23" s="16">
        <v>89</v>
      </c>
      <c r="F23" s="16">
        <v>411</v>
      </c>
      <c r="G23" s="16">
        <v>1036</v>
      </c>
      <c r="H23" s="16">
        <v>380</v>
      </c>
      <c r="I23" s="16">
        <v>3562</v>
      </c>
      <c r="J23" s="16">
        <v>7520</v>
      </c>
      <c r="K23" s="13"/>
    </row>
    <row r="24" spans="1:11" s="12" customFormat="1" ht="13.5" customHeight="1">
      <c r="A24" s="17" t="s">
        <v>10</v>
      </c>
      <c r="B24" s="16">
        <v>292</v>
      </c>
      <c r="C24" s="16">
        <v>6467</v>
      </c>
      <c r="D24" s="16">
        <v>31825</v>
      </c>
      <c r="E24" s="16">
        <v>170</v>
      </c>
      <c r="F24" s="16">
        <v>902</v>
      </c>
      <c r="G24" s="16">
        <v>2697</v>
      </c>
      <c r="H24" s="16">
        <v>430</v>
      </c>
      <c r="I24" s="16">
        <v>3369</v>
      </c>
      <c r="J24" s="16">
        <v>6306</v>
      </c>
      <c r="K24" s="13"/>
    </row>
    <row r="25" spans="1:11" s="12" customFormat="1" ht="40" customHeight="1">
      <c r="A25" s="21" t="s">
        <v>9</v>
      </c>
      <c r="B25" s="20">
        <f>B26</f>
        <v>742</v>
      </c>
      <c r="C25" s="20">
        <f>C26</f>
        <v>14535</v>
      </c>
      <c r="D25" s="20">
        <f>D26</f>
        <v>52770</v>
      </c>
      <c r="E25" s="20">
        <f>E26</f>
        <v>677</v>
      </c>
      <c r="F25" s="20">
        <f>F26</f>
        <v>4281</v>
      </c>
      <c r="G25" s="20">
        <f>G26</f>
        <v>9478</v>
      </c>
      <c r="H25" s="20">
        <f>H26</f>
        <v>1435</v>
      </c>
      <c r="I25" s="20">
        <f>I26</f>
        <v>11953</v>
      </c>
      <c r="J25" s="20">
        <f>J26</f>
        <v>15847</v>
      </c>
      <c r="K25" s="13"/>
    </row>
    <row r="26" spans="1:11" s="12" customFormat="1" ht="13.5" customHeight="1">
      <c r="A26" s="19" t="s">
        <v>8</v>
      </c>
      <c r="B26" s="18">
        <v>742</v>
      </c>
      <c r="C26" s="18">
        <v>14535</v>
      </c>
      <c r="D26" s="18">
        <v>52770</v>
      </c>
      <c r="E26" s="18">
        <v>677</v>
      </c>
      <c r="F26" s="18">
        <v>4281</v>
      </c>
      <c r="G26" s="18">
        <v>9478</v>
      </c>
      <c r="H26" s="18">
        <v>1435</v>
      </c>
      <c r="I26" s="18">
        <v>11953</v>
      </c>
      <c r="J26" s="18">
        <v>15847</v>
      </c>
      <c r="K26" s="13"/>
    </row>
    <row r="27" spans="1:11" s="12" customFormat="1" ht="13.5" customHeight="1">
      <c r="A27" s="17" t="s">
        <v>7</v>
      </c>
      <c r="B27" s="16">
        <v>279</v>
      </c>
      <c r="C27" s="16">
        <v>5377</v>
      </c>
      <c r="D27" s="16">
        <v>19734</v>
      </c>
      <c r="E27" s="16">
        <v>187</v>
      </c>
      <c r="F27" s="16">
        <v>1288</v>
      </c>
      <c r="G27" s="16">
        <v>2613</v>
      </c>
      <c r="H27" s="16">
        <v>500</v>
      </c>
      <c r="I27" s="16">
        <v>3800</v>
      </c>
      <c r="J27" s="16">
        <v>4849</v>
      </c>
      <c r="K27" s="13"/>
    </row>
    <row r="28" spans="1:11" s="12" customFormat="1" ht="13.5" customHeight="1">
      <c r="A28" s="17" t="s">
        <v>6</v>
      </c>
      <c r="B28" s="16">
        <v>143</v>
      </c>
      <c r="C28" s="16">
        <v>2721</v>
      </c>
      <c r="D28" s="16">
        <v>10502</v>
      </c>
      <c r="E28" s="16">
        <v>170</v>
      </c>
      <c r="F28" s="16">
        <v>1389</v>
      </c>
      <c r="G28" s="16">
        <v>2926</v>
      </c>
      <c r="H28" s="16">
        <v>302</v>
      </c>
      <c r="I28" s="16">
        <v>4050</v>
      </c>
      <c r="J28" s="16">
        <v>4398</v>
      </c>
      <c r="K28" s="13"/>
    </row>
    <row r="29" spans="1:11" s="12" customFormat="1" ht="13.5" customHeight="1">
      <c r="A29" s="17" t="s">
        <v>5</v>
      </c>
      <c r="B29" s="16">
        <v>128</v>
      </c>
      <c r="C29" s="16">
        <v>3322</v>
      </c>
      <c r="D29" s="16">
        <v>10980</v>
      </c>
      <c r="E29" s="16">
        <v>141</v>
      </c>
      <c r="F29" s="16">
        <v>983</v>
      </c>
      <c r="G29" s="16">
        <v>2100</v>
      </c>
      <c r="H29" s="16">
        <v>259</v>
      </c>
      <c r="I29" s="16">
        <v>989</v>
      </c>
      <c r="J29" s="16">
        <v>3222</v>
      </c>
      <c r="K29" s="13"/>
    </row>
    <row r="30" spans="1:11" s="12" customFormat="1" ht="13.5" customHeight="1">
      <c r="A30" s="17" t="s">
        <v>4</v>
      </c>
      <c r="B30" s="16">
        <v>130</v>
      </c>
      <c r="C30" s="16">
        <v>2388</v>
      </c>
      <c r="D30" s="16">
        <v>8313</v>
      </c>
      <c r="E30" s="16">
        <v>115</v>
      </c>
      <c r="F30" s="16">
        <v>476</v>
      </c>
      <c r="G30" s="16">
        <v>1467</v>
      </c>
      <c r="H30" s="16">
        <v>223</v>
      </c>
      <c r="I30" s="16">
        <v>2296</v>
      </c>
      <c r="J30" s="16">
        <v>2151</v>
      </c>
      <c r="K30" s="13"/>
    </row>
    <row r="31" spans="1:11" s="12" customFormat="1" ht="13.5" customHeight="1">
      <c r="A31" s="17" t="s">
        <v>3</v>
      </c>
      <c r="B31" s="16">
        <v>62</v>
      </c>
      <c r="C31" s="16">
        <v>727</v>
      </c>
      <c r="D31" s="16">
        <v>3241</v>
      </c>
      <c r="E31" s="16">
        <v>64</v>
      </c>
      <c r="F31" s="16">
        <v>145</v>
      </c>
      <c r="G31" s="16">
        <v>372</v>
      </c>
      <c r="H31" s="16">
        <v>151</v>
      </c>
      <c r="I31" s="16">
        <v>818</v>
      </c>
      <c r="J31" s="16">
        <v>1227</v>
      </c>
      <c r="K31" s="13"/>
    </row>
    <row r="32" spans="1:11" s="12" customFormat="1" ht="13.5" customHeight="1">
      <c r="A32" s="15"/>
      <c r="B32" s="14"/>
      <c r="C32" s="14"/>
      <c r="D32" s="14"/>
      <c r="E32" s="14"/>
      <c r="F32" s="14"/>
      <c r="G32" s="14"/>
      <c r="H32" s="14"/>
      <c r="I32" s="14"/>
      <c r="J32" s="14" t="s">
        <v>2</v>
      </c>
      <c r="K32" s="13"/>
    </row>
    <row r="33" spans="1:10" ht="13.5" customHeight="1">
      <c r="A33" s="11" t="s">
        <v>1</v>
      </c>
    </row>
    <row r="34" spans="1:10" ht="13.5" customHeight="1">
      <c r="A34" s="10" t="s">
        <v>0</v>
      </c>
    </row>
    <row r="35" spans="1:10">
      <c r="A35" s="10"/>
    </row>
    <row r="36" spans="1:10" ht="13.5" customHeight="1">
      <c r="A36" s="9"/>
      <c r="B36" s="8"/>
      <c r="C36" s="8"/>
      <c r="D36" s="8"/>
      <c r="E36" s="8"/>
      <c r="F36" s="8"/>
      <c r="G36" s="8"/>
      <c r="H36" s="8"/>
    </row>
    <row r="37" spans="1:10">
      <c r="A37" s="4"/>
      <c r="B37" s="7"/>
      <c r="C37" s="7"/>
      <c r="D37" s="7"/>
      <c r="E37" s="7"/>
      <c r="F37" s="7"/>
      <c r="G37" s="7"/>
      <c r="H37" s="7"/>
      <c r="I37" s="5"/>
      <c r="J37" s="5"/>
    </row>
    <row r="38" spans="1:10">
      <c r="A38" s="4"/>
      <c r="B38" s="7"/>
      <c r="C38" s="7"/>
      <c r="D38" s="7"/>
      <c r="E38" s="7"/>
      <c r="F38" s="7"/>
      <c r="G38" s="7"/>
      <c r="H38" s="7"/>
      <c r="I38" s="6"/>
      <c r="J38" s="5"/>
    </row>
    <row r="39" spans="1:10">
      <c r="A39" s="4"/>
      <c r="B39" s="7"/>
      <c r="C39" s="7"/>
      <c r="D39" s="7"/>
      <c r="E39" s="7"/>
      <c r="F39" s="7"/>
      <c r="G39" s="7"/>
      <c r="H39" s="7"/>
      <c r="I39" s="6"/>
      <c r="J39" s="5"/>
    </row>
    <row r="40" spans="1:10">
      <c r="A40" s="4"/>
      <c r="B40" s="7"/>
      <c r="C40" s="7"/>
      <c r="D40" s="7"/>
      <c r="E40" s="7"/>
      <c r="F40" s="7"/>
      <c r="G40" s="7"/>
      <c r="H40" s="7"/>
      <c r="I40" s="6"/>
      <c r="J40" s="5"/>
    </row>
    <row r="41" spans="1:10">
      <c r="A41" s="4"/>
      <c r="B41" s="7"/>
      <c r="C41" s="7"/>
      <c r="D41" s="7"/>
      <c r="E41" s="7"/>
      <c r="F41" s="7"/>
      <c r="G41" s="7"/>
      <c r="H41" s="7"/>
      <c r="I41" s="6"/>
      <c r="J41" s="5"/>
    </row>
    <row r="42" spans="1:10">
      <c r="A42" s="4"/>
      <c r="B42" s="7"/>
      <c r="C42" s="7"/>
      <c r="D42" s="7"/>
      <c r="E42" s="7"/>
      <c r="F42" s="7"/>
      <c r="G42" s="7"/>
      <c r="H42" s="7"/>
      <c r="I42" s="6"/>
      <c r="J42" s="5"/>
    </row>
    <row r="43" spans="1:10">
      <c r="A43" s="4"/>
      <c r="B43" s="7"/>
      <c r="C43" s="7"/>
      <c r="D43" s="7"/>
      <c r="E43" s="7"/>
      <c r="F43" s="7"/>
      <c r="G43" s="7"/>
      <c r="H43" s="7"/>
      <c r="I43" s="6"/>
      <c r="J43" s="5"/>
    </row>
    <row r="44" spans="1:10">
      <c r="A44" s="4"/>
      <c r="B44" s="7"/>
      <c r="C44" s="7"/>
      <c r="D44" s="7"/>
      <c r="E44" s="7"/>
      <c r="F44" s="7"/>
      <c r="G44" s="7"/>
      <c r="H44" s="7"/>
      <c r="I44" s="6"/>
      <c r="J44" s="5"/>
    </row>
    <row r="45" spans="1:10">
      <c r="A45" s="4"/>
      <c r="B45" s="7"/>
      <c r="C45" s="7"/>
      <c r="D45" s="7"/>
      <c r="E45" s="7"/>
      <c r="F45" s="7"/>
      <c r="G45" s="7"/>
      <c r="H45" s="7"/>
      <c r="I45" s="6"/>
      <c r="J45" s="5"/>
    </row>
    <row r="46" spans="1:10">
      <c r="A46" s="4"/>
      <c r="B46" s="7"/>
      <c r="C46" s="7"/>
      <c r="D46" s="7"/>
      <c r="E46" s="7"/>
      <c r="F46" s="7"/>
      <c r="G46" s="7"/>
      <c r="H46" s="7"/>
      <c r="I46" s="6"/>
      <c r="J46" s="5"/>
    </row>
    <row r="47" spans="1:10">
      <c r="A47" s="4"/>
      <c r="B47" s="3"/>
      <c r="C47" s="3"/>
      <c r="D47" s="3"/>
      <c r="E47" s="3"/>
      <c r="F47" s="3"/>
      <c r="G47" s="3"/>
      <c r="H47" s="3"/>
      <c r="I47" s="2"/>
    </row>
    <row r="48" spans="1:10">
      <c r="A48" s="4"/>
      <c r="B48" s="3"/>
      <c r="C48" s="3"/>
      <c r="D48" s="3"/>
      <c r="E48" s="3"/>
      <c r="F48" s="3"/>
      <c r="G48" s="3"/>
      <c r="H48" s="3"/>
      <c r="I48" s="2"/>
    </row>
    <row r="49" spans="1:9">
      <c r="A49" s="4"/>
      <c r="B49" s="3"/>
      <c r="C49" s="3"/>
      <c r="D49" s="3"/>
      <c r="E49" s="3"/>
      <c r="F49" s="3"/>
      <c r="G49" s="3"/>
      <c r="H49" s="3"/>
      <c r="I49" s="2"/>
    </row>
    <row r="50" spans="1:9">
      <c r="A50" s="4"/>
      <c r="B50" s="3"/>
      <c r="C50" s="3"/>
      <c r="D50" s="3"/>
      <c r="E50" s="3"/>
      <c r="F50" s="3"/>
      <c r="G50" s="3"/>
      <c r="H50" s="3"/>
      <c r="I50" s="2"/>
    </row>
    <row r="51" spans="1:9">
      <c r="A51" s="4"/>
      <c r="B51" s="3"/>
      <c r="C51" s="3"/>
      <c r="D51" s="3"/>
      <c r="E51" s="3"/>
      <c r="F51" s="3"/>
      <c r="G51" s="3"/>
      <c r="H51" s="3"/>
      <c r="I51" s="2"/>
    </row>
    <row r="52" spans="1:9">
      <c r="A52" s="2"/>
      <c r="B52" s="2"/>
      <c r="C52" s="2"/>
      <c r="D52" s="2"/>
      <c r="E52" s="2"/>
      <c r="F52" s="2"/>
      <c r="G52" s="2"/>
      <c r="H52" s="2"/>
    </row>
    <row r="53" spans="1:9">
      <c r="A53" s="2"/>
    </row>
  </sheetData>
  <mergeCells count="16">
    <mergeCell ref="D5:D6"/>
    <mergeCell ref="E2:G2"/>
    <mergeCell ref="H3:H6"/>
    <mergeCell ref="I3:J4"/>
    <mergeCell ref="I5:I6"/>
    <mergeCell ref="J5:J6"/>
    <mergeCell ref="I1:J1"/>
    <mergeCell ref="B2:D2"/>
    <mergeCell ref="E3:E6"/>
    <mergeCell ref="F3:G4"/>
    <mergeCell ref="F5:F6"/>
    <mergeCell ref="G5:G6"/>
    <mergeCell ref="B3:B6"/>
    <mergeCell ref="C3:D4"/>
    <mergeCell ref="C5:C6"/>
    <mergeCell ref="H2:J2"/>
  </mergeCells>
  <phoneticPr fontId="3"/>
  <pageMargins left="0.78740157480314965" right="0.78740157480314965" top="0.78740157480314965" bottom="0.78740157480314965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F35"/>
  <sheetViews>
    <sheetView showGridLines="0" view="pageBreakPreview" zoomScale="25" zoomScaleNormal="25" zoomScaleSheetLayoutView="25" workbookViewId="0">
      <pane xSplit="1" ySplit="7" topLeftCell="B8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" defaultRowHeight="18"/>
  <cols>
    <col min="1" max="1" width="13.26953125" style="52" customWidth="1"/>
    <col min="2" max="2" width="6.7265625" style="51" customWidth="1"/>
    <col min="3" max="5" width="4.26953125" style="51" customWidth="1"/>
    <col min="6" max="14" width="5.6328125" style="51" customWidth="1"/>
    <col min="15" max="15" width="7" style="51" customWidth="1"/>
    <col min="16" max="31" width="5.6328125" style="51" customWidth="1"/>
    <col min="32" max="16384" width="9" style="51"/>
  </cols>
  <sheetData>
    <row r="1" spans="1:32" ht="18" customHeight="1">
      <c r="A1" s="103" t="s">
        <v>75</v>
      </c>
      <c r="B1" s="102"/>
      <c r="C1" s="102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101" t="s">
        <v>35</v>
      </c>
      <c r="AA1" s="101"/>
      <c r="AB1" s="101"/>
      <c r="AC1" s="101"/>
      <c r="AD1" s="101"/>
      <c r="AE1" s="101"/>
      <c r="AF1" s="56"/>
    </row>
    <row r="2" spans="1:32" s="91" customFormat="1" ht="12" customHeight="1">
      <c r="A2" s="100"/>
      <c r="B2" s="99" t="s">
        <v>74</v>
      </c>
      <c r="C2" s="98"/>
      <c r="D2" s="98"/>
      <c r="E2" s="98"/>
      <c r="F2" s="98"/>
      <c r="G2" s="98"/>
      <c r="H2" s="98"/>
      <c r="I2" s="98"/>
      <c r="J2" s="98"/>
      <c r="K2" s="98"/>
      <c r="L2" s="97"/>
      <c r="M2" s="96" t="s">
        <v>73</v>
      </c>
      <c r="N2" s="96" t="s">
        <v>72</v>
      </c>
      <c r="O2" s="95" t="s">
        <v>71</v>
      </c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3"/>
      <c r="AF2" s="92"/>
    </row>
    <row r="3" spans="1:32" s="80" customFormat="1" ht="153.75" customHeight="1">
      <c r="A3" s="90"/>
      <c r="B3" s="89" t="s">
        <v>60</v>
      </c>
      <c r="C3" s="88" t="s">
        <v>70</v>
      </c>
      <c r="D3" s="88" t="s">
        <v>69</v>
      </c>
      <c r="E3" s="88" t="s">
        <v>68</v>
      </c>
      <c r="F3" s="88" t="s">
        <v>67</v>
      </c>
      <c r="G3" s="88" t="s">
        <v>66</v>
      </c>
      <c r="H3" s="88" t="s">
        <v>65</v>
      </c>
      <c r="I3" s="88" t="s">
        <v>64</v>
      </c>
      <c r="J3" s="88" t="s">
        <v>63</v>
      </c>
      <c r="K3" s="88" t="s">
        <v>62</v>
      </c>
      <c r="L3" s="88" t="s">
        <v>61</v>
      </c>
      <c r="M3" s="87"/>
      <c r="N3" s="87"/>
      <c r="O3" s="86" t="s">
        <v>60</v>
      </c>
      <c r="P3" s="85" t="s">
        <v>59</v>
      </c>
      <c r="Q3" s="84" t="s">
        <v>58</v>
      </c>
      <c r="R3" s="84" t="s">
        <v>57</v>
      </c>
      <c r="S3" s="84" t="s">
        <v>56</v>
      </c>
      <c r="T3" s="84" t="s">
        <v>55</v>
      </c>
      <c r="U3" s="84" t="s">
        <v>54</v>
      </c>
      <c r="V3" s="84" t="s">
        <v>53</v>
      </c>
      <c r="W3" s="84" t="s">
        <v>52</v>
      </c>
      <c r="X3" s="84" t="s">
        <v>51</v>
      </c>
      <c r="Y3" s="84" t="s">
        <v>50</v>
      </c>
      <c r="Z3" s="83" t="s">
        <v>49</v>
      </c>
      <c r="AA3" s="83" t="s">
        <v>48</v>
      </c>
      <c r="AB3" s="83" t="s">
        <v>47</v>
      </c>
      <c r="AC3" s="83" t="s">
        <v>46</v>
      </c>
      <c r="AD3" s="82" t="s">
        <v>45</v>
      </c>
      <c r="AE3" s="82" t="s">
        <v>44</v>
      </c>
      <c r="AF3" s="81"/>
    </row>
    <row r="4" spans="1:32" ht="13.5" customHeight="1">
      <c r="A4" s="76" t="s">
        <v>43</v>
      </c>
      <c r="B4" s="20">
        <f>IF(SUM(C4:L4)=0,"-",SUM((C4:L4)))</f>
        <v>1680</v>
      </c>
      <c r="C4" s="79">
        <v>336</v>
      </c>
      <c r="D4" s="79">
        <v>126</v>
      </c>
      <c r="E4" s="79">
        <v>52</v>
      </c>
      <c r="F4" s="79">
        <v>745</v>
      </c>
      <c r="G4" s="79">
        <v>248</v>
      </c>
      <c r="H4" s="79">
        <v>13</v>
      </c>
      <c r="I4" s="79">
        <v>9</v>
      </c>
      <c r="J4" s="79">
        <v>8</v>
      </c>
      <c r="K4" s="79">
        <v>142</v>
      </c>
      <c r="L4" s="79">
        <v>1</v>
      </c>
      <c r="M4" s="79"/>
      <c r="N4" s="79"/>
      <c r="O4" s="79">
        <f>IF(SUM(P4:AC4)=0,"-",SUM((P4:AC4)))</f>
        <v>2884</v>
      </c>
      <c r="P4" s="79">
        <v>319</v>
      </c>
      <c r="Q4" s="79">
        <v>251</v>
      </c>
      <c r="R4" s="79">
        <v>97</v>
      </c>
      <c r="S4" s="79">
        <v>366</v>
      </c>
      <c r="T4" s="79">
        <v>698</v>
      </c>
      <c r="U4" s="79">
        <v>134</v>
      </c>
      <c r="V4" s="79">
        <v>208</v>
      </c>
      <c r="W4" s="79">
        <v>72</v>
      </c>
      <c r="X4" s="79">
        <v>98</v>
      </c>
      <c r="Y4" s="78">
        <v>23</v>
      </c>
      <c r="Z4" s="77">
        <v>275</v>
      </c>
      <c r="AA4" s="77">
        <v>230</v>
      </c>
      <c r="AB4" s="77">
        <v>96</v>
      </c>
      <c r="AC4" s="20">
        <v>17</v>
      </c>
      <c r="AD4" s="20">
        <v>43</v>
      </c>
      <c r="AE4" s="20">
        <v>25</v>
      </c>
      <c r="AF4" s="56"/>
    </row>
    <row r="5" spans="1:32" ht="13.5" customHeight="1">
      <c r="A5" s="76" t="s">
        <v>26</v>
      </c>
      <c r="B5" s="20">
        <f>SUM(B6:B7)</f>
        <v>33</v>
      </c>
      <c r="C5" s="20">
        <f>SUM(C6:C7)</f>
        <v>8</v>
      </c>
      <c r="D5" s="20">
        <f>SUM(D6:D7)</f>
        <v>3</v>
      </c>
      <c r="E5" s="20">
        <f>SUM(E6:E7)</f>
        <v>1</v>
      </c>
      <c r="F5" s="20">
        <f>SUM(F6:F7)</f>
        <v>10</v>
      </c>
      <c r="G5" s="20">
        <f>SUM(G6:G7)</f>
        <v>7</v>
      </c>
      <c r="H5" s="20">
        <f>SUM(H6:H7)</f>
        <v>0</v>
      </c>
      <c r="I5" s="20">
        <f>SUM(I6:I7)</f>
        <v>0</v>
      </c>
      <c r="J5" s="20">
        <f>SUM(J6:J7)</f>
        <v>1</v>
      </c>
      <c r="K5" s="20">
        <f>SUM(K6:K7)</f>
        <v>3</v>
      </c>
      <c r="L5" s="20">
        <f>SUM(L6:L7)</f>
        <v>0</v>
      </c>
      <c r="M5" s="20">
        <f>SUM(M6:M7)</f>
        <v>77</v>
      </c>
      <c r="N5" s="20">
        <f>SUM(N6:N7)</f>
        <v>0</v>
      </c>
      <c r="O5" s="20">
        <f>SUM(O6:O7)</f>
        <v>155</v>
      </c>
      <c r="P5" s="20">
        <f>SUM(P6:P7)</f>
        <v>23</v>
      </c>
      <c r="Q5" s="20">
        <f>SUM(Q6:Q7)</f>
        <v>15</v>
      </c>
      <c r="R5" s="20">
        <f>SUM(R6:R7)</f>
        <v>2</v>
      </c>
      <c r="S5" s="20">
        <f>SUM(S6:S7)</f>
        <v>15</v>
      </c>
      <c r="T5" s="20">
        <f>SUM(T6:T7)</f>
        <v>23</v>
      </c>
      <c r="U5" s="20">
        <f>SUM(U6:U7)</f>
        <v>10</v>
      </c>
      <c r="V5" s="20">
        <f>SUM(V6:V7)</f>
        <v>18</v>
      </c>
      <c r="W5" s="20">
        <f>SUM(W6:W7)</f>
        <v>3</v>
      </c>
      <c r="X5" s="20">
        <f>SUM(X6:X7)</f>
        <v>6</v>
      </c>
      <c r="Y5" s="20">
        <f>SUM(Y6:Y7)</f>
        <v>1</v>
      </c>
      <c r="Z5" s="20">
        <f>SUM(Z6:Z7)</f>
        <v>14</v>
      </c>
      <c r="AA5" s="20">
        <f>SUM(AA6:AA7)</f>
        <v>19</v>
      </c>
      <c r="AB5" s="20">
        <f>SUM(AB6:AB7)</f>
        <v>4</v>
      </c>
      <c r="AC5" s="20">
        <f>SUM(AC6:AC7)</f>
        <v>1</v>
      </c>
      <c r="AD5" s="20">
        <f>SUM(AD6:AD7)</f>
        <v>0</v>
      </c>
      <c r="AE5" s="20">
        <f>SUM(AE6:AE7)</f>
        <v>1</v>
      </c>
      <c r="AF5" s="56"/>
    </row>
    <row r="6" spans="1:32" s="73" customFormat="1" ht="13.5" customHeight="1">
      <c r="A6" s="19" t="s">
        <v>42</v>
      </c>
      <c r="B6" s="75">
        <f>IF(SUM(C6:L6)=0,"-",SUM((C6:L6)))</f>
        <v>33</v>
      </c>
      <c r="C6" s="75">
        <v>8</v>
      </c>
      <c r="D6" s="75">
        <v>3</v>
      </c>
      <c r="E6" s="75">
        <v>1</v>
      </c>
      <c r="F6" s="75">
        <v>10</v>
      </c>
      <c r="G6" s="75">
        <v>7</v>
      </c>
      <c r="H6" s="75">
        <v>0</v>
      </c>
      <c r="I6" s="75">
        <v>0</v>
      </c>
      <c r="J6" s="75">
        <v>1</v>
      </c>
      <c r="K6" s="75">
        <v>3</v>
      </c>
      <c r="L6" s="75">
        <v>0</v>
      </c>
      <c r="M6" s="75">
        <v>58</v>
      </c>
      <c r="N6" s="75">
        <v>0</v>
      </c>
      <c r="O6" s="75">
        <f>IF(SUM(P6:AE6)=0,"-",SUM((P6:AE6)))</f>
        <v>145</v>
      </c>
      <c r="P6" s="75">
        <v>21</v>
      </c>
      <c r="Q6" s="75">
        <v>15</v>
      </c>
      <c r="R6" s="75">
        <v>2</v>
      </c>
      <c r="S6" s="75">
        <v>13</v>
      </c>
      <c r="T6" s="75">
        <v>23</v>
      </c>
      <c r="U6" s="75">
        <v>10</v>
      </c>
      <c r="V6" s="75">
        <v>16</v>
      </c>
      <c r="W6" s="75">
        <v>2</v>
      </c>
      <c r="X6" s="75">
        <v>5</v>
      </c>
      <c r="Y6" s="75">
        <v>1</v>
      </c>
      <c r="Z6" s="75">
        <v>14</v>
      </c>
      <c r="AA6" s="75">
        <v>18</v>
      </c>
      <c r="AB6" s="75">
        <v>4</v>
      </c>
      <c r="AC6" s="75">
        <v>1</v>
      </c>
      <c r="AD6" s="75">
        <v>0</v>
      </c>
      <c r="AE6" s="75">
        <v>0</v>
      </c>
      <c r="AF6" s="74"/>
    </row>
    <row r="7" spans="1:32" s="73" customFormat="1" ht="13.5" customHeight="1">
      <c r="A7" s="69" t="s">
        <v>24</v>
      </c>
      <c r="B7" s="75" t="str">
        <f>IF(SUM(C7:L7)=0,"-",SUM((C7:L7)))</f>
        <v>-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>
        <v>19</v>
      </c>
      <c r="N7" s="68" t="s">
        <v>41</v>
      </c>
      <c r="O7" s="68">
        <v>10</v>
      </c>
      <c r="P7" s="68">
        <v>2</v>
      </c>
      <c r="Q7" s="68" t="s">
        <v>41</v>
      </c>
      <c r="R7" s="68" t="s">
        <v>41</v>
      </c>
      <c r="S7" s="68">
        <v>2</v>
      </c>
      <c r="T7" s="68" t="s">
        <v>41</v>
      </c>
      <c r="U7" s="68" t="s">
        <v>41</v>
      </c>
      <c r="V7" s="68">
        <v>2</v>
      </c>
      <c r="W7" s="68">
        <v>1</v>
      </c>
      <c r="X7" s="68">
        <v>1</v>
      </c>
      <c r="Y7" s="68" t="s">
        <v>41</v>
      </c>
      <c r="Z7" s="68" t="s">
        <v>41</v>
      </c>
      <c r="AA7" s="68">
        <v>1</v>
      </c>
      <c r="AB7" s="68" t="s">
        <v>41</v>
      </c>
      <c r="AC7" s="68" t="s">
        <v>41</v>
      </c>
      <c r="AD7" s="68" t="s">
        <v>41</v>
      </c>
      <c r="AE7" s="68">
        <v>1</v>
      </c>
      <c r="AF7" s="74"/>
    </row>
    <row r="8" spans="1:32" s="61" customFormat="1" ht="13.5" customHeight="1">
      <c r="A8" s="67" t="s">
        <v>23</v>
      </c>
      <c r="B8" s="66" t="s">
        <v>41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>
        <v>9</v>
      </c>
      <c r="N8" s="66" t="s">
        <v>41</v>
      </c>
      <c r="O8" s="66">
        <v>2</v>
      </c>
      <c r="P8" s="66" t="s">
        <v>41</v>
      </c>
      <c r="Q8" s="66" t="s">
        <v>41</v>
      </c>
      <c r="R8" s="66" t="s">
        <v>41</v>
      </c>
      <c r="S8" s="66">
        <v>1</v>
      </c>
      <c r="T8" s="66" t="s">
        <v>41</v>
      </c>
      <c r="U8" s="66" t="s">
        <v>41</v>
      </c>
      <c r="V8" s="66" t="s">
        <v>41</v>
      </c>
      <c r="W8" s="66" t="s">
        <v>41</v>
      </c>
      <c r="X8" s="66">
        <v>1</v>
      </c>
      <c r="Y8" s="66" t="s">
        <v>41</v>
      </c>
      <c r="Z8" s="66" t="s">
        <v>41</v>
      </c>
      <c r="AA8" s="66" t="s">
        <v>41</v>
      </c>
      <c r="AB8" s="66" t="s">
        <v>41</v>
      </c>
      <c r="AC8" s="66" t="s">
        <v>41</v>
      </c>
      <c r="AD8" s="66" t="s">
        <v>41</v>
      </c>
      <c r="AE8" s="66" t="s">
        <v>41</v>
      </c>
      <c r="AF8" s="62"/>
    </row>
    <row r="9" spans="1:32" s="61" customFormat="1" ht="13.5" customHeight="1">
      <c r="A9" s="67" t="s">
        <v>22</v>
      </c>
      <c r="B9" s="66" t="s">
        <v>41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 t="s">
        <v>41</v>
      </c>
      <c r="N9" s="66" t="s">
        <v>41</v>
      </c>
      <c r="O9" s="66" t="s">
        <v>41</v>
      </c>
      <c r="P9" s="66" t="s">
        <v>41</v>
      </c>
      <c r="Q9" s="66" t="s">
        <v>41</v>
      </c>
      <c r="R9" s="66" t="s">
        <v>41</v>
      </c>
      <c r="S9" s="66" t="s">
        <v>41</v>
      </c>
      <c r="T9" s="66" t="s">
        <v>41</v>
      </c>
      <c r="U9" s="66" t="s">
        <v>41</v>
      </c>
      <c r="V9" s="66" t="s">
        <v>41</v>
      </c>
      <c r="W9" s="66" t="s">
        <v>41</v>
      </c>
      <c r="X9" s="66" t="s">
        <v>41</v>
      </c>
      <c r="Y9" s="66" t="s">
        <v>41</v>
      </c>
      <c r="Z9" s="66" t="s">
        <v>41</v>
      </c>
      <c r="AA9" s="66" t="s">
        <v>41</v>
      </c>
      <c r="AB9" s="66" t="s">
        <v>41</v>
      </c>
      <c r="AC9" s="66" t="s">
        <v>41</v>
      </c>
      <c r="AD9" s="66" t="s">
        <v>41</v>
      </c>
      <c r="AE9" s="66" t="s">
        <v>41</v>
      </c>
      <c r="AF9" s="62"/>
    </row>
    <row r="10" spans="1:32" s="61" customFormat="1" ht="13.5" customHeight="1">
      <c r="A10" s="67" t="s">
        <v>21</v>
      </c>
      <c r="B10" s="66" t="s">
        <v>41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 t="s">
        <v>41</v>
      </c>
      <c r="N10" s="66" t="s">
        <v>41</v>
      </c>
      <c r="O10" s="66" t="s">
        <v>41</v>
      </c>
      <c r="P10" s="66" t="s">
        <v>41</v>
      </c>
      <c r="Q10" s="66" t="s">
        <v>41</v>
      </c>
      <c r="R10" s="66" t="s">
        <v>41</v>
      </c>
      <c r="S10" s="66" t="s">
        <v>41</v>
      </c>
      <c r="T10" s="66" t="s">
        <v>41</v>
      </c>
      <c r="U10" s="66" t="s">
        <v>41</v>
      </c>
      <c r="V10" s="66" t="s">
        <v>41</v>
      </c>
      <c r="W10" s="66" t="s">
        <v>41</v>
      </c>
      <c r="X10" s="66" t="s">
        <v>41</v>
      </c>
      <c r="Y10" s="66" t="s">
        <v>41</v>
      </c>
      <c r="Z10" s="66" t="s">
        <v>41</v>
      </c>
      <c r="AA10" s="66" t="s">
        <v>41</v>
      </c>
      <c r="AB10" s="66" t="s">
        <v>41</v>
      </c>
      <c r="AC10" s="66" t="s">
        <v>41</v>
      </c>
      <c r="AD10" s="66" t="s">
        <v>41</v>
      </c>
      <c r="AE10" s="66" t="s">
        <v>41</v>
      </c>
      <c r="AF10" s="62"/>
    </row>
    <row r="11" spans="1:32" s="61" customFormat="1" ht="13.5" customHeight="1">
      <c r="A11" s="67" t="s">
        <v>20</v>
      </c>
      <c r="B11" s="66" t="s">
        <v>41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 t="s">
        <v>41</v>
      </c>
      <c r="N11" s="66" t="s">
        <v>41</v>
      </c>
      <c r="O11" s="66">
        <v>1</v>
      </c>
      <c r="P11" s="66" t="s">
        <v>41</v>
      </c>
      <c r="Q11" s="66" t="s">
        <v>41</v>
      </c>
      <c r="R11" s="66" t="s">
        <v>41</v>
      </c>
      <c r="S11" s="66" t="s">
        <v>41</v>
      </c>
      <c r="T11" s="66" t="s">
        <v>41</v>
      </c>
      <c r="U11" s="66" t="s">
        <v>41</v>
      </c>
      <c r="V11" s="66" t="s">
        <v>41</v>
      </c>
      <c r="W11" s="66" t="s">
        <v>41</v>
      </c>
      <c r="X11" s="66" t="s">
        <v>41</v>
      </c>
      <c r="Y11" s="66" t="s">
        <v>41</v>
      </c>
      <c r="Z11" s="66" t="s">
        <v>41</v>
      </c>
      <c r="AA11" s="66">
        <v>1</v>
      </c>
      <c r="AB11" s="66" t="s">
        <v>41</v>
      </c>
      <c r="AC11" s="66" t="s">
        <v>41</v>
      </c>
      <c r="AD11" s="66" t="s">
        <v>41</v>
      </c>
      <c r="AE11" s="66" t="s">
        <v>41</v>
      </c>
      <c r="AF11" s="62"/>
    </row>
    <row r="12" spans="1:32" s="61" customFormat="1" ht="13.5" customHeight="1">
      <c r="A12" s="67" t="s">
        <v>19</v>
      </c>
      <c r="B12" s="66" t="s">
        <v>41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 t="s">
        <v>41</v>
      </c>
      <c r="N12" s="66" t="s">
        <v>41</v>
      </c>
      <c r="O12" s="66" t="s">
        <v>41</v>
      </c>
      <c r="P12" s="66" t="s">
        <v>41</v>
      </c>
      <c r="Q12" s="66" t="s">
        <v>41</v>
      </c>
      <c r="R12" s="66" t="s">
        <v>41</v>
      </c>
      <c r="S12" s="66" t="s">
        <v>41</v>
      </c>
      <c r="T12" s="66" t="s">
        <v>41</v>
      </c>
      <c r="U12" s="66" t="s">
        <v>41</v>
      </c>
      <c r="V12" s="66" t="s">
        <v>41</v>
      </c>
      <c r="W12" s="66" t="s">
        <v>41</v>
      </c>
      <c r="X12" s="66" t="s">
        <v>41</v>
      </c>
      <c r="Y12" s="66" t="s">
        <v>41</v>
      </c>
      <c r="Z12" s="66" t="s">
        <v>41</v>
      </c>
      <c r="AA12" s="66" t="s">
        <v>41</v>
      </c>
      <c r="AB12" s="66" t="s">
        <v>41</v>
      </c>
      <c r="AC12" s="66" t="s">
        <v>41</v>
      </c>
      <c r="AD12" s="72" t="s">
        <v>41</v>
      </c>
      <c r="AE12" s="72" t="s">
        <v>41</v>
      </c>
      <c r="AF12" s="62"/>
    </row>
    <row r="13" spans="1:32" s="61" customFormat="1" ht="13.5" customHeight="1">
      <c r="A13" s="67" t="s">
        <v>18</v>
      </c>
      <c r="B13" s="66" t="s">
        <v>41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>
        <v>6</v>
      </c>
      <c r="N13" s="66" t="s">
        <v>41</v>
      </c>
      <c r="O13" s="66">
        <v>6</v>
      </c>
      <c r="P13" s="66">
        <v>2</v>
      </c>
      <c r="Q13" s="66" t="s">
        <v>41</v>
      </c>
      <c r="R13" s="66" t="s">
        <v>41</v>
      </c>
      <c r="S13" s="66" t="s">
        <v>41</v>
      </c>
      <c r="T13" s="66" t="s">
        <v>41</v>
      </c>
      <c r="U13" s="66" t="s">
        <v>41</v>
      </c>
      <c r="V13" s="66">
        <v>2</v>
      </c>
      <c r="W13" s="66">
        <v>1</v>
      </c>
      <c r="X13" s="66" t="s">
        <v>41</v>
      </c>
      <c r="Y13" s="66" t="s">
        <v>41</v>
      </c>
      <c r="Z13" s="66" t="s">
        <v>41</v>
      </c>
      <c r="AA13" s="66" t="s">
        <v>41</v>
      </c>
      <c r="AB13" s="66" t="s">
        <v>41</v>
      </c>
      <c r="AC13" s="66" t="s">
        <v>41</v>
      </c>
      <c r="AD13" s="66" t="s">
        <v>41</v>
      </c>
      <c r="AE13" s="66">
        <v>1</v>
      </c>
      <c r="AF13" s="62"/>
    </row>
    <row r="14" spans="1:32" s="61" customFormat="1" ht="13.5" customHeight="1">
      <c r="A14" s="67" t="s">
        <v>17</v>
      </c>
      <c r="B14" s="66" t="s">
        <v>41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 t="s">
        <v>41</v>
      </c>
      <c r="N14" s="66" t="s">
        <v>41</v>
      </c>
      <c r="O14" s="66" t="s">
        <v>41</v>
      </c>
      <c r="P14" s="66" t="s">
        <v>41</v>
      </c>
      <c r="Q14" s="66" t="s">
        <v>41</v>
      </c>
      <c r="R14" s="66" t="s">
        <v>41</v>
      </c>
      <c r="S14" s="66" t="s">
        <v>41</v>
      </c>
      <c r="T14" s="66" t="s">
        <v>41</v>
      </c>
      <c r="U14" s="66" t="s">
        <v>41</v>
      </c>
      <c r="V14" s="66" t="s">
        <v>41</v>
      </c>
      <c r="W14" s="66" t="s">
        <v>41</v>
      </c>
      <c r="X14" s="66" t="s">
        <v>41</v>
      </c>
      <c r="Y14" s="66" t="s">
        <v>41</v>
      </c>
      <c r="Z14" s="66" t="s">
        <v>41</v>
      </c>
      <c r="AA14" s="66" t="s">
        <v>41</v>
      </c>
      <c r="AB14" s="66" t="s">
        <v>41</v>
      </c>
      <c r="AC14" s="66" t="s">
        <v>41</v>
      </c>
      <c r="AD14" s="66" t="s">
        <v>41</v>
      </c>
      <c r="AE14" s="66" t="s">
        <v>41</v>
      </c>
      <c r="AF14" s="62"/>
    </row>
    <row r="15" spans="1:32" s="61" customFormat="1" ht="13.5" customHeight="1">
      <c r="A15" s="67" t="s">
        <v>16</v>
      </c>
      <c r="B15" s="66" t="s">
        <v>41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>
        <v>4</v>
      </c>
      <c r="N15" s="66" t="s">
        <v>41</v>
      </c>
      <c r="O15" s="66">
        <v>1</v>
      </c>
      <c r="P15" s="66" t="s">
        <v>41</v>
      </c>
      <c r="Q15" s="66" t="s">
        <v>41</v>
      </c>
      <c r="R15" s="66" t="s">
        <v>41</v>
      </c>
      <c r="S15" s="66">
        <v>1</v>
      </c>
      <c r="T15" s="66" t="s">
        <v>41</v>
      </c>
      <c r="U15" s="66" t="s">
        <v>41</v>
      </c>
      <c r="V15" s="66" t="s">
        <v>41</v>
      </c>
      <c r="W15" s="66" t="s">
        <v>41</v>
      </c>
      <c r="X15" s="66" t="s">
        <v>41</v>
      </c>
      <c r="Y15" s="66" t="s">
        <v>41</v>
      </c>
      <c r="Z15" s="66" t="s">
        <v>41</v>
      </c>
      <c r="AA15" s="66" t="s">
        <v>41</v>
      </c>
      <c r="AB15" s="66" t="s">
        <v>41</v>
      </c>
      <c r="AC15" s="66" t="s">
        <v>41</v>
      </c>
      <c r="AD15" s="66" t="s">
        <v>41</v>
      </c>
      <c r="AE15" s="66" t="s">
        <v>41</v>
      </c>
      <c r="AF15" s="62"/>
    </row>
    <row r="16" spans="1:32" s="61" customFormat="1" ht="42" customHeight="1">
      <c r="A16" s="71" t="s">
        <v>15</v>
      </c>
      <c r="B16" s="70" t="str">
        <f>IF(SUM(C16:L16)=0,"-",SUM((C16:L16)))</f>
        <v>-</v>
      </c>
      <c r="C16" s="70">
        <f>C17</f>
        <v>0</v>
      </c>
      <c r="D16" s="70">
        <f>D17</f>
        <v>0</v>
      </c>
      <c r="E16" s="70">
        <f>E17</f>
        <v>0</v>
      </c>
      <c r="F16" s="70">
        <f>F17</f>
        <v>0</v>
      </c>
      <c r="G16" s="70">
        <f>G17</f>
        <v>0</v>
      </c>
      <c r="H16" s="70">
        <f>H17</f>
        <v>0</v>
      </c>
      <c r="I16" s="70">
        <f>I17</f>
        <v>0</v>
      </c>
      <c r="J16" s="70">
        <f>J17</f>
        <v>0</v>
      </c>
      <c r="K16" s="70">
        <f>K17</f>
        <v>0</v>
      </c>
      <c r="L16" s="70">
        <f>L17</f>
        <v>0</v>
      </c>
      <c r="M16" s="70">
        <f>M17</f>
        <v>6</v>
      </c>
      <c r="N16" s="70" t="str">
        <f>N17</f>
        <v>-</v>
      </c>
      <c r="O16" s="70">
        <f>IF(SUM(P16:AC16)=0,"-",SUM((P16:AC16)))</f>
        <v>3</v>
      </c>
      <c r="P16" s="70">
        <f>P17</f>
        <v>1</v>
      </c>
      <c r="Q16" s="70">
        <f>Q17</f>
        <v>1</v>
      </c>
      <c r="R16" s="70" t="str">
        <f>R17</f>
        <v>-</v>
      </c>
      <c r="S16" s="70" t="str">
        <f>S17</f>
        <v>-</v>
      </c>
      <c r="T16" s="70" t="str">
        <f>T17</f>
        <v>-</v>
      </c>
      <c r="U16" s="70" t="str">
        <f>U17</f>
        <v>-</v>
      </c>
      <c r="V16" s="70" t="str">
        <f>V17</f>
        <v>-</v>
      </c>
      <c r="W16" s="70" t="str">
        <f>W17</f>
        <v>-</v>
      </c>
      <c r="X16" s="70" t="str">
        <f>X17</f>
        <v>-</v>
      </c>
      <c r="Y16" s="70" t="str">
        <f>Y17</f>
        <v>-</v>
      </c>
      <c r="Z16" s="70">
        <f>Z17</f>
        <v>1</v>
      </c>
      <c r="AA16" s="70" t="str">
        <f>AA17</f>
        <v>-</v>
      </c>
      <c r="AB16" s="70" t="str">
        <f>AB17</f>
        <v>-</v>
      </c>
      <c r="AC16" s="70" t="str">
        <f>AC17</f>
        <v>-</v>
      </c>
      <c r="AD16" s="70" t="str">
        <f>AD17</f>
        <v>-</v>
      </c>
      <c r="AE16" s="70" t="str">
        <f>AE17</f>
        <v>-</v>
      </c>
      <c r="AF16" s="62"/>
    </row>
    <row r="17" spans="1:32" s="61" customFormat="1" ht="13.5" customHeight="1">
      <c r="A17" s="69" t="s">
        <v>14</v>
      </c>
      <c r="B17" s="68" t="s">
        <v>41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6</v>
      </c>
      <c r="N17" s="68" t="s">
        <v>41</v>
      </c>
      <c r="O17" s="68">
        <v>3</v>
      </c>
      <c r="P17" s="68">
        <v>1</v>
      </c>
      <c r="Q17" s="68">
        <v>1</v>
      </c>
      <c r="R17" s="68" t="s">
        <v>41</v>
      </c>
      <c r="S17" s="68" t="s">
        <v>41</v>
      </c>
      <c r="T17" s="68" t="s">
        <v>41</v>
      </c>
      <c r="U17" s="68" t="s">
        <v>41</v>
      </c>
      <c r="V17" s="68" t="s">
        <v>41</v>
      </c>
      <c r="W17" s="68" t="s">
        <v>41</v>
      </c>
      <c r="X17" s="68" t="s">
        <v>41</v>
      </c>
      <c r="Y17" s="68" t="s">
        <v>41</v>
      </c>
      <c r="Z17" s="68">
        <v>1</v>
      </c>
      <c r="AA17" s="68" t="s">
        <v>41</v>
      </c>
      <c r="AB17" s="68" t="s">
        <v>41</v>
      </c>
      <c r="AC17" s="68" t="s">
        <v>41</v>
      </c>
      <c r="AD17" s="68" t="s">
        <v>41</v>
      </c>
      <c r="AE17" s="68" t="s">
        <v>41</v>
      </c>
      <c r="AF17" s="62"/>
    </row>
    <row r="18" spans="1:32" s="61" customFormat="1" ht="13.5" customHeight="1">
      <c r="A18" s="67" t="s">
        <v>13</v>
      </c>
      <c r="B18" s="66">
        <v>3</v>
      </c>
      <c r="C18" s="66">
        <v>0</v>
      </c>
      <c r="D18" s="66">
        <v>0</v>
      </c>
      <c r="E18" s="66">
        <v>1</v>
      </c>
      <c r="F18" s="66">
        <v>2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2</v>
      </c>
      <c r="N18" s="66">
        <v>0</v>
      </c>
      <c r="O18" s="66">
        <v>1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1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2"/>
    </row>
    <row r="19" spans="1:32" s="61" customFormat="1" ht="13.5" customHeight="1">
      <c r="A19" s="67" t="s">
        <v>12</v>
      </c>
      <c r="B19" s="66" t="s">
        <v>41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 t="s">
        <v>41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2"/>
    </row>
    <row r="20" spans="1:32" s="61" customFormat="1" ht="13.5" customHeight="1">
      <c r="A20" s="67" t="s">
        <v>11</v>
      </c>
      <c r="B20" s="66" t="s">
        <v>41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3</v>
      </c>
      <c r="N20" s="66">
        <v>0</v>
      </c>
      <c r="O20" s="66">
        <v>2</v>
      </c>
      <c r="P20" s="66">
        <v>1</v>
      </c>
      <c r="Q20" s="66">
        <v>1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2"/>
    </row>
    <row r="21" spans="1:32" s="61" customFormat="1" ht="13.5" customHeight="1">
      <c r="A21" s="17" t="s">
        <v>10</v>
      </c>
      <c r="B21" s="65" t="s">
        <v>41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1</v>
      </c>
      <c r="N21" s="65">
        <v>0</v>
      </c>
      <c r="O21" s="65" t="s">
        <v>41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v>0</v>
      </c>
      <c r="AC21" s="65">
        <v>0</v>
      </c>
      <c r="AD21" s="65">
        <v>0</v>
      </c>
      <c r="AE21" s="65">
        <v>0</v>
      </c>
      <c r="AF21" s="62"/>
    </row>
    <row r="22" spans="1:32" s="61" customFormat="1" ht="42" customHeight="1">
      <c r="A22" s="21" t="s">
        <v>9</v>
      </c>
      <c r="B22" s="20">
        <f>B23</f>
        <v>1</v>
      </c>
      <c r="C22" s="20" t="str">
        <f>C23</f>
        <v>-</v>
      </c>
      <c r="D22" s="20" t="str">
        <f>D23</f>
        <v>-</v>
      </c>
      <c r="E22" s="20" t="str">
        <f>E23</f>
        <v>-</v>
      </c>
      <c r="F22" s="20" t="str">
        <f>F23</f>
        <v>-</v>
      </c>
      <c r="G22" s="20">
        <f>G23</f>
        <v>1</v>
      </c>
      <c r="H22" s="20" t="str">
        <f>H23</f>
        <v>-</v>
      </c>
      <c r="I22" s="20" t="str">
        <f>I23</f>
        <v>-</v>
      </c>
      <c r="J22" s="20" t="str">
        <f>J23</f>
        <v>-</v>
      </c>
      <c r="K22" s="20" t="str">
        <f>K23</f>
        <v>-</v>
      </c>
      <c r="L22" s="20" t="str">
        <f>L23</f>
        <v>-</v>
      </c>
      <c r="M22" s="20">
        <f>M23</f>
        <v>5</v>
      </c>
      <c r="N22" s="20" t="str">
        <f>N23</f>
        <v>-</v>
      </c>
      <c r="O22" s="20">
        <f>O23</f>
        <v>17</v>
      </c>
      <c r="P22" s="20">
        <f>P23</f>
        <v>4</v>
      </c>
      <c r="Q22" s="20">
        <f>Q23</f>
        <v>1</v>
      </c>
      <c r="R22" s="20" t="str">
        <f>R23</f>
        <v>-</v>
      </c>
      <c r="S22" s="20">
        <f>S23</f>
        <v>3</v>
      </c>
      <c r="T22" s="20">
        <f>T23</f>
        <v>1</v>
      </c>
      <c r="U22" s="20">
        <f>U23</f>
        <v>2</v>
      </c>
      <c r="V22" s="20" t="str">
        <f>V23</f>
        <v>-</v>
      </c>
      <c r="W22" s="20" t="str">
        <f>W23</f>
        <v>-</v>
      </c>
      <c r="X22" s="20" t="str">
        <f>X23</f>
        <v>-</v>
      </c>
      <c r="Y22" s="20">
        <f>Y23</f>
        <v>1</v>
      </c>
      <c r="Z22" s="20">
        <f>Z23</f>
        <v>2</v>
      </c>
      <c r="AA22" s="20">
        <f>AA23</f>
        <v>3</v>
      </c>
      <c r="AB22" s="20" t="str">
        <f>AB23</f>
        <v>-</v>
      </c>
      <c r="AC22" s="20" t="str">
        <f>AC23</f>
        <v>-</v>
      </c>
      <c r="AD22" s="20" t="str">
        <f>AD23</f>
        <v>-</v>
      </c>
      <c r="AE22" s="20" t="str">
        <f>AE23</f>
        <v>-</v>
      </c>
      <c r="AF22" s="62"/>
    </row>
    <row r="23" spans="1:32" s="61" customFormat="1" ht="13.5" customHeight="1">
      <c r="A23" s="19" t="s">
        <v>8</v>
      </c>
      <c r="B23" s="18">
        <f>IF(SUM(C23:L23)=0,"-",SUM((C23:L23)))</f>
        <v>1</v>
      </c>
      <c r="C23" s="18" t="str">
        <f>IF(SUM(C24:C28)=0,"-",SUM(C24:C28))</f>
        <v>-</v>
      </c>
      <c r="D23" s="18" t="str">
        <f>IF(SUM(D24:D28)=0,"-",SUM(D24:D28))</f>
        <v>-</v>
      </c>
      <c r="E23" s="18" t="str">
        <f>IF(SUM(E24:E28)=0,"-",SUM(E24:E28))</f>
        <v>-</v>
      </c>
      <c r="F23" s="18" t="str">
        <f>IF(SUM(F24:F28)=0,"-",SUM(F24:F28))</f>
        <v>-</v>
      </c>
      <c r="G23" s="18">
        <f>IF(SUM(G24:G28)=0,"-",SUM(G24:G28))</f>
        <v>1</v>
      </c>
      <c r="H23" s="18" t="str">
        <f>IF(SUM(H24:H28)=0,"-",SUM(H24:H28))</f>
        <v>-</v>
      </c>
      <c r="I23" s="18" t="str">
        <f>IF(SUM(I24:I28)=0,"-",SUM(I24:I28))</f>
        <v>-</v>
      </c>
      <c r="J23" s="18" t="str">
        <f>IF(SUM(J24:J28)=0,"-",SUM(J24:J28))</f>
        <v>-</v>
      </c>
      <c r="K23" s="18" t="str">
        <f>IF(SUM(K24:K28)=0,"-",SUM(K24:K28))</f>
        <v>-</v>
      </c>
      <c r="L23" s="18" t="str">
        <f>IF(SUM(L24:L28)=0,"-",SUM(L24:L28))</f>
        <v>-</v>
      </c>
      <c r="M23" s="18">
        <f>IF(SUM(M24:M28)=0,"-",SUM(M24:M28))</f>
        <v>5</v>
      </c>
      <c r="N23" s="18" t="str">
        <f>IF(SUM(N24:N28)=0,"-",SUM(N24:N28))</f>
        <v>-</v>
      </c>
      <c r="O23" s="18">
        <f>IF(SUM(P23:AE23)=0,"-",SUM(P23:AE23))</f>
        <v>17</v>
      </c>
      <c r="P23" s="18">
        <f>IF(SUM(P24:P28)=0,"-",SUM(P24:P28))</f>
        <v>4</v>
      </c>
      <c r="Q23" s="18">
        <f>IF(SUM(Q24:Q28)=0,"-",SUM(Q24:Q28))</f>
        <v>1</v>
      </c>
      <c r="R23" s="18" t="str">
        <f>IF(SUM(R24:R28)=0,"-",SUM(R24:R28))</f>
        <v>-</v>
      </c>
      <c r="S23" s="18">
        <f>IF(SUM(S24:S28)=0,"-",SUM(S24:S28))</f>
        <v>3</v>
      </c>
      <c r="T23" s="18">
        <f>IF(SUM(T24:T28)=0,"-",SUM(T24:T28))</f>
        <v>1</v>
      </c>
      <c r="U23" s="18">
        <f>IF(SUM(U24:U28)=0,"-",SUM(U24:U28))</f>
        <v>2</v>
      </c>
      <c r="V23" s="18" t="str">
        <f>IF(SUM(V24:V28)=0,"-",SUM(V24:V28))</f>
        <v>-</v>
      </c>
      <c r="W23" s="18" t="str">
        <f>IF(SUM(W24:W28)=0,"-",SUM(W24:W28))</f>
        <v>-</v>
      </c>
      <c r="X23" s="18" t="str">
        <f>IF(SUM(X24:X28)=0,"-",SUM(X24:X28))</f>
        <v>-</v>
      </c>
      <c r="Y23" s="18">
        <f>IF(SUM(Y24:Y28)=0,"-",SUM(Y24:Y28))</f>
        <v>1</v>
      </c>
      <c r="Z23" s="18">
        <f>IF(SUM(Z24:Z28)=0,"-",SUM(Z24:Z28))</f>
        <v>2</v>
      </c>
      <c r="AA23" s="18">
        <f>IF(SUM(AA24:AA28)=0,"-",SUM(AA24:AA28))</f>
        <v>3</v>
      </c>
      <c r="AB23" s="18" t="str">
        <f>IF(SUM(AB24:AB28)=0,"-",SUM(AB24:AB28))</f>
        <v>-</v>
      </c>
      <c r="AC23" s="18" t="str">
        <f>IF(SUM(AC24:AC28)=0,"-",SUM(AC24:AC28))</f>
        <v>-</v>
      </c>
      <c r="AD23" s="18" t="str">
        <f>IF(SUM(AD24:AD28)=0,"-",SUM(AD24:AD28))</f>
        <v>-</v>
      </c>
      <c r="AE23" s="18" t="str">
        <f>IF(SUM(AE24:AE28)=0,"-",SUM(AE24:AE28))</f>
        <v>-</v>
      </c>
      <c r="AF23" s="62"/>
    </row>
    <row r="24" spans="1:32" s="61" customFormat="1" ht="13.5" customHeight="1">
      <c r="A24" s="17" t="s">
        <v>7</v>
      </c>
      <c r="B24" s="65">
        <v>1</v>
      </c>
      <c r="C24" s="65"/>
      <c r="D24" s="65"/>
      <c r="E24" s="65"/>
      <c r="F24" s="65"/>
      <c r="G24" s="65">
        <v>1</v>
      </c>
      <c r="H24" s="65"/>
      <c r="I24" s="65"/>
      <c r="J24" s="65"/>
      <c r="K24" s="65"/>
      <c r="L24" s="65"/>
      <c r="M24" s="65">
        <v>1</v>
      </c>
      <c r="N24" s="65"/>
      <c r="O24" s="65">
        <v>5</v>
      </c>
      <c r="P24" s="65">
        <v>2</v>
      </c>
      <c r="Q24" s="65"/>
      <c r="R24" s="65"/>
      <c r="S24" s="65">
        <v>1</v>
      </c>
      <c r="T24" s="65"/>
      <c r="U24" s="65">
        <v>1</v>
      </c>
      <c r="V24" s="65"/>
      <c r="W24" s="65"/>
      <c r="X24" s="65"/>
      <c r="Y24" s="65"/>
      <c r="Z24" s="65"/>
      <c r="AA24" s="65">
        <v>1</v>
      </c>
      <c r="AB24" s="65"/>
      <c r="AC24" s="65"/>
      <c r="AD24" s="65"/>
      <c r="AE24" s="65"/>
      <c r="AF24" s="62"/>
    </row>
    <row r="25" spans="1:32" s="61" customFormat="1" ht="13.5" customHeight="1">
      <c r="A25" s="17" t="s">
        <v>6</v>
      </c>
      <c r="B25" s="65" t="s">
        <v>41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4</v>
      </c>
      <c r="P25" s="65">
        <v>1</v>
      </c>
      <c r="Q25" s="65"/>
      <c r="R25" s="65"/>
      <c r="S25" s="65">
        <v>1</v>
      </c>
      <c r="T25" s="65"/>
      <c r="U25" s="65"/>
      <c r="V25" s="65"/>
      <c r="W25" s="65"/>
      <c r="X25" s="65"/>
      <c r="Y25" s="65"/>
      <c r="Z25" s="65">
        <v>1</v>
      </c>
      <c r="AA25" s="65">
        <v>1</v>
      </c>
      <c r="AB25" s="65"/>
      <c r="AC25" s="65"/>
      <c r="AD25" s="65"/>
      <c r="AE25" s="65"/>
      <c r="AF25" s="62"/>
    </row>
    <row r="26" spans="1:32" s="61" customFormat="1" ht="13.5" customHeight="1">
      <c r="A26" s="17" t="s">
        <v>5</v>
      </c>
      <c r="B26" s="65" t="s">
        <v>41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>
        <v>2</v>
      </c>
      <c r="N26" s="65">
        <v>0</v>
      </c>
      <c r="O26" s="65">
        <v>3</v>
      </c>
      <c r="P26" s="65"/>
      <c r="Q26" s="65"/>
      <c r="R26" s="65"/>
      <c r="S26" s="65">
        <v>1</v>
      </c>
      <c r="T26" s="65"/>
      <c r="U26" s="65"/>
      <c r="V26" s="65"/>
      <c r="W26" s="65"/>
      <c r="X26" s="65"/>
      <c r="Y26" s="65">
        <v>1</v>
      </c>
      <c r="Z26" s="65">
        <v>1</v>
      </c>
      <c r="AA26" s="65"/>
      <c r="AB26" s="65"/>
      <c r="AC26" s="65"/>
      <c r="AD26" s="65"/>
      <c r="AE26" s="65"/>
      <c r="AF26" s="62"/>
    </row>
    <row r="27" spans="1:32" s="61" customFormat="1" ht="13.5" customHeight="1">
      <c r="A27" s="17" t="s">
        <v>4</v>
      </c>
      <c r="B27" s="65" t="s">
        <v>41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>
        <v>2</v>
      </c>
      <c r="N27" s="65">
        <v>0</v>
      </c>
      <c r="O27" s="65">
        <v>1</v>
      </c>
      <c r="P27" s="65"/>
      <c r="Q27" s="65"/>
      <c r="R27" s="65"/>
      <c r="S27" s="65"/>
      <c r="T27" s="65"/>
      <c r="U27" s="65">
        <v>1</v>
      </c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2"/>
    </row>
    <row r="28" spans="1:32" s="61" customFormat="1" ht="13.5" customHeight="1">
      <c r="A28" s="17" t="s">
        <v>3</v>
      </c>
      <c r="B28" s="65" t="s">
        <v>41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 t="s">
        <v>41</v>
      </c>
      <c r="O28" s="65">
        <v>4</v>
      </c>
      <c r="P28" s="65">
        <v>1</v>
      </c>
      <c r="Q28" s="65">
        <v>1</v>
      </c>
      <c r="R28" s="65"/>
      <c r="S28" s="65"/>
      <c r="T28" s="65">
        <v>1</v>
      </c>
      <c r="U28" s="65"/>
      <c r="V28" s="65"/>
      <c r="W28" s="65"/>
      <c r="X28" s="65"/>
      <c r="Y28" s="65"/>
      <c r="Z28" s="65"/>
      <c r="AA28" s="65">
        <v>1</v>
      </c>
      <c r="AB28" s="65"/>
      <c r="AC28" s="65"/>
      <c r="AD28" s="65"/>
      <c r="AE28" s="65"/>
      <c r="AF28" s="62"/>
    </row>
    <row r="29" spans="1:32" s="61" customFormat="1" ht="13.5" customHeight="1">
      <c r="A29" s="6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2"/>
      <c r="AE29" s="62"/>
      <c r="AF29" s="62"/>
    </row>
    <row r="30" spans="1:32" s="58" customFormat="1" ht="13.5" customHeight="1">
      <c r="A30" s="60" t="s">
        <v>40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32">
      <c r="A31" s="54" t="s">
        <v>39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2" ht="42.75" customHeight="1">
      <c r="A32" s="57" t="s">
        <v>38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6"/>
    </row>
    <row r="33" spans="1:31">
      <c r="A33" s="54" t="s">
        <v>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</row>
    <row r="34" spans="1:31">
      <c r="A34" s="5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</row>
    <row r="35" spans="1:31">
      <c r="A35" s="54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</row>
  </sheetData>
  <mergeCells count="6">
    <mergeCell ref="A32:AE32"/>
    <mergeCell ref="Z1:AE1"/>
    <mergeCell ref="B2:L2"/>
    <mergeCell ref="M2:M3"/>
    <mergeCell ref="N2:N3"/>
    <mergeCell ref="O2:AE2"/>
  </mergeCells>
  <phoneticPr fontId="6"/>
  <pageMargins left="0.78740157480314965" right="0.19685039370078741" top="0.98425196850393704" bottom="0.78740157480314965" header="0" footer="0"/>
  <pageSetup paperSize="9" scale="75" orientation="landscape" r:id="rId1"/>
  <headerFooter alignWithMargins="0"/>
  <rowBreaks count="3" manualBreakCount="3">
    <brk id="53406" min="148" max="5927" man="1"/>
    <brk id="55242" min="144" max="10907" man="1"/>
    <brk id="56546" min="140" max="123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40</vt:lpstr>
      <vt:lpstr>41</vt:lpstr>
      <vt:lpstr>'40'!Print_Area</vt:lpstr>
      <vt:lpstr>'41'!Print_Area</vt:lpstr>
      <vt:lpstr>'41'!Print_Titles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2024-01-05T00:09:38Z</dcterms:created>
  <dcterms:modified xsi:type="dcterms:W3CDTF">2024-01-05T00:10:11Z</dcterms:modified>
</cp:coreProperties>
</file>