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68" sheetId="1" r:id="rId1"/>
    <sheet name="69" sheetId="2" r:id="rId2"/>
  </sheets>
  <externalReferences>
    <externalReference r:id="rId3"/>
  </externalReferences>
  <definedNames>
    <definedName name="_xlnm.Print_Area" localSheetId="0">'68'!$A$1:$O$35</definedName>
    <definedName name="_xlnm.Print_Area" localSheetId="1">'69'!$A$1:$F$35</definedName>
    <definedName name="_xlnm.Print_Area">#REF!</definedName>
    <definedName name="_xlnm.Print_Titles" localSheetId="1">'69'!$1:$3</definedName>
    <definedName name="_xlnm.Print_Titles">#N/A</definedName>
    <definedName name="Z_179AAE3C_B1CD_407A_B264_D1AB19BE2614_.wvu.PrintArea" localSheetId="0" hidden="1">'68'!$A$1:$O$35</definedName>
    <definedName name="Z_179AAE3C_B1CD_407A_B264_D1AB19BE2614_.wvu.PrintArea" localSheetId="1" hidden="1">'69'!$A$1:$F$35</definedName>
    <definedName name="Z_179AAE3C_B1CD_407A_B264_D1AB19BE2614_.wvu.PrintTitles" localSheetId="1" hidden="1">'69'!$1:$3</definedName>
    <definedName name="Z_293DF52C_1200_42BF_A78D_BB2AAB878329_.wvu.PrintArea" localSheetId="0" hidden="1">'68'!$A$1:$O$34</definedName>
    <definedName name="Z_293DF52C_1200_42BF_A78D_BB2AAB878329_.wvu.PrintArea" localSheetId="1" hidden="1">'69'!$A$1:$F$34</definedName>
    <definedName name="Z_293DF52C_1200_42BF_A78D_BB2AAB878329_.wvu.PrintTitles" localSheetId="1" hidden="1">'69'!$1:$3</definedName>
    <definedName name="Z_56D0106B_CB90_4499_A8AC_183481DC4CD8_.wvu.PrintArea" localSheetId="0" hidden="1">'68'!$A$1:$O$34</definedName>
    <definedName name="Z_56D0106B_CB90_4499_A8AC_183481DC4CD8_.wvu.PrintArea" localSheetId="1" hidden="1">'69'!$A$1:$F$34</definedName>
    <definedName name="Z_56D0106B_CB90_4499_A8AC_183481DC4CD8_.wvu.PrintTitles" localSheetId="1" hidden="1">'69'!$1:$3</definedName>
    <definedName name="Z_81642AB8_0225_4BC4_B7AE_9E8C6C06FBF4_.wvu.PrintArea" localSheetId="0" hidden="1">'68'!$A$1:$O$34</definedName>
    <definedName name="Z_81642AB8_0225_4BC4_B7AE_9E8C6C06FBF4_.wvu.PrintArea" localSheetId="1" hidden="1">'69'!$A$1:$F$34</definedName>
    <definedName name="Z_81642AB8_0225_4BC4_B7AE_9E8C6C06FBF4_.wvu.PrintTitles" localSheetId="1" hidden="1">'69'!$1:$3</definedName>
    <definedName name="Z_D6ED385A_ADF5_48CA_BA11_351C3BCAF3C9_.wvu.PrintArea" localSheetId="0" hidden="1">'68'!$A$1:$O$35</definedName>
    <definedName name="Z_D6ED385A_ADF5_48CA_BA11_351C3BCAF3C9_.wvu.PrintArea" localSheetId="1" hidden="1">'69'!$A$1:$F$35</definedName>
    <definedName name="Z_D6ED385A_ADF5_48CA_BA11_351C3BCAF3C9_.wvu.PrintTitles" localSheetId="1" hidden="1">'69'!$1:$3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4" i="2"/>
  <c r="D5" i="2"/>
  <c r="E5" i="2"/>
  <c r="B6" i="2"/>
  <c r="C7" i="2"/>
  <c r="B7" i="2" s="1"/>
  <c r="D7" i="2"/>
  <c r="E7" i="2"/>
  <c r="B8" i="2"/>
  <c r="B9" i="2"/>
  <c r="B10" i="2"/>
  <c r="B11" i="2"/>
  <c r="B12" i="2"/>
  <c r="B13" i="2"/>
  <c r="B14" i="2"/>
  <c r="B15" i="2"/>
  <c r="B16" i="2"/>
  <c r="C16" i="2"/>
  <c r="D16" i="2"/>
  <c r="E16" i="2"/>
  <c r="F16" i="2"/>
  <c r="F7" i="2" s="1"/>
  <c r="F5" i="2" s="1"/>
  <c r="B22" i="2"/>
  <c r="C22" i="2"/>
  <c r="D22" i="2"/>
  <c r="E22" i="2"/>
  <c r="F22" i="2"/>
  <c r="B5" i="1"/>
  <c r="F5" i="1"/>
  <c r="H5" i="1"/>
  <c r="I5" i="1"/>
  <c r="J5" i="1"/>
  <c r="N5" i="1"/>
  <c r="B7" i="1"/>
  <c r="C7" i="1"/>
  <c r="C5" i="1" s="1"/>
  <c r="D7" i="1"/>
  <c r="D5" i="1" s="1"/>
  <c r="E7" i="1"/>
  <c r="E5" i="1" s="1"/>
  <c r="F7" i="1"/>
  <c r="G7" i="1"/>
  <c r="G5" i="1" s="1"/>
  <c r="H7" i="1"/>
  <c r="I7" i="1"/>
  <c r="J7" i="1"/>
  <c r="K7" i="1"/>
  <c r="K5" i="1" s="1"/>
  <c r="L7" i="1"/>
  <c r="L5" i="1" s="1"/>
  <c r="M7" i="1"/>
  <c r="M5" i="1" s="1"/>
  <c r="N7" i="1"/>
  <c r="O7" i="1"/>
  <c r="O5" i="1" s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B5" i="2" l="1"/>
  <c r="C5" i="2"/>
</calcChain>
</file>

<file path=xl/sharedStrings.xml><?xml version="1.0" encoding="utf-8"?>
<sst xmlns="http://schemas.openxmlformats.org/spreadsheetml/2006/main" count="156" uniqueCount="56">
  <si>
    <t>資料　薬局等の施設数調査</t>
    <rPh sb="3" eb="5">
      <t>ヤッキョク</t>
    </rPh>
    <rPh sb="5" eb="6">
      <t>トウ</t>
    </rPh>
    <rPh sb="7" eb="9">
      <t>シセツ</t>
    </rPh>
    <rPh sb="9" eb="10">
      <t>スウ</t>
    </rPh>
    <rPh sb="10" eb="12">
      <t>チョウサ</t>
    </rPh>
    <phoneticPr fontId="6"/>
  </si>
  <si>
    <t>-</t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</si>
  <si>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</si>
  <si>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</si>
  <si>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</si>
  <si>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</si>
  <si>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</si>
  <si>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</si>
  <si>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</si>
  <si>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</si>
  <si>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</si>
  <si>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</si>
  <si>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</si>
  <si>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</si>
  <si>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6"/>
  </si>
  <si>
    <t>-</t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</si>
  <si>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</si>
  <si>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</si>
  <si>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</si>
  <si>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</si>
  <si>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</si>
  <si>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</si>
  <si>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</si>
  <si>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</si>
  <si>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ホケンジョ</t>
    </rPh>
    <phoneticPr fontId="6"/>
  </si>
  <si>
    <t>函館市</t>
    <rPh sb="0" eb="3">
      <t>ハコダテシ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</si>
  <si>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</si>
  <si>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</t>
    <rPh sb="0" eb="1">
      <t>ゼン</t>
    </rPh>
    <rPh sb="1" eb="2">
      <t>ミチ</t>
    </rPh>
    <phoneticPr fontId="6"/>
  </si>
  <si>
    <t>特定
品目</t>
    <phoneticPr fontId="6"/>
  </si>
  <si>
    <t>農業用
品目</t>
    <phoneticPr fontId="6"/>
  </si>
  <si>
    <t>一般</t>
  </si>
  <si>
    <t>管理</t>
    <rPh sb="0" eb="2">
      <t>カンリ</t>
    </rPh>
    <phoneticPr fontId="6"/>
  </si>
  <si>
    <t>高度
管理</t>
    <rPh sb="0" eb="2">
      <t>コウド</t>
    </rPh>
    <rPh sb="3" eb="5">
      <t>カンリ</t>
    </rPh>
    <phoneticPr fontId="6"/>
  </si>
  <si>
    <t>特例２種</t>
    <phoneticPr fontId="6"/>
  </si>
  <si>
    <t>特例１種</t>
    <phoneticPr fontId="6"/>
  </si>
  <si>
    <t>旧薬種商</t>
    <rPh sb="0" eb="1">
      <t>キュウ</t>
    </rPh>
    <rPh sb="1" eb="3">
      <t>ヤクシュ</t>
    </rPh>
    <rPh sb="3" eb="4">
      <t>ショウ</t>
    </rPh>
    <phoneticPr fontId="6"/>
  </si>
  <si>
    <t>卸売</t>
    <rPh sb="0" eb="2">
      <t>オロシウ</t>
    </rPh>
    <phoneticPr fontId="6"/>
  </si>
  <si>
    <t>配置</t>
    <rPh sb="0" eb="2">
      <t>ハイチ</t>
    </rPh>
    <phoneticPr fontId="6"/>
  </si>
  <si>
    <t>店舗</t>
    <rPh sb="0" eb="2">
      <t>テンポ</t>
    </rPh>
    <phoneticPr fontId="6"/>
  </si>
  <si>
    <t>毒物劇物販売業</t>
    <phoneticPr fontId="6"/>
  </si>
  <si>
    <t>医療機器貸与業</t>
    <rPh sb="0" eb="2">
      <t>イリョウ</t>
    </rPh>
    <rPh sb="2" eb="4">
      <t>キキ</t>
    </rPh>
    <rPh sb="4" eb="6">
      <t>タイヨ</t>
    </rPh>
    <rPh sb="6" eb="7">
      <t>ギョウ</t>
    </rPh>
    <phoneticPr fontId="6"/>
  </si>
  <si>
    <t>医療機器販売業</t>
    <rPh sb="0" eb="2">
      <t>イリョウ</t>
    </rPh>
    <rPh sb="2" eb="4">
      <t>キキ</t>
    </rPh>
    <rPh sb="4" eb="6">
      <t>ハンバイ</t>
    </rPh>
    <rPh sb="6" eb="7">
      <t>ギョウ</t>
    </rPh>
    <phoneticPr fontId="6"/>
  </si>
  <si>
    <t>医薬品販売業</t>
    <phoneticPr fontId="6"/>
  </si>
  <si>
    <t>薬局</t>
  </si>
  <si>
    <t>平成29年度末現在</t>
    <rPh sb="6" eb="7">
      <t>マツ</t>
    </rPh>
    <rPh sb="7" eb="9">
      <t>ゲンザイ</t>
    </rPh>
    <phoneticPr fontId="6"/>
  </si>
  <si>
    <t>第６８表　医薬品等取扱業者数</t>
    <rPh sb="0" eb="1">
      <t>ダイ</t>
    </rPh>
    <rPh sb="3" eb="4">
      <t>ヒョウ</t>
    </rPh>
    <rPh sb="5" eb="8">
      <t>イヤクヒン</t>
    </rPh>
    <rPh sb="8" eb="9">
      <t>トウ</t>
    </rPh>
    <rPh sb="9" eb="11">
      <t>トリアツカイ</t>
    </rPh>
    <rPh sb="11" eb="12">
      <t>ギョウ</t>
    </rPh>
    <rPh sb="12" eb="13">
      <t>モノ</t>
    </rPh>
    <rPh sb="13" eb="14">
      <t>スウ</t>
    </rPh>
    <phoneticPr fontId="6"/>
  </si>
  <si>
    <t>※　　換算献血数：200ｍｌ＋400ｍｌ×２＋成分</t>
    <phoneticPr fontId="6"/>
  </si>
  <si>
    <t>資料　北海道赤十字血液センター調べ</t>
    <phoneticPr fontId="6"/>
  </si>
  <si>
    <t>成分</t>
  </si>
  <si>
    <t>４００ｍｌ</t>
    <phoneticPr fontId="6"/>
  </si>
  <si>
    <t>２００ｍｌ</t>
    <phoneticPr fontId="6"/>
  </si>
  <si>
    <t>計</t>
    <phoneticPr fontId="6"/>
  </si>
  <si>
    <t>換算献血数
※</t>
    <rPh sb="0" eb="2">
      <t>カンサン</t>
    </rPh>
    <phoneticPr fontId="6"/>
  </si>
  <si>
    <t>献血者数</t>
    <phoneticPr fontId="6"/>
  </si>
  <si>
    <t>平成29年度</t>
    <phoneticPr fontId="6"/>
  </si>
  <si>
    <t>第６９表　献血者数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</si>
</sst>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trike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/>
    <xf numFmtId="38" fontId="5" fillId="0" borderId="0" xfId="1" applyFont="1" applyFill="1" applyBorder="1" applyAlignment="1">
      <alignment horizontal="left"/>
    </xf>
    <xf numFmtId="38" fontId="4" fillId="0" borderId="0" xfId="1" applyFont="1" applyFill="1" applyBorder="1" applyAlignment="1">
      <alignment horizontal="left"/>
    </xf>
    <xf numFmtId="0" fontId="2" fillId="0" borderId="0" xfId="2" applyFont="1"/>
    <xf numFmtId="38" fontId="4" fillId="0" borderId="0" xfId="1" applyFont="1" applyAlignment="1"/>
    <xf numFmtId="38" fontId="4" fillId="0" borderId="0" xfId="1" applyFont="1" applyFill="1" applyBorder="1" applyAlignment="1" applyProtection="1">
      <alignment horizontal="right" vertical="center"/>
      <protection locked="0"/>
    </xf>
    <xf numFmtId="176" fontId="4" fillId="2" borderId="0" xfId="1" applyNumberFormat="1" applyFont="1" applyFill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176" fontId="4" fillId="0" borderId="1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left" vertical="center"/>
    </xf>
    <xf numFmtId="176" fontId="4" fillId="2" borderId="2" xfId="1" applyNumberFormat="1" applyFont="1" applyFill="1" applyBorder="1" applyAlignment="1">
      <alignment horizontal="right"/>
    </xf>
    <xf numFmtId="38" fontId="4" fillId="0" borderId="3" xfId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left" vertical="center"/>
    </xf>
    <xf numFmtId="0" fontId="2" fillId="3" borderId="0" xfId="2" applyFont="1" applyFill="1"/>
    <xf numFmtId="38" fontId="4" fillId="3" borderId="0" xfId="1" applyFont="1" applyFill="1" applyAlignment="1"/>
    <xf numFmtId="38" fontId="4" fillId="3" borderId="0" xfId="1" applyFont="1" applyFill="1" applyBorder="1" applyAlignment="1"/>
    <xf numFmtId="38" fontId="4" fillId="3" borderId="0" xfId="1" applyFont="1" applyFill="1" applyBorder="1" applyAlignment="1" applyProtection="1">
      <alignment horizontal="right" vertical="center"/>
      <protection locked="0"/>
    </xf>
    <xf numFmtId="176" fontId="4" fillId="3" borderId="0" xfId="1" applyNumberFormat="1" applyFont="1" applyFill="1" applyBorder="1" applyAlignment="1">
      <alignment horizontal="right"/>
    </xf>
    <xf numFmtId="38" fontId="4" fillId="3" borderId="0" xfId="1" applyFont="1" applyFill="1" applyBorder="1" applyAlignment="1">
      <alignment horizontal="right"/>
    </xf>
    <xf numFmtId="176" fontId="4" fillId="3" borderId="2" xfId="1" applyNumberFormat="1" applyFont="1" applyFill="1" applyBorder="1" applyAlignment="1">
      <alignment horizontal="right"/>
    </xf>
    <xf numFmtId="38" fontId="4" fillId="3" borderId="3" xfId="1" applyFont="1" applyFill="1" applyBorder="1" applyAlignment="1">
      <alignment horizontal="right" vertical="center"/>
    </xf>
    <xf numFmtId="176" fontId="4" fillId="3" borderId="3" xfId="1" applyNumberFormat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left" vertical="center"/>
    </xf>
    <xf numFmtId="0" fontId="2" fillId="4" borderId="0" xfId="2" applyFont="1" applyFill="1"/>
    <xf numFmtId="38" fontId="4" fillId="4" borderId="0" xfId="1" applyFont="1" applyFill="1" applyAlignment="1"/>
    <xf numFmtId="38" fontId="4" fillId="4" borderId="0" xfId="1" applyFont="1" applyFill="1" applyBorder="1" applyAlignment="1"/>
    <xf numFmtId="38" fontId="4" fillId="4" borderId="0" xfId="1" applyFont="1" applyFill="1" applyBorder="1" applyAlignment="1" applyProtection="1">
      <alignment horizontal="right" vertical="center"/>
      <protection locked="0"/>
    </xf>
    <xf numFmtId="176" fontId="4" fillId="4" borderId="0" xfId="1" applyNumberFormat="1" applyFont="1" applyFill="1" applyBorder="1" applyAlignment="1">
      <alignment horizontal="right"/>
    </xf>
    <xf numFmtId="38" fontId="4" fillId="4" borderId="0" xfId="1" applyFont="1" applyFill="1" applyBorder="1" applyAlignment="1">
      <alignment horizontal="right"/>
    </xf>
    <xf numFmtId="176" fontId="4" fillId="4" borderId="2" xfId="1" applyNumberFormat="1" applyFont="1" applyFill="1" applyBorder="1" applyAlignment="1">
      <alignment horizontal="right"/>
    </xf>
    <xf numFmtId="38" fontId="4" fillId="4" borderId="3" xfId="1" applyFont="1" applyFill="1" applyBorder="1" applyAlignment="1">
      <alignment horizontal="right" vertical="center"/>
    </xf>
    <xf numFmtId="176" fontId="4" fillId="4" borderId="3" xfId="1" applyNumberFormat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left" vertical="center" wrapText="1"/>
    </xf>
    <xf numFmtId="38" fontId="4" fillId="0" borderId="3" xfId="1" quotePrefix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/>
    </xf>
    <xf numFmtId="177" fontId="4" fillId="3" borderId="3" xfId="1" applyNumberFormat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left"/>
    </xf>
    <xf numFmtId="38" fontId="7" fillId="4" borderId="4" xfId="1" applyFont="1" applyFill="1" applyBorder="1" applyAlignment="1">
      <alignment horizontal="right" vertical="center"/>
    </xf>
    <xf numFmtId="38" fontId="7" fillId="4" borderId="5" xfId="1" applyFont="1" applyFill="1" applyBorder="1" applyAlignment="1">
      <alignment horizontal="right" vertical="center"/>
    </xf>
    <xf numFmtId="38" fontId="4" fillId="4" borderId="5" xfId="1" applyFont="1" applyFill="1" applyBorder="1" applyAlignment="1">
      <alignment horizontal="right" vertical="center"/>
    </xf>
    <xf numFmtId="38" fontId="4" fillId="4" borderId="6" xfId="1" applyFont="1" applyFill="1" applyBorder="1" applyAlignment="1">
      <alignment horizontal="left"/>
    </xf>
    <xf numFmtId="38" fontId="7" fillId="0" borderId="3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left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left"/>
    </xf>
    <xf numFmtId="38" fontId="4" fillId="0" borderId="17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2" fillId="0" borderId="0" xfId="1" applyFont="1"/>
    <xf numFmtId="38" fontId="2" fillId="0" borderId="0" xfId="1" applyFont="1" applyAlignment="1">
      <alignment horizontal="left"/>
    </xf>
    <xf numFmtId="38" fontId="4" fillId="0" borderId="0" xfId="1" applyFont="1" applyAlignment="1">
      <alignment horizontal="left"/>
    </xf>
    <xf numFmtId="38" fontId="4" fillId="0" borderId="0" xfId="1" applyFont="1" applyBorder="1"/>
    <xf numFmtId="38" fontId="4" fillId="0" borderId="0" xfId="1" applyFont="1" applyBorder="1" applyAlignment="1"/>
    <xf numFmtId="38" fontId="4" fillId="0" borderId="0" xfId="1" applyFont="1" applyBorder="1" applyAlignment="1">
      <alignment horizontal="left"/>
    </xf>
    <xf numFmtId="38" fontId="4" fillId="0" borderId="0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/>
    </xf>
    <xf numFmtId="38" fontId="2" fillId="3" borderId="0" xfId="1" applyFont="1" applyFill="1"/>
    <xf numFmtId="38" fontId="4" fillId="3" borderId="3" xfId="1" applyFont="1" applyFill="1" applyBorder="1" applyAlignment="1">
      <alignment horizontal="right"/>
    </xf>
    <xf numFmtId="38" fontId="2" fillId="4" borderId="0" xfId="1" applyFont="1" applyFill="1"/>
    <xf numFmtId="38" fontId="4" fillId="4" borderId="3" xfId="1" applyFont="1" applyFill="1" applyBorder="1" applyAlignment="1">
      <alignment horizontal="right"/>
    </xf>
    <xf numFmtId="38" fontId="4" fillId="4" borderId="3" xfId="1" applyFont="1" applyFill="1" applyBorder="1" applyAlignment="1"/>
    <xf numFmtId="38" fontId="4" fillId="4" borderId="3" xfId="1" applyFont="1" applyFill="1" applyBorder="1" applyAlignment="1">
      <alignment horizontal="left" wrapText="1"/>
    </xf>
    <xf numFmtId="38" fontId="4" fillId="4" borderId="6" xfId="1" applyFont="1" applyFill="1" applyBorder="1" applyAlignment="1">
      <alignment horizontal="right" vertical="center"/>
    </xf>
    <xf numFmtId="38" fontId="4" fillId="4" borderId="18" xfId="1" applyFont="1" applyFill="1" applyBorder="1" applyAlignment="1">
      <alignment horizontal="right" vertical="center"/>
    </xf>
    <xf numFmtId="38" fontId="4" fillId="0" borderId="19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left"/>
    </xf>
    <xf numFmtId="38" fontId="4" fillId="0" borderId="6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6" xfId="1" applyFont="1" applyBorder="1" applyAlignment="1">
      <alignment horizontal="left"/>
    </xf>
    <xf numFmtId="38" fontId="4" fillId="0" borderId="0" xfId="1" applyFont="1" applyFill="1" applyAlignment="1">
      <alignment horizontal="right"/>
    </xf>
    <xf numFmtId="38" fontId="4" fillId="0" borderId="0" xfId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3" xfId="3"/>
    <cellStyle name="標準_19年報原稿 6(62～8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0"/>
  <sheetViews>
    <sheetView showGridLines="0" tabSelected="1" view="pageBreakPreview" zoomScaleNormal="25" workbookViewId="0">
      <pane xSplit="1" ySplit="4" topLeftCell="B5" activePane="bottomRight" state="frozen"/>
      <selection activeCell="A16" sqref="A16:O28"/>
      <selection pane="topRight" activeCell="A16" sqref="A16:O28"/>
      <selection pane="bottomLeft" activeCell="A16" sqref="A16:O28"/>
      <selection pane="bottomRight" activeCell="Q22" sqref="Q22"/>
    </sheetView>
  </sheetViews>
  <sheetFormatPr defaultColWidth="8.25" defaultRowHeight="18" x14ac:dyDescent="0.55000000000000004"/>
  <cols>
    <col min="1" max="1" width="11.58203125" style="2" customWidth="1"/>
    <col min="2" max="12" width="6.6640625" style="1" customWidth="1"/>
    <col min="13" max="15" width="7.25" style="1" customWidth="1"/>
    <col min="16" max="16384" width="8.25" style="1"/>
  </cols>
  <sheetData>
    <row r="1" spans="1:23" ht="15" customHeight="1" x14ac:dyDescent="0.55000000000000004">
      <c r="A1" s="17" t="s">
        <v>45</v>
      </c>
      <c r="B1" s="69"/>
      <c r="C1" s="69"/>
      <c r="D1" s="69"/>
      <c r="E1" s="3"/>
      <c r="F1" s="3"/>
      <c r="G1" s="3"/>
      <c r="H1" s="3"/>
      <c r="I1" s="3"/>
      <c r="J1" s="3"/>
      <c r="K1" s="3"/>
      <c r="L1" s="3"/>
      <c r="M1" s="68" t="s">
        <v>44</v>
      </c>
      <c r="N1" s="68"/>
      <c r="O1" s="68"/>
      <c r="P1" s="3"/>
    </row>
    <row r="2" spans="1:23" ht="25.5" customHeight="1" x14ac:dyDescent="0.55000000000000004">
      <c r="A2" s="67"/>
      <c r="B2" s="66" t="s">
        <v>43</v>
      </c>
      <c r="C2" s="65" t="s">
        <v>42</v>
      </c>
      <c r="D2" s="65"/>
      <c r="E2" s="65"/>
      <c r="F2" s="65"/>
      <c r="G2" s="65"/>
      <c r="H2" s="65"/>
      <c r="I2" s="64" t="s">
        <v>41</v>
      </c>
      <c r="J2" s="63"/>
      <c r="K2" s="62" t="s">
        <v>40</v>
      </c>
      <c r="L2" s="61"/>
      <c r="M2" s="60" t="s">
        <v>39</v>
      </c>
      <c r="N2" s="59"/>
      <c r="O2" s="58"/>
      <c r="P2" s="5"/>
    </row>
    <row r="3" spans="1:23" ht="27" customHeight="1" x14ac:dyDescent="0.55000000000000004">
      <c r="A3" s="57"/>
      <c r="B3" s="56"/>
      <c r="C3" s="55" t="s">
        <v>38</v>
      </c>
      <c r="D3" s="54" t="s">
        <v>37</v>
      </c>
      <c r="E3" s="54" t="s">
        <v>36</v>
      </c>
      <c r="F3" s="53" t="s">
        <v>35</v>
      </c>
      <c r="G3" s="53" t="s">
        <v>34</v>
      </c>
      <c r="H3" s="53" t="s">
        <v>33</v>
      </c>
      <c r="I3" s="52" t="s">
        <v>32</v>
      </c>
      <c r="J3" s="52" t="s">
        <v>31</v>
      </c>
      <c r="K3" s="52" t="s">
        <v>32</v>
      </c>
      <c r="L3" s="51" t="s">
        <v>31</v>
      </c>
      <c r="M3" s="51" t="s">
        <v>30</v>
      </c>
      <c r="N3" s="51" t="s">
        <v>29</v>
      </c>
      <c r="O3" s="50" t="s">
        <v>28</v>
      </c>
      <c r="P3" s="5"/>
    </row>
    <row r="4" spans="1:23" ht="13.5" customHeight="1" x14ac:dyDescent="0.55000000000000004">
      <c r="A4" s="49" t="s">
        <v>27</v>
      </c>
      <c r="B4" s="48">
        <v>2342</v>
      </c>
      <c r="C4" s="47">
        <v>1216</v>
      </c>
      <c r="D4" s="47">
        <v>251</v>
      </c>
      <c r="E4" s="47">
        <v>627</v>
      </c>
      <c r="F4" s="47">
        <v>4</v>
      </c>
      <c r="G4" s="47">
        <v>136</v>
      </c>
      <c r="H4" s="47">
        <v>0</v>
      </c>
      <c r="I4" s="47">
        <v>3336</v>
      </c>
      <c r="J4" s="47">
        <v>12230</v>
      </c>
      <c r="K4" s="47">
        <v>2904</v>
      </c>
      <c r="L4" s="47">
        <v>5400</v>
      </c>
      <c r="M4" s="47">
        <v>2058</v>
      </c>
      <c r="N4" s="47">
        <v>493</v>
      </c>
      <c r="O4" s="46">
        <v>193</v>
      </c>
      <c r="P4" s="5"/>
    </row>
    <row r="5" spans="1:23" ht="13.5" customHeight="1" x14ac:dyDescent="0.55000000000000004">
      <c r="A5" s="45" t="s">
        <v>26</v>
      </c>
      <c r="B5" s="39">
        <f>SUM(B6+B7)</f>
        <v>220</v>
      </c>
      <c r="C5" s="39">
        <f>SUM(C6+C7)</f>
        <v>104</v>
      </c>
      <c r="D5" s="39">
        <f>SUM(D6+D7)</f>
        <v>18</v>
      </c>
      <c r="E5" s="39">
        <f>SUM(E6+E7)</f>
        <v>48</v>
      </c>
      <c r="F5" s="39">
        <f>SUM(F6+F7)</f>
        <v>0</v>
      </c>
      <c r="G5" s="39">
        <f>SUM(G6+G7)</f>
        <v>11</v>
      </c>
      <c r="H5" s="39">
        <f>SUM(H6+H7)</f>
        <v>0</v>
      </c>
      <c r="I5" s="39">
        <f>SUM(I6+I7)</f>
        <v>205</v>
      </c>
      <c r="J5" s="39">
        <f>SUM(J6+J7)</f>
        <v>1328</v>
      </c>
      <c r="K5" s="39">
        <f>SUM(K6+K7)</f>
        <v>183</v>
      </c>
      <c r="L5" s="39">
        <f>SUM(L6+L7)</f>
        <v>670</v>
      </c>
      <c r="M5" s="39">
        <f>SUM(M6+M7)</f>
        <v>122</v>
      </c>
      <c r="N5" s="39">
        <f>SUM(N6+N7)</f>
        <v>23</v>
      </c>
      <c r="O5" s="39">
        <f>SUM(O6+O7)</f>
        <v>9</v>
      </c>
      <c r="P5" s="5"/>
    </row>
    <row r="6" spans="1:23" s="8" customFormat="1" ht="13.5" customHeight="1" x14ac:dyDescent="0.55000000000000004">
      <c r="A6" s="31" t="s">
        <v>25</v>
      </c>
      <c r="B6" s="29">
        <v>177</v>
      </c>
      <c r="C6" s="44">
        <v>78</v>
      </c>
      <c r="D6" s="30">
        <v>17</v>
      </c>
      <c r="E6" s="29">
        <v>47</v>
      </c>
      <c r="F6" s="44">
        <v>0</v>
      </c>
      <c r="G6" s="29">
        <v>5</v>
      </c>
      <c r="H6" s="44">
        <v>0</v>
      </c>
      <c r="I6" s="29">
        <v>164</v>
      </c>
      <c r="J6" s="44">
        <v>1033</v>
      </c>
      <c r="K6" s="29">
        <v>149</v>
      </c>
      <c r="L6" s="44">
        <v>633</v>
      </c>
      <c r="M6" s="29">
        <v>100</v>
      </c>
      <c r="N6" s="44">
        <v>9</v>
      </c>
      <c r="O6" s="29">
        <v>8</v>
      </c>
      <c r="P6" s="18"/>
      <c r="Q6" s="12"/>
      <c r="R6" s="11"/>
      <c r="S6" s="12"/>
      <c r="T6" s="11"/>
      <c r="U6" s="10"/>
      <c r="V6" s="5"/>
      <c r="W6" s="9"/>
    </row>
    <row r="7" spans="1:23" s="8" customFormat="1" ht="13.5" customHeight="1" x14ac:dyDescent="0.55000000000000004">
      <c r="A7" s="31" t="s">
        <v>24</v>
      </c>
      <c r="B7" s="29">
        <f>SUM(B8:B15)</f>
        <v>43</v>
      </c>
      <c r="C7" s="29">
        <f>SUM(C8:C15)</f>
        <v>26</v>
      </c>
      <c r="D7" s="29">
        <f>SUM(D8:D15)</f>
        <v>1</v>
      </c>
      <c r="E7" s="29">
        <f>SUM(E8:E15)</f>
        <v>1</v>
      </c>
      <c r="F7" s="29">
        <f>SUM(F8:F15)</f>
        <v>0</v>
      </c>
      <c r="G7" s="29">
        <f>SUM(G8:G15)</f>
        <v>6</v>
      </c>
      <c r="H7" s="29">
        <f>SUM(H8:H15)</f>
        <v>0</v>
      </c>
      <c r="I7" s="29">
        <f>SUM(I8:I15)</f>
        <v>41</v>
      </c>
      <c r="J7" s="29">
        <f>SUM(J8:J15)</f>
        <v>295</v>
      </c>
      <c r="K7" s="29">
        <f>SUM(K8:K15)</f>
        <v>34</v>
      </c>
      <c r="L7" s="29">
        <f>SUM(L8:L15)</f>
        <v>37</v>
      </c>
      <c r="M7" s="29">
        <f>SUM(M8:M15)</f>
        <v>22</v>
      </c>
      <c r="N7" s="29">
        <f>SUM(N8:N15)</f>
        <v>14</v>
      </c>
      <c r="O7" s="29">
        <f>SUM(O8:O15)</f>
        <v>1</v>
      </c>
      <c r="P7" s="18"/>
      <c r="Q7" s="43"/>
      <c r="R7" s="11"/>
      <c r="S7" s="43"/>
      <c r="T7" s="11"/>
      <c r="U7" s="10"/>
      <c r="V7" s="5"/>
      <c r="W7" s="9"/>
    </row>
    <row r="8" spans="1:23" s="8" customFormat="1" ht="13.5" customHeight="1" x14ac:dyDescent="0.55000000000000004">
      <c r="A8" s="21" t="s">
        <v>23</v>
      </c>
      <c r="B8" s="19">
        <v>16</v>
      </c>
      <c r="C8" s="20">
        <v>11</v>
      </c>
      <c r="D8" s="20"/>
      <c r="E8" s="19">
        <v>1</v>
      </c>
      <c r="F8" s="20"/>
      <c r="G8" s="19">
        <v>1</v>
      </c>
      <c r="H8" s="20"/>
      <c r="I8" s="19">
        <v>20</v>
      </c>
      <c r="J8" s="20">
        <v>108</v>
      </c>
      <c r="K8" s="19">
        <v>14</v>
      </c>
      <c r="L8" s="20">
        <v>16</v>
      </c>
      <c r="M8" s="19">
        <v>12</v>
      </c>
      <c r="N8" s="20">
        <v>5</v>
      </c>
      <c r="O8" s="19">
        <v>1</v>
      </c>
      <c r="P8" s="18"/>
      <c r="Q8" s="43"/>
      <c r="R8" s="11"/>
      <c r="S8" s="43"/>
      <c r="T8" s="11"/>
      <c r="U8" s="10"/>
      <c r="V8" s="5"/>
      <c r="W8" s="9"/>
    </row>
    <row r="9" spans="1:23" s="8" customFormat="1" ht="13.5" customHeight="1" x14ac:dyDescent="0.55000000000000004">
      <c r="A9" s="21" t="s">
        <v>22</v>
      </c>
      <c r="B9" s="19">
        <v>4</v>
      </c>
      <c r="C9" s="20">
        <v>4</v>
      </c>
      <c r="D9" s="20"/>
      <c r="E9" s="19"/>
      <c r="F9" s="20"/>
      <c r="G9" s="19">
        <v>1</v>
      </c>
      <c r="H9" s="20"/>
      <c r="I9" s="19">
        <v>5</v>
      </c>
      <c r="J9" s="20">
        <v>21</v>
      </c>
      <c r="K9" s="19">
        <v>5</v>
      </c>
      <c r="L9" s="20">
        <v>1</v>
      </c>
      <c r="M9" s="19" t="s">
        <v>15</v>
      </c>
      <c r="N9" s="20">
        <v>1</v>
      </c>
      <c r="O9" s="19" t="s">
        <v>15</v>
      </c>
      <c r="P9" s="18"/>
      <c r="Q9" s="12"/>
      <c r="R9" s="11"/>
      <c r="S9" s="12"/>
      <c r="T9" s="11"/>
      <c r="U9" s="10"/>
      <c r="V9" s="5"/>
      <c r="W9" s="9"/>
    </row>
    <row r="10" spans="1:23" s="8" customFormat="1" ht="13.5" customHeight="1" x14ac:dyDescent="0.55000000000000004">
      <c r="A10" s="21" t="s">
        <v>21</v>
      </c>
      <c r="B10" s="19" t="s">
        <v>15</v>
      </c>
      <c r="C10" s="20" t="s">
        <v>15</v>
      </c>
      <c r="D10" s="20"/>
      <c r="E10" s="19"/>
      <c r="F10" s="20"/>
      <c r="G10" s="19">
        <v>1</v>
      </c>
      <c r="H10" s="20"/>
      <c r="I10" s="19" t="s">
        <v>15</v>
      </c>
      <c r="J10" s="20">
        <v>17</v>
      </c>
      <c r="K10" s="19" t="s">
        <v>15</v>
      </c>
      <c r="L10" s="20">
        <v>1</v>
      </c>
      <c r="M10" s="19" t="s">
        <v>15</v>
      </c>
      <c r="N10" s="20">
        <v>1</v>
      </c>
      <c r="O10" s="19" t="s">
        <v>15</v>
      </c>
      <c r="P10" s="18"/>
      <c r="Q10" s="12"/>
      <c r="R10" s="11"/>
      <c r="S10" s="12"/>
      <c r="T10" s="11"/>
      <c r="U10" s="10"/>
      <c r="V10" s="5"/>
      <c r="W10" s="9"/>
    </row>
    <row r="11" spans="1:23" s="8" customFormat="1" ht="13.5" customHeight="1" x14ac:dyDescent="0.55000000000000004">
      <c r="A11" s="21" t="s">
        <v>20</v>
      </c>
      <c r="B11" s="19">
        <v>1</v>
      </c>
      <c r="C11" s="20">
        <v>1</v>
      </c>
      <c r="D11" s="20"/>
      <c r="E11" s="19"/>
      <c r="F11" s="20"/>
      <c r="G11" s="19" t="s">
        <v>15</v>
      </c>
      <c r="H11" s="20"/>
      <c r="I11" s="19">
        <v>1</v>
      </c>
      <c r="J11" s="20">
        <v>7</v>
      </c>
      <c r="K11" s="19">
        <v>1</v>
      </c>
      <c r="L11" s="20">
        <v>1</v>
      </c>
      <c r="M11" s="19">
        <v>2</v>
      </c>
      <c r="N11" s="20">
        <v>1</v>
      </c>
      <c r="O11" s="19" t="s">
        <v>15</v>
      </c>
      <c r="P11" s="18"/>
      <c r="Q11" s="12"/>
      <c r="R11" s="11"/>
      <c r="S11" s="12"/>
      <c r="T11" s="11"/>
      <c r="U11" s="10"/>
      <c r="V11" s="5"/>
      <c r="W11" s="9"/>
    </row>
    <row r="12" spans="1:23" s="8" customFormat="1" ht="13.5" customHeight="1" x14ac:dyDescent="0.55000000000000004">
      <c r="A12" s="21" t="s">
        <v>19</v>
      </c>
      <c r="B12" s="19">
        <v>1</v>
      </c>
      <c r="C12" s="20">
        <v>3</v>
      </c>
      <c r="D12" s="20"/>
      <c r="E12" s="19"/>
      <c r="F12" s="20"/>
      <c r="G12" s="42" t="s">
        <v>15</v>
      </c>
      <c r="H12" s="20"/>
      <c r="I12" s="19">
        <v>2</v>
      </c>
      <c r="J12" s="20">
        <v>25</v>
      </c>
      <c r="K12" s="19">
        <v>2</v>
      </c>
      <c r="L12" s="20">
        <v>3</v>
      </c>
      <c r="M12" s="19">
        <v>1</v>
      </c>
      <c r="N12" s="20" t="s">
        <v>15</v>
      </c>
      <c r="O12" s="42" t="s">
        <v>15</v>
      </c>
      <c r="P12" s="18"/>
      <c r="Q12" s="12"/>
      <c r="R12" s="11"/>
      <c r="S12" s="12"/>
      <c r="T12" s="11"/>
      <c r="U12" s="10"/>
      <c r="V12" s="5"/>
      <c r="W12" s="9"/>
    </row>
    <row r="13" spans="1:23" s="8" customFormat="1" ht="13.5" customHeight="1" x14ac:dyDescent="0.55000000000000004">
      <c r="A13" s="21" t="s">
        <v>18</v>
      </c>
      <c r="B13" s="19">
        <v>12</v>
      </c>
      <c r="C13" s="20">
        <v>4</v>
      </c>
      <c r="D13" s="20">
        <v>1</v>
      </c>
      <c r="E13" s="19"/>
      <c r="F13" s="20"/>
      <c r="G13" s="19">
        <v>1</v>
      </c>
      <c r="H13" s="20"/>
      <c r="I13" s="19">
        <v>8</v>
      </c>
      <c r="J13" s="20">
        <v>53</v>
      </c>
      <c r="K13" s="19">
        <v>7</v>
      </c>
      <c r="L13" s="20">
        <v>10</v>
      </c>
      <c r="M13" s="19">
        <v>3</v>
      </c>
      <c r="N13" s="20">
        <v>4</v>
      </c>
      <c r="O13" s="19" t="s">
        <v>15</v>
      </c>
      <c r="P13" s="18"/>
      <c r="Q13" s="12"/>
      <c r="R13" s="11"/>
      <c r="S13" s="12"/>
      <c r="T13" s="11"/>
      <c r="U13" s="10"/>
      <c r="V13" s="5"/>
      <c r="W13" s="9"/>
    </row>
    <row r="14" spans="1:23" s="8" customFormat="1" ht="13.5" customHeight="1" x14ac:dyDescent="0.55000000000000004">
      <c r="A14" s="21" t="s">
        <v>17</v>
      </c>
      <c r="B14" s="19">
        <v>2</v>
      </c>
      <c r="C14" s="20" t="s">
        <v>15</v>
      </c>
      <c r="D14" s="20"/>
      <c r="E14" s="19"/>
      <c r="F14" s="20"/>
      <c r="G14" s="19">
        <v>1</v>
      </c>
      <c r="H14" s="20"/>
      <c r="I14" s="19" t="s">
        <v>15</v>
      </c>
      <c r="J14" s="20">
        <v>8</v>
      </c>
      <c r="K14" s="19" t="s">
        <v>15</v>
      </c>
      <c r="L14" s="20">
        <v>1</v>
      </c>
      <c r="M14" s="19">
        <v>1</v>
      </c>
      <c r="N14" s="20" t="s">
        <v>15</v>
      </c>
      <c r="O14" s="19" t="s">
        <v>15</v>
      </c>
      <c r="P14" s="18"/>
      <c r="Q14" s="12"/>
      <c r="R14" s="11"/>
      <c r="S14" s="12"/>
      <c r="T14" s="11"/>
      <c r="U14" s="10"/>
      <c r="V14" s="5"/>
      <c r="W14" s="9"/>
    </row>
    <row r="15" spans="1:23" s="8" customFormat="1" ht="13.5" customHeight="1" x14ac:dyDescent="0.55000000000000004">
      <c r="A15" s="21" t="s">
        <v>16</v>
      </c>
      <c r="B15" s="19">
        <v>7</v>
      </c>
      <c r="C15" s="20">
        <v>3</v>
      </c>
      <c r="D15" s="20"/>
      <c r="E15" s="19"/>
      <c r="F15" s="20"/>
      <c r="G15" s="19">
        <v>1</v>
      </c>
      <c r="H15" s="20"/>
      <c r="I15" s="19">
        <v>5</v>
      </c>
      <c r="J15" s="20">
        <v>56</v>
      </c>
      <c r="K15" s="19">
        <v>5</v>
      </c>
      <c r="L15" s="20">
        <v>4</v>
      </c>
      <c r="M15" s="19">
        <v>3</v>
      </c>
      <c r="N15" s="20">
        <v>2</v>
      </c>
      <c r="O15" s="19" t="s">
        <v>15</v>
      </c>
      <c r="P15" s="18"/>
      <c r="Q15" s="12"/>
      <c r="R15" s="11"/>
      <c r="S15" s="12"/>
      <c r="T15" s="11"/>
      <c r="U15" s="10"/>
      <c r="V15" s="5"/>
      <c r="W15" s="9"/>
    </row>
    <row r="16" spans="1:23" s="32" customFormat="1" ht="43" customHeight="1" x14ac:dyDescent="0.55000000000000004">
      <c r="A16" s="41" t="s">
        <v>14</v>
      </c>
      <c r="B16" s="39">
        <f>B17</f>
        <v>15</v>
      </c>
      <c r="C16" s="40">
        <f>C17</f>
        <v>9</v>
      </c>
      <c r="D16" s="40">
        <f>D17</f>
        <v>1</v>
      </c>
      <c r="E16" s="39">
        <f>E17</f>
        <v>4</v>
      </c>
      <c r="F16" s="40">
        <f>F17</f>
        <v>0</v>
      </c>
      <c r="G16" s="39">
        <f>G17</f>
        <v>2</v>
      </c>
      <c r="H16" s="40">
        <f>H17</f>
        <v>0</v>
      </c>
      <c r="I16" s="39">
        <f>I17</f>
        <v>17</v>
      </c>
      <c r="J16" s="40">
        <f>J17</f>
        <v>88</v>
      </c>
      <c r="K16" s="39">
        <f>K17</f>
        <v>13</v>
      </c>
      <c r="L16" s="40">
        <f>L17</f>
        <v>23</v>
      </c>
      <c r="M16" s="39">
        <f>M17</f>
        <v>14</v>
      </c>
      <c r="N16" s="40">
        <f>N17</f>
        <v>10</v>
      </c>
      <c r="O16" s="39">
        <f>O17</f>
        <v>3</v>
      </c>
      <c r="P16" s="38"/>
      <c r="Q16" s="37"/>
      <c r="R16" s="36"/>
      <c r="S16" s="37"/>
      <c r="T16" s="36"/>
      <c r="U16" s="35"/>
      <c r="V16" s="34"/>
      <c r="W16" s="33"/>
    </row>
    <row r="17" spans="1:23" s="22" customFormat="1" ht="13.5" customHeight="1" x14ac:dyDescent="0.55000000000000004">
      <c r="A17" s="31" t="s">
        <v>13</v>
      </c>
      <c r="B17" s="29">
        <v>15</v>
      </c>
      <c r="C17" s="30">
        <v>9</v>
      </c>
      <c r="D17" s="30">
        <v>1</v>
      </c>
      <c r="E17" s="29">
        <v>4</v>
      </c>
      <c r="F17" s="30">
        <v>0</v>
      </c>
      <c r="G17" s="29">
        <v>2</v>
      </c>
      <c r="H17" s="30">
        <v>0</v>
      </c>
      <c r="I17" s="29">
        <v>17</v>
      </c>
      <c r="J17" s="30">
        <v>88</v>
      </c>
      <c r="K17" s="29">
        <v>13</v>
      </c>
      <c r="L17" s="30">
        <v>23</v>
      </c>
      <c r="M17" s="29">
        <v>14</v>
      </c>
      <c r="N17" s="30">
        <v>10</v>
      </c>
      <c r="O17" s="29">
        <v>3</v>
      </c>
      <c r="P17" s="28"/>
      <c r="Q17" s="27"/>
      <c r="R17" s="26"/>
      <c r="S17" s="27"/>
      <c r="T17" s="26"/>
      <c r="U17" s="25"/>
      <c r="V17" s="24"/>
      <c r="W17" s="23"/>
    </row>
    <row r="18" spans="1:23" s="8" customFormat="1" ht="13.5" customHeight="1" x14ac:dyDescent="0.55000000000000004">
      <c r="A18" s="21" t="s">
        <v>12</v>
      </c>
      <c r="B18" s="19">
        <v>6</v>
      </c>
      <c r="C18" s="20">
        <v>3</v>
      </c>
      <c r="D18" s="20">
        <v>1</v>
      </c>
      <c r="E18" s="19">
        <v>2</v>
      </c>
      <c r="F18" s="20">
        <v>0</v>
      </c>
      <c r="G18" s="19">
        <v>1</v>
      </c>
      <c r="H18" s="20">
        <v>0</v>
      </c>
      <c r="I18" s="19">
        <v>11</v>
      </c>
      <c r="J18" s="20">
        <v>33</v>
      </c>
      <c r="K18" s="19">
        <v>8</v>
      </c>
      <c r="L18" s="20">
        <v>6</v>
      </c>
      <c r="M18" s="19">
        <v>9</v>
      </c>
      <c r="N18" s="20">
        <v>3</v>
      </c>
      <c r="O18" s="19">
        <v>1</v>
      </c>
      <c r="P18" s="18"/>
      <c r="Q18" s="12"/>
      <c r="R18" s="11"/>
      <c r="S18" s="12"/>
      <c r="T18" s="11"/>
      <c r="U18" s="10"/>
      <c r="V18" s="5"/>
      <c r="W18" s="9"/>
    </row>
    <row r="19" spans="1:23" s="8" customFormat="1" ht="13.5" customHeight="1" x14ac:dyDescent="0.55000000000000004">
      <c r="A19" s="21" t="s">
        <v>11</v>
      </c>
      <c r="B19" s="19">
        <v>2</v>
      </c>
      <c r="C19" s="20">
        <v>1</v>
      </c>
      <c r="D19" s="20">
        <v>0</v>
      </c>
      <c r="E19" s="19">
        <v>0</v>
      </c>
      <c r="F19" s="20">
        <v>0</v>
      </c>
      <c r="G19" s="19">
        <v>0</v>
      </c>
      <c r="H19" s="20">
        <v>0</v>
      </c>
      <c r="I19" s="19">
        <v>3</v>
      </c>
      <c r="J19" s="20">
        <v>15</v>
      </c>
      <c r="K19" s="19">
        <v>2</v>
      </c>
      <c r="L19" s="20">
        <v>6</v>
      </c>
      <c r="M19" s="19">
        <v>0</v>
      </c>
      <c r="N19" s="20">
        <v>1</v>
      </c>
      <c r="O19" s="19">
        <v>0</v>
      </c>
      <c r="P19" s="18"/>
      <c r="Q19" s="12"/>
      <c r="R19" s="11"/>
      <c r="S19" s="12"/>
      <c r="T19" s="11"/>
      <c r="U19" s="10"/>
      <c r="V19" s="5"/>
      <c r="W19" s="9"/>
    </row>
    <row r="20" spans="1:23" s="8" customFormat="1" ht="13.5" customHeight="1" x14ac:dyDescent="0.55000000000000004">
      <c r="A20" s="21" t="s">
        <v>10</v>
      </c>
      <c r="B20" s="19">
        <v>3</v>
      </c>
      <c r="C20" s="20">
        <v>2</v>
      </c>
      <c r="D20" s="20">
        <v>0</v>
      </c>
      <c r="E20" s="19">
        <v>1</v>
      </c>
      <c r="F20" s="20">
        <v>0</v>
      </c>
      <c r="G20" s="19">
        <v>0</v>
      </c>
      <c r="H20" s="20">
        <v>0</v>
      </c>
      <c r="I20" s="19">
        <v>1</v>
      </c>
      <c r="J20" s="20">
        <v>17</v>
      </c>
      <c r="K20" s="19">
        <v>1</v>
      </c>
      <c r="L20" s="20">
        <v>4</v>
      </c>
      <c r="M20" s="19">
        <v>1</v>
      </c>
      <c r="N20" s="20">
        <v>2</v>
      </c>
      <c r="O20" s="19">
        <v>2</v>
      </c>
      <c r="P20" s="18"/>
      <c r="Q20" s="12"/>
      <c r="R20" s="11"/>
      <c r="S20" s="12"/>
      <c r="T20" s="11"/>
      <c r="U20" s="10"/>
      <c r="V20" s="5"/>
      <c r="W20" s="9"/>
    </row>
    <row r="21" spans="1:23" s="8" customFormat="1" ht="13.5" customHeight="1" x14ac:dyDescent="0.55000000000000004">
      <c r="A21" s="21" t="s">
        <v>9</v>
      </c>
      <c r="B21" s="19">
        <v>4</v>
      </c>
      <c r="C21" s="20">
        <v>3</v>
      </c>
      <c r="D21" s="20">
        <v>0</v>
      </c>
      <c r="E21" s="19">
        <v>1</v>
      </c>
      <c r="F21" s="20">
        <v>0</v>
      </c>
      <c r="G21" s="19">
        <v>1</v>
      </c>
      <c r="H21" s="20">
        <v>0</v>
      </c>
      <c r="I21" s="19">
        <v>2</v>
      </c>
      <c r="J21" s="20">
        <v>23</v>
      </c>
      <c r="K21" s="19">
        <v>2</v>
      </c>
      <c r="L21" s="20">
        <v>7</v>
      </c>
      <c r="M21" s="19">
        <v>4</v>
      </c>
      <c r="N21" s="20">
        <v>4</v>
      </c>
      <c r="O21" s="19">
        <v>0</v>
      </c>
      <c r="P21" s="18"/>
      <c r="Q21" s="12"/>
      <c r="R21" s="11"/>
      <c r="S21" s="12"/>
      <c r="T21" s="11"/>
      <c r="U21" s="10"/>
      <c r="V21" s="5"/>
      <c r="W21" s="9"/>
    </row>
    <row r="22" spans="1:23" s="32" customFormat="1" ht="43" customHeight="1" x14ac:dyDescent="0.55000000000000004">
      <c r="A22" s="41" t="s">
        <v>8</v>
      </c>
      <c r="B22" s="39">
        <f>B23</f>
        <v>9</v>
      </c>
      <c r="C22" s="40">
        <f>C23</f>
        <v>8</v>
      </c>
      <c r="D22" s="40">
        <f>D23</f>
        <v>2</v>
      </c>
      <c r="E22" s="39">
        <f>E23</f>
        <v>1</v>
      </c>
      <c r="F22" s="40">
        <f>F23</f>
        <v>0</v>
      </c>
      <c r="G22" s="39">
        <f>G23</f>
        <v>6</v>
      </c>
      <c r="H22" s="40">
        <f>H23</f>
        <v>0</v>
      </c>
      <c r="I22" s="39">
        <f>I23</f>
        <v>8</v>
      </c>
      <c r="J22" s="40">
        <f>J23</f>
        <v>74</v>
      </c>
      <c r="K22" s="39">
        <f>K23</f>
        <v>7</v>
      </c>
      <c r="L22" s="40">
        <f>L23</f>
        <v>22</v>
      </c>
      <c r="M22" s="39">
        <f>M23</f>
        <v>7</v>
      </c>
      <c r="N22" s="40">
        <f>N23</f>
        <v>6</v>
      </c>
      <c r="O22" s="39">
        <f>O23</f>
        <v>2</v>
      </c>
      <c r="P22" s="38"/>
      <c r="Q22" s="37"/>
      <c r="R22" s="36"/>
      <c r="S22" s="37"/>
      <c r="T22" s="36"/>
      <c r="U22" s="35"/>
      <c r="V22" s="34"/>
      <c r="W22" s="33"/>
    </row>
    <row r="23" spans="1:23" s="22" customFormat="1" ht="13.5" customHeight="1" x14ac:dyDescent="0.55000000000000004">
      <c r="A23" s="31" t="s">
        <v>7</v>
      </c>
      <c r="B23" s="29">
        <v>9</v>
      </c>
      <c r="C23" s="30">
        <v>8</v>
      </c>
      <c r="D23" s="30">
        <v>2</v>
      </c>
      <c r="E23" s="29">
        <v>1</v>
      </c>
      <c r="F23" s="30">
        <v>0</v>
      </c>
      <c r="G23" s="29">
        <v>6</v>
      </c>
      <c r="H23" s="30">
        <v>0</v>
      </c>
      <c r="I23" s="29">
        <v>8</v>
      </c>
      <c r="J23" s="30">
        <v>74</v>
      </c>
      <c r="K23" s="29">
        <v>7</v>
      </c>
      <c r="L23" s="30">
        <v>22</v>
      </c>
      <c r="M23" s="29">
        <v>7</v>
      </c>
      <c r="N23" s="30">
        <v>6</v>
      </c>
      <c r="O23" s="29">
        <v>2</v>
      </c>
      <c r="P23" s="28"/>
      <c r="Q23" s="27"/>
      <c r="R23" s="26"/>
      <c r="S23" s="27"/>
      <c r="T23" s="26"/>
      <c r="U23" s="25"/>
      <c r="V23" s="24"/>
      <c r="W23" s="23"/>
    </row>
    <row r="24" spans="1:23" s="8" customFormat="1" ht="13.5" customHeight="1" x14ac:dyDescent="0.55000000000000004">
      <c r="A24" s="21" t="s">
        <v>6</v>
      </c>
      <c r="B24" s="19">
        <v>6</v>
      </c>
      <c r="C24" s="20">
        <v>4</v>
      </c>
      <c r="D24" s="20">
        <v>2</v>
      </c>
      <c r="E24" s="19" t="s">
        <v>1</v>
      </c>
      <c r="F24" s="20" t="s">
        <v>1</v>
      </c>
      <c r="G24" s="19" t="s">
        <v>1</v>
      </c>
      <c r="H24" s="20" t="s">
        <v>1</v>
      </c>
      <c r="I24" s="19">
        <v>6</v>
      </c>
      <c r="J24" s="20">
        <v>37</v>
      </c>
      <c r="K24" s="19">
        <v>5</v>
      </c>
      <c r="L24" s="20">
        <v>8</v>
      </c>
      <c r="M24" s="19">
        <v>1</v>
      </c>
      <c r="N24" s="20" t="s">
        <v>1</v>
      </c>
      <c r="O24" s="19">
        <v>2</v>
      </c>
      <c r="P24" s="18"/>
      <c r="Q24" s="12"/>
      <c r="R24" s="11"/>
      <c r="S24" s="12"/>
      <c r="T24" s="11"/>
      <c r="U24" s="10"/>
      <c r="V24" s="5"/>
      <c r="W24" s="9"/>
    </row>
    <row r="25" spans="1:23" s="8" customFormat="1" ht="13.5" customHeight="1" x14ac:dyDescent="0.55000000000000004">
      <c r="A25" s="21" t="s">
        <v>5</v>
      </c>
      <c r="B25" s="19" t="s">
        <v>1</v>
      </c>
      <c r="C25" s="20" t="s">
        <v>1</v>
      </c>
      <c r="D25" s="20" t="s">
        <v>1</v>
      </c>
      <c r="E25" s="19" t="s">
        <v>1</v>
      </c>
      <c r="F25" s="20" t="s">
        <v>1</v>
      </c>
      <c r="G25" s="19">
        <v>4</v>
      </c>
      <c r="H25" s="20" t="s">
        <v>1</v>
      </c>
      <c r="I25" s="19" t="s">
        <v>1</v>
      </c>
      <c r="J25" s="20">
        <v>7</v>
      </c>
      <c r="K25" s="19" t="s">
        <v>1</v>
      </c>
      <c r="L25" s="20">
        <v>2</v>
      </c>
      <c r="M25" s="19" t="s">
        <v>1</v>
      </c>
      <c r="N25" s="20">
        <v>1</v>
      </c>
      <c r="O25" s="19" t="s">
        <v>1</v>
      </c>
      <c r="P25" s="18"/>
      <c r="Q25" s="12"/>
      <c r="R25" s="11"/>
      <c r="S25" s="12"/>
      <c r="T25" s="11"/>
      <c r="U25" s="10"/>
      <c r="V25" s="5"/>
      <c r="W25" s="9"/>
    </row>
    <row r="26" spans="1:23" s="8" customFormat="1" ht="13.5" customHeight="1" x14ac:dyDescent="0.55000000000000004">
      <c r="A26" s="21" t="s">
        <v>4</v>
      </c>
      <c r="B26" s="19">
        <v>2</v>
      </c>
      <c r="C26" s="20" t="s">
        <v>1</v>
      </c>
      <c r="D26" s="20" t="s">
        <v>1</v>
      </c>
      <c r="E26" s="19" t="s">
        <v>1</v>
      </c>
      <c r="F26" s="20" t="s">
        <v>1</v>
      </c>
      <c r="G26" s="19">
        <v>1</v>
      </c>
      <c r="H26" s="20" t="s">
        <v>1</v>
      </c>
      <c r="I26" s="19">
        <v>1</v>
      </c>
      <c r="J26" s="20">
        <v>8</v>
      </c>
      <c r="K26" s="19">
        <v>1</v>
      </c>
      <c r="L26" s="20">
        <v>3</v>
      </c>
      <c r="M26" s="19">
        <v>2</v>
      </c>
      <c r="N26" s="20">
        <v>4</v>
      </c>
      <c r="O26" s="19" t="s">
        <v>1</v>
      </c>
      <c r="P26" s="18"/>
      <c r="Q26" s="12"/>
      <c r="R26" s="11"/>
      <c r="S26" s="12"/>
      <c r="T26" s="11"/>
      <c r="U26" s="10"/>
      <c r="V26" s="5"/>
      <c r="W26" s="9"/>
    </row>
    <row r="27" spans="1:23" s="8" customFormat="1" ht="13.5" customHeight="1" x14ac:dyDescent="0.55000000000000004">
      <c r="A27" s="21" t="s">
        <v>3</v>
      </c>
      <c r="B27" s="19">
        <v>1</v>
      </c>
      <c r="C27" s="20">
        <v>2</v>
      </c>
      <c r="D27" s="20" t="s">
        <v>1</v>
      </c>
      <c r="E27" s="19" t="s">
        <v>1</v>
      </c>
      <c r="F27" s="20" t="s">
        <v>1</v>
      </c>
      <c r="G27" s="19" t="s">
        <v>1</v>
      </c>
      <c r="H27" s="20" t="s">
        <v>1</v>
      </c>
      <c r="I27" s="19">
        <v>1</v>
      </c>
      <c r="J27" s="20">
        <v>10</v>
      </c>
      <c r="K27" s="19">
        <v>1</v>
      </c>
      <c r="L27" s="20">
        <v>5</v>
      </c>
      <c r="M27" s="19">
        <v>2</v>
      </c>
      <c r="N27" s="20" t="s">
        <v>1</v>
      </c>
      <c r="O27" s="19" t="s">
        <v>1</v>
      </c>
      <c r="P27" s="18"/>
      <c r="Q27" s="12"/>
      <c r="R27" s="11"/>
      <c r="S27" s="12"/>
      <c r="T27" s="11"/>
      <c r="U27" s="10"/>
      <c r="V27" s="5"/>
      <c r="W27" s="9"/>
    </row>
    <row r="28" spans="1:23" s="8" customFormat="1" ht="13.5" customHeight="1" x14ac:dyDescent="0.55000000000000004">
      <c r="A28" s="21" t="s">
        <v>2</v>
      </c>
      <c r="B28" s="19" t="s">
        <v>1</v>
      </c>
      <c r="C28" s="20">
        <v>2</v>
      </c>
      <c r="D28" s="20" t="s">
        <v>1</v>
      </c>
      <c r="E28" s="19">
        <v>1</v>
      </c>
      <c r="F28" s="20" t="s">
        <v>1</v>
      </c>
      <c r="G28" s="19">
        <v>1</v>
      </c>
      <c r="H28" s="20" t="s">
        <v>1</v>
      </c>
      <c r="I28" s="19" t="s">
        <v>1</v>
      </c>
      <c r="J28" s="20">
        <v>12</v>
      </c>
      <c r="K28" s="19" t="s">
        <v>1</v>
      </c>
      <c r="L28" s="20">
        <v>4</v>
      </c>
      <c r="M28" s="19">
        <v>2</v>
      </c>
      <c r="N28" s="20">
        <v>1</v>
      </c>
      <c r="O28" s="19" t="s">
        <v>1</v>
      </c>
      <c r="P28" s="18"/>
      <c r="Q28" s="12"/>
      <c r="R28" s="11"/>
      <c r="S28" s="12"/>
      <c r="T28" s="11"/>
      <c r="U28" s="10"/>
      <c r="V28" s="5"/>
      <c r="W28" s="9"/>
    </row>
    <row r="29" spans="1:23" s="8" customFormat="1" ht="13.5" customHeight="1" x14ac:dyDescent="0.55000000000000004">
      <c r="A29" s="17"/>
      <c r="B29" s="13"/>
      <c r="C29" s="14"/>
      <c r="D29" s="14"/>
      <c r="E29" s="13"/>
      <c r="F29" s="16"/>
      <c r="G29" s="15"/>
      <c r="H29" s="16"/>
      <c r="I29" s="15"/>
      <c r="J29" s="16"/>
      <c r="K29" s="15"/>
      <c r="L29" s="14"/>
      <c r="M29" s="13"/>
      <c r="N29" s="14"/>
      <c r="O29" s="13"/>
      <c r="P29" s="11"/>
      <c r="Q29" s="12"/>
      <c r="R29" s="11"/>
      <c r="S29" s="12"/>
      <c r="T29" s="11"/>
      <c r="U29" s="10"/>
      <c r="V29" s="5"/>
      <c r="W29" s="9"/>
    </row>
    <row r="30" spans="1:23" ht="13.5" customHeight="1" x14ac:dyDescent="0.55000000000000004">
      <c r="A30" s="7" t="s">
        <v>0</v>
      </c>
      <c r="B30" s="3"/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"/>
    </row>
    <row r="31" spans="1:23" ht="13.5" customHeight="1" x14ac:dyDescent="0.55000000000000004">
      <c r="A31" s="6"/>
      <c r="B31" s="3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"/>
    </row>
    <row r="32" spans="1:23" x14ac:dyDescent="0.55000000000000004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55000000000000004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55000000000000004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55000000000000004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55000000000000004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55000000000000004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55000000000000004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55000000000000004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55000000000000004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</sheetData>
  <mergeCells count="6">
    <mergeCell ref="M1:O1"/>
    <mergeCell ref="M2:O2"/>
    <mergeCell ref="B2:B3"/>
    <mergeCell ref="I2:J2"/>
    <mergeCell ref="K2:L2"/>
    <mergeCell ref="C2:H2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"/>
  <sheetViews>
    <sheetView showGridLines="0" view="pageBreakPreview" zoomScaleNormal="25" workbookViewId="0">
      <pane xSplit="1" ySplit="4" topLeftCell="B11" activePane="bottomRight" state="frozen"/>
      <selection activeCell="A16" sqref="A16:O28"/>
      <selection pane="topRight" activeCell="A16" sqref="A16:O28"/>
      <selection pane="bottomLeft" activeCell="A16" sqref="A16:O28"/>
      <selection pane="bottomRight" activeCell="A16" sqref="A16:O28"/>
    </sheetView>
  </sheetViews>
  <sheetFormatPr defaultColWidth="8.25" defaultRowHeight="18" x14ac:dyDescent="0.55000000000000004"/>
  <cols>
    <col min="1" max="1" width="11.58203125" style="71" customWidth="1"/>
    <col min="2" max="6" width="11.58203125" style="70" customWidth="1"/>
    <col min="7" max="16384" width="8.25" style="70"/>
  </cols>
  <sheetData>
    <row r="1" spans="1:7" x14ac:dyDescent="0.55000000000000004">
      <c r="A1" s="17" t="s">
        <v>55</v>
      </c>
      <c r="B1" s="95"/>
      <c r="C1" s="9"/>
      <c r="D1" s="9"/>
      <c r="E1" s="94" t="s">
        <v>54</v>
      </c>
      <c r="F1" s="94"/>
      <c r="G1" s="9"/>
    </row>
    <row r="2" spans="1:7" ht="13.5" customHeight="1" x14ac:dyDescent="0.55000000000000004">
      <c r="A2" s="93"/>
      <c r="B2" s="92" t="s">
        <v>53</v>
      </c>
      <c r="C2" s="91"/>
      <c r="D2" s="91"/>
      <c r="E2" s="91"/>
      <c r="F2" s="90" t="s">
        <v>52</v>
      </c>
      <c r="G2" s="74"/>
    </row>
    <row r="3" spans="1:7" ht="13.5" customHeight="1" x14ac:dyDescent="0.55000000000000004">
      <c r="A3" s="89"/>
      <c r="B3" s="88" t="s">
        <v>51</v>
      </c>
      <c r="C3" s="87" t="s">
        <v>50</v>
      </c>
      <c r="D3" s="87" t="s">
        <v>49</v>
      </c>
      <c r="E3" s="87" t="s">
        <v>48</v>
      </c>
      <c r="F3" s="86"/>
      <c r="G3" s="74"/>
    </row>
    <row r="4" spans="1:7" ht="13.5" customHeight="1" x14ac:dyDescent="0.55000000000000004">
      <c r="A4" s="49" t="s">
        <v>27</v>
      </c>
      <c r="B4" s="85">
        <f>IF(SUM(C4:E4)=0,"-",SUM(C4:E4))</f>
        <v>247291</v>
      </c>
      <c r="C4" s="48">
        <v>10207</v>
      </c>
      <c r="D4" s="48">
        <v>190264</v>
      </c>
      <c r="E4" s="48">
        <v>46820</v>
      </c>
      <c r="F4" s="84">
        <f>C4+D4*2+E4</f>
        <v>437555</v>
      </c>
      <c r="G4" s="74"/>
    </row>
    <row r="5" spans="1:7" ht="13.5" customHeight="1" x14ac:dyDescent="0.55000000000000004">
      <c r="A5" s="45" t="s">
        <v>26</v>
      </c>
      <c r="B5" s="39">
        <f>SUM(B6:B7)</f>
        <v>14204</v>
      </c>
      <c r="C5" s="39">
        <f>SUM(C6:C7)</f>
        <v>642</v>
      </c>
      <c r="D5" s="39">
        <f>SUM(D6:D7)</f>
        <v>11534</v>
      </c>
      <c r="E5" s="39">
        <f>SUM(E6:E7)</f>
        <v>2028</v>
      </c>
      <c r="F5" s="39">
        <f>SUM(F6:F7)</f>
        <v>33711</v>
      </c>
      <c r="G5" s="74"/>
    </row>
    <row r="6" spans="1:7" ht="13.5" customHeight="1" x14ac:dyDescent="0.55000000000000004">
      <c r="A6" s="31" t="s">
        <v>25</v>
      </c>
      <c r="B6" s="79">
        <f>IF(SUM(C6:E6)=0,"-",SUM(C6:E6))</f>
        <v>12326</v>
      </c>
      <c r="C6" s="29">
        <v>594</v>
      </c>
      <c r="D6" s="29">
        <v>9704</v>
      </c>
      <c r="E6" s="29">
        <v>2028</v>
      </c>
      <c r="F6" s="29">
        <v>22030</v>
      </c>
      <c r="G6" s="74"/>
    </row>
    <row r="7" spans="1:7" ht="13.5" customHeight="1" x14ac:dyDescent="0.55000000000000004">
      <c r="A7" s="31" t="s">
        <v>24</v>
      </c>
      <c r="B7" s="79">
        <f>IF(SUM(C7:E7)=0,"-",SUM(C7:E7))</f>
        <v>1878</v>
      </c>
      <c r="C7" s="79">
        <f>IF(SUM(C8:C15)=0,"-",SUM(C8:C15))</f>
        <v>48</v>
      </c>
      <c r="D7" s="79">
        <f>IF(SUM(D8:D15)=0,"-",SUM(D8:D15))</f>
        <v>1830</v>
      </c>
      <c r="E7" s="79" t="str">
        <f>IF(SUM(E8:E15)=0,"-",SUM(E8:E15))</f>
        <v>-</v>
      </c>
      <c r="F7" s="79">
        <f>IF(SUM(F9:F28)=0,"-",SUM(F9:F28))</f>
        <v>11681</v>
      </c>
      <c r="G7" s="74"/>
    </row>
    <row r="8" spans="1:7" ht="13.5" customHeight="1" x14ac:dyDescent="0.55000000000000004">
      <c r="A8" s="21" t="s">
        <v>23</v>
      </c>
      <c r="B8" s="77">
        <f>IF(SUM(C8:E8)=0,"-",SUM(C8:E8))</f>
        <v>719</v>
      </c>
      <c r="C8" s="77">
        <v>24</v>
      </c>
      <c r="D8" s="77">
        <v>695</v>
      </c>
      <c r="E8" s="77" t="s">
        <v>15</v>
      </c>
      <c r="F8" s="77">
        <v>1414</v>
      </c>
      <c r="G8" s="74"/>
    </row>
    <row r="9" spans="1:7" ht="13.5" customHeight="1" x14ac:dyDescent="0.55000000000000004">
      <c r="A9" s="21" t="s">
        <v>22</v>
      </c>
      <c r="B9" s="77">
        <f>IF(SUM(C9:E9)=0,"-",SUM(C9:E9))</f>
        <v>233</v>
      </c>
      <c r="C9" s="19">
        <v>4</v>
      </c>
      <c r="D9" s="19">
        <v>229</v>
      </c>
      <c r="E9" s="19" t="s">
        <v>15</v>
      </c>
      <c r="F9" s="19">
        <v>462</v>
      </c>
      <c r="G9" s="74"/>
    </row>
    <row r="10" spans="1:7" ht="13.5" customHeight="1" x14ac:dyDescent="0.55000000000000004">
      <c r="A10" s="21" t="s">
        <v>21</v>
      </c>
      <c r="B10" s="77">
        <f>IF(SUM(C10:E10)=0,"-",SUM(C10:E10))</f>
        <v>78</v>
      </c>
      <c r="C10" s="19">
        <v>1</v>
      </c>
      <c r="D10" s="19">
        <v>77</v>
      </c>
      <c r="E10" s="19" t="s">
        <v>15</v>
      </c>
      <c r="F10" s="19">
        <v>155</v>
      </c>
      <c r="G10" s="74"/>
    </row>
    <row r="11" spans="1:7" ht="13.5" customHeight="1" x14ac:dyDescent="0.55000000000000004">
      <c r="A11" s="21" t="s">
        <v>20</v>
      </c>
      <c r="B11" s="77">
        <f>IF(SUM(C11:E11)=0,"-",SUM(C11:E11))</f>
        <v>141</v>
      </c>
      <c r="C11" s="19" t="s">
        <v>15</v>
      </c>
      <c r="D11" s="19">
        <v>141</v>
      </c>
      <c r="E11" s="19" t="s">
        <v>15</v>
      </c>
      <c r="F11" s="19">
        <v>282</v>
      </c>
      <c r="G11" s="74"/>
    </row>
    <row r="12" spans="1:7" ht="13.5" customHeight="1" x14ac:dyDescent="0.55000000000000004">
      <c r="A12" s="21" t="s">
        <v>19</v>
      </c>
      <c r="B12" s="77">
        <f>IF(SUM(C12:E12)=0,"-",SUM(C12:E12))</f>
        <v>140</v>
      </c>
      <c r="C12" s="19" t="s">
        <v>15</v>
      </c>
      <c r="D12" s="19">
        <v>140</v>
      </c>
      <c r="E12" s="19" t="s">
        <v>15</v>
      </c>
      <c r="F12" s="19">
        <v>280</v>
      </c>
      <c r="G12" s="74"/>
    </row>
    <row r="13" spans="1:7" ht="13.5" customHeight="1" x14ac:dyDescent="0.55000000000000004">
      <c r="A13" s="21" t="s">
        <v>18</v>
      </c>
      <c r="B13" s="77">
        <f>IF(SUM(C13:E13)=0,"-",SUM(C13:E13))</f>
        <v>320</v>
      </c>
      <c r="C13" s="19">
        <v>16</v>
      </c>
      <c r="D13" s="19">
        <v>304</v>
      </c>
      <c r="E13" s="19" t="s">
        <v>15</v>
      </c>
      <c r="F13" s="19">
        <v>624</v>
      </c>
      <c r="G13" s="74"/>
    </row>
    <row r="14" spans="1:7" ht="13.5" customHeight="1" x14ac:dyDescent="0.55000000000000004">
      <c r="A14" s="21" t="s">
        <v>17</v>
      </c>
      <c r="B14" s="77">
        <f>IF(SUM(C14:E14)=0,"-",SUM(C14:E14))</f>
        <v>72</v>
      </c>
      <c r="C14" s="19" t="s">
        <v>15</v>
      </c>
      <c r="D14" s="19">
        <v>72</v>
      </c>
      <c r="E14" s="19" t="s">
        <v>15</v>
      </c>
      <c r="F14" s="19">
        <v>144</v>
      </c>
      <c r="G14" s="74"/>
    </row>
    <row r="15" spans="1:7" ht="13.5" customHeight="1" x14ac:dyDescent="0.55000000000000004">
      <c r="A15" s="21" t="s">
        <v>16</v>
      </c>
      <c r="B15" s="77">
        <f>IF(SUM(C15:E15)=0,"-",SUM(C15:E15))</f>
        <v>175</v>
      </c>
      <c r="C15" s="19">
        <v>3</v>
      </c>
      <c r="D15" s="19">
        <v>172</v>
      </c>
      <c r="E15" s="19" t="s">
        <v>15</v>
      </c>
      <c r="F15" s="19">
        <v>347</v>
      </c>
      <c r="G15" s="74"/>
    </row>
    <row r="16" spans="1:7" s="80" customFormat="1" ht="41" customHeight="1" x14ac:dyDescent="0.55000000000000004">
      <c r="A16" s="83" t="s">
        <v>14</v>
      </c>
      <c r="B16" s="82">
        <f>B17</f>
        <v>763</v>
      </c>
      <c r="C16" s="82">
        <f>C17</f>
        <v>21</v>
      </c>
      <c r="D16" s="82">
        <f>D17</f>
        <v>742</v>
      </c>
      <c r="E16" s="82" t="str">
        <f>E17</f>
        <v>-</v>
      </c>
      <c r="F16" s="82">
        <f>F17</f>
        <v>1992</v>
      </c>
      <c r="G16" s="33"/>
    </row>
    <row r="17" spans="1:7" s="78" customFormat="1" ht="13.5" customHeight="1" x14ac:dyDescent="0.55000000000000004">
      <c r="A17" s="31" t="s">
        <v>13</v>
      </c>
      <c r="B17" s="79">
        <v>763</v>
      </c>
      <c r="C17" s="29">
        <v>21</v>
      </c>
      <c r="D17" s="29">
        <v>742</v>
      </c>
      <c r="E17" s="29" t="s">
        <v>1</v>
      </c>
      <c r="F17" s="29">
        <v>1992</v>
      </c>
      <c r="G17" s="24"/>
    </row>
    <row r="18" spans="1:7" ht="13.5" customHeight="1" x14ac:dyDescent="0.55000000000000004">
      <c r="A18" s="21" t="s">
        <v>12</v>
      </c>
      <c r="B18" s="77">
        <v>449</v>
      </c>
      <c r="C18" s="19">
        <v>10</v>
      </c>
      <c r="D18" s="19">
        <v>439</v>
      </c>
      <c r="E18" s="19">
        <v>0</v>
      </c>
      <c r="F18" s="19">
        <v>888</v>
      </c>
      <c r="G18" s="74"/>
    </row>
    <row r="19" spans="1:7" ht="13.5" customHeight="1" x14ac:dyDescent="0.55000000000000004">
      <c r="A19" s="21" t="s">
        <v>11</v>
      </c>
      <c r="B19" s="77">
        <v>161</v>
      </c>
      <c r="C19" s="19">
        <v>7</v>
      </c>
      <c r="D19" s="19">
        <v>154</v>
      </c>
      <c r="E19" s="19">
        <v>0</v>
      </c>
      <c r="F19" s="19">
        <v>315</v>
      </c>
      <c r="G19" s="74"/>
    </row>
    <row r="20" spans="1:7" ht="13.5" customHeight="1" x14ac:dyDescent="0.55000000000000004">
      <c r="A20" s="21" t="s">
        <v>10</v>
      </c>
      <c r="B20" s="77">
        <v>153</v>
      </c>
      <c r="C20" s="19">
        <v>4</v>
      </c>
      <c r="D20" s="19">
        <v>149</v>
      </c>
      <c r="E20" s="19">
        <v>0</v>
      </c>
      <c r="F20" s="19">
        <v>302</v>
      </c>
      <c r="G20" s="74"/>
    </row>
    <row r="21" spans="1:7" ht="13.5" customHeight="1" x14ac:dyDescent="0.55000000000000004">
      <c r="A21" s="21" t="s">
        <v>9</v>
      </c>
      <c r="B21" s="77">
        <v>248</v>
      </c>
      <c r="C21" s="19">
        <v>9</v>
      </c>
      <c r="D21" s="19">
        <v>239</v>
      </c>
      <c r="E21" s="19">
        <v>0</v>
      </c>
      <c r="F21" s="19">
        <v>487</v>
      </c>
      <c r="G21" s="74"/>
    </row>
    <row r="22" spans="1:7" s="80" customFormat="1" ht="41" customHeight="1" x14ac:dyDescent="0.55000000000000004">
      <c r="A22" s="41" t="s">
        <v>8</v>
      </c>
      <c r="B22" s="81">
        <f>B23</f>
        <v>577</v>
      </c>
      <c r="C22" s="39">
        <f>C23</f>
        <v>17</v>
      </c>
      <c r="D22" s="39">
        <f>D23</f>
        <v>560</v>
      </c>
      <c r="E22" s="39" t="str">
        <f>E23</f>
        <v>-</v>
      </c>
      <c r="F22" s="39">
        <f>F23</f>
        <v>1137</v>
      </c>
      <c r="G22" s="34"/>
    </row>
    <row r="23" spans="1:7" s="78" customFormat="1" ht="13.5" customHeight="1" x14ac:dyDescent="0.55000000000000004">
      <c r="A23" s="31" t="s">
        <v>7</v>
      </c>
      <c r="B23" s="79">
        <v>577</v>
      </c>
      <c r="C23" s="29">
        <v>17</v>
      </c>
      <c r="D23" s="29">
        <v>560</v>
      </c>
      <c r="E23" s="29" t="s">
        <v>1</v>
      </c>
      <c r="F23" s="29">
        <v>1137</v>
      </c>
      <c r="G23" s="24"/>
    </row>
    <row r="24" spans="1:7" ht="13.5" customHeight="1" x14ac:dyDescent="0.55000000000000004">
      <c r="A24" s="21" t="s">
        <v>6</v>
      </c>
      <c r="B24" s="77">
        <v>210</v>
      </c>
      <c r="C24" s="19">
        <v>10</v>
      </c>
      <c r="D24" s="19">
        <v>200</v>
      </c>
      <c r="E24" s="19" t="s">
        <v>1</v>
      </c>
      <c r="F24" s="19">
        <v>410</v>
      </c>
      <c r="G24" s="74"/>
    </row>
    <row r="25" spans="1:7" ht="13.5" customHeight="1" x14ac:dyDescent="0.55000000000000004">
      <c r="A25" s="21" t="s">
        <v>5</v>
      </c>
      <c r="B25" s="77">
        <v>116</v>
      </c>
      <c r="C25" s="19">
        <v>5</v>
      </c>
      <c r="D25" s="19">
        <v>111</v>
      </c>
      <c r="E25" s="19" t="s">
        <v>1</v>
      </c>
      <c r="F25" s="19">
        <v>227</v>
      </c>
      <c r="G25" s="74"/>
    </row>
    <row r="26" spans="1:7" ht="13.5" customHeight="1" x14ac:dyDescent="0.55000000000000004">
      <c r="A26" s="21" t="s">
        <v>4</v>
      </c>
      <c r="B26" s="77">
        <v>75</v>
      </c>
      <c r="C26" s="19">
        <v>2</v>
      </c>
      <c r="D26" s="19">
        <v>73</v>
      </c>
      <c r="E26" s="19" t="s">
        <v>1</v>
      </c>
      <c r="F26" s="19">
        <v>148</v>
      </c>
      <c r="G26" s="74"/>
    </row>
    <row r="27" spans="1:7" ht="13.5" customHeight="1" x14ac:dyDescent="0.55000000000000004">
      <c r="A27" s="21" t="s">
        <v>3</v>
      </c>
      <c r="B27" s="77">
        <v>84</v>
      </c>
      <c r="C27" s="19" t="s">
        <v>1</v>
      </c>
      <c r="D27" s="19">
        <v>84</v>
      </c>
      <c r="E27" s="19" t="s">
        <v>1</v>
      </c>
      <c r="F27" s="19">
        <v>168</v>
      </c>
      <c r="G27" s="74"/>
    </row>
    <row r="28" spans="1:7" ht="13.5" customHeight="1" x14ac:dyDescent="0.55000000000000004">
      <c r="A28" s="21" t="s">
        <v>2</v>
      </c>
      <c r="B28" s="77">
        <v>92</v>
      </c>
      <c r="C28" s="19" t="s">
        <v>1</v>
      </c>
      <c r="D28" s="19">
        <v>92</v>
      </c>
      <c r="E28" s="19" t="s">
        <v>1</v>
      </c>
      <c r="F28" s="19">
        <v>184</v>
      </c>
      <c r="G28" s="74"/>
    </row>
    <row r="29" spans="1:7" ht="13.5" customHeight="1" x14ac:dyDescent="0.55000000000000004">
      <c r="A29" s="17"/>
      <c r="B29" s="13"/>
      <c r="C29" s="76"/>
      <c r="D29" s="76"/>
      <c r="E29" s="76"/>
      <c r="F29" s="76"/>
      <c r="G29" s="74"/>
    </row>
    <row r="30" spans="1:7" s="73" customFormat="1" ht="13.5" customHeight="1" x14ac:dyDescent="0.55000000000000004">
      <c r="A30" s="75" t="s">
        <v>47</v>
      </c>
      <c r="B30" s="74"/>
      <c r="C30" s="74"/>
      <c r="D30" s="74"/>
      <c r="E30" s="74"/>
      <c r="F30" s="74"/>
      <c r="G30" s="74"/>
    </row>
    <row r="31" spans="1:7" ht="13.5" customHeight="1" x14ac:dyDescent="0.55000000000000004">
      <c r="A31" s="72" t="s">
        <v>46</v>
      </c>
      <c r="B31" s="9"/>
      <c r="C31" s="9"/>
      <c r="D31" s="9"/>
      <c r="E31" s="9"/>
      <c r="F31" s="9"/>
      <c r="G31" s="9"/>
    </row>
    <row r="32" spans="1:7" x14ac:dyDescent="0.55000000000000004">
      <c r="A32" s="72"/>
      <c r="B32" s="9"/>
      <c r="C32" s="9"/>
      <c r="D32" s="9"/>
      <c r="E32" s="9"/>
      <c r="F32" s="9"/>
      <c r="G32" s="9"/>
    </row>
    <row r="33" spans="1:7" x14ac:dyDescent="0.55000000000000004">
      <c r="A33" s="72"/>
      <c r="B33" s="9"/>
      <c r="C33" s="9"/>
      <c r="D33" s="9"/>
      <c r="E33" s="9"/>
      <c r="F33" s="9"/>
      <c r="G33" s="9"/>
    </row>
    <row r="34" spans="1:7" x14ac:dyDescent="0.55000000000000004">
      <c r="A34" s="72"/>
      <c r="B34" s="9"/>
      <c r="C34" s="9"/>
      <c r="D34" s="9"/>
      <c r="E34" s="9"/>
      <c r="F34" s="9"/>
      <c r="G34" s="9"/>
    </row>
    <row r="35" spans="1:7" x14ac:dyDescent="0.55000000000000004">
      <c r="A35" s="72"/>
      <c r="B35" s="9"/>
      <c r="C35" s="9"/>
      <c r="D35" s="9"/>
      <c r="E35" s="9"/>
      <c r="F35" s="9"/>
      <c r="G35" s="9"/>
    </row>
    <row r="36" spans="1:7" x14ac:dyDescent="0.55000000000000004">
      <c r="A36" s="72"/>
      <c r="B36" s="9"/>
      <c r="C36" s="9"/>
      <c r="D36" s="9"/>
      <c r="E36" s="9"/>
      <c r="F36" s="9"/>
      <c r="G36" s="9"/>
    </row>
    <row r="37" spans="1:7" x14ac:dyDescent="0.55000000000000004">
      <c r="A37" s="72"/>
      <c r="B37" s="9"/>
      <c r="C37" s="9"/>
      <c r="D37" s="9"/>
      <c r="E37" s="9"/>
      <c r="F37" s="9"/>
      <c r="G37" s="9"/>
    </row>
  </sheetData>
  <mergeCells count="3">
    <mergeCell ref="B2:E2"/>
    <mergeCell ref="F2:F3"/>
    <mergeCell ref="E1:F1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68</vt:lpstr>
      <vt:lpstr>69</vt:lpstr>
      <vt:lpstr>'68'!Print_Area</vt:lpstr>
      <vt:lpstr>'69'!Print_Area</vt:lpstr>
      <vt:lpstr>'69'!Print_Titles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2024-01-04T08:04:51Z</dcterms:created>
  <dcterms:modified xsi:type="dcterms:W3CDTF">2024-01-04T08:05:07Z</dcterms:modified>
</cp:coreProperties>
</file>