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71" sheetId="1" r:id="rId1"/>
    <sheet name="72" sheetId="2" r:id="rId2"/>
  </sheets>
  <externalReferences>
    <externalReference r:id="rId3"/>
  </externalReferences>
  <definedNames>
    <definedName name="_xlnm.Print_Area" localSheetId="0">'71'!$A$1:$AC$33</definedName>
    <definedName name="_xlnm.Print_Area" localSheetId="1">'72'!$A$1:$AE$16</definedName>
    <definedName name="_xlnm.Print_Area">#REF!</definedName>
    <definedName name="_xlnm.Print_Titles">#N/A</definedName>
    <definedName name="Z_293DF52C_1200_42BF_A78D_BB2AAB878329_.wvu.PrintArea" localSheetId="0" hidden="1">'71'!$A$1:$AC$33</definedName>
    <definedName name="Z_293DF52C_1200_42BF_A78D_BB2AAB878329_.wvu.PrintArea" localSheetId="1" hidden="1">'72'!$A$1:$AE$12</definedName>
    <definedName name="Z_56D0106B_CB90_4499_A8AC_183481DC4CD8_.wvu.PrintArea" localSheetId="0" hidden="1">'71'!$A$1:$AC$33</definedName>
    <definedName name="Z_56D0106B_CB90_4499_A8AC_183481DC4CD8_.wvu.PrintArea" localSheetId="1" hidden="1">'72'!$A$1:$AE$12</definedName>
    <definedName name="Z_81642AB8_0225_4BC4_B7AE_9E8C6C06FBF4_.wvu.PrintArea" localSheetId="0" hidden="1">'71'!$A$1:$AC$33</definedName>
    <definedName name="Z_81642AB8_0225_4BC4_B7AE_9E8C6C06FBF4_.wvu.PrintArea" localSheetId="1" hidden="1">'72'!$A$1:$AE$12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E7" i="2"/>
  <c r="C7" i="2" s="1"/>
  <c r="F7" i="2"/>
  <c r="I7" i="2"/>
  <c r="J7" i="2"/>
  <c r="L7" i="2"/>
  <c r="M7" i="2"/>
  <c r="N7" i="2"/>
  <c r="O7" i="2"/>
  <c r="P7" i="2"/>
  <c r="R7" i="2"/>
  <c r="S7" i="2"/>
  <c r="T7" i="2"/>
  <c r="U7" i="2"/>
  <c r="V7" i="2"/>
  <c r="W7" i="2"/>
  <c r="X7" i="2"/>
  <c r="Z7" i="2"/>
  <c r="Y7" i="2" s="1"/>
  <c r="AB7" i="2"/>
  <c r="B8" i="2"/>
  <c r="C8" i="2"/>
  <c r="I8" i="2"/>
  <c r="Y8" i="2"/>
  <c r="C9" i="2"/>
  <c r="B9" i="2" s="1"/>
  <c r="I9" i="2"/>
  <c r="Y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B11" i="2"/>
  <c r="B10" i="2" s="1"/>
  <c r="C11" i="2"/>
  <c r="C10" i="2" s="1"/>
  <c r="I11" i="2"/>
  <c r="Y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G7" i="1"/>
  <c r="H7" i="1"/>
  <c r="J7" i="1"/>
  <c r="O7" i="1"/>
  <c r="P7" i="1"/>
  <c r="Q7" i="1"/>
  <c r="R7" i="1"/>
  <c r="W7" i="1"/>
  <c r="X7" i="1"/>
  <c r="Y7" i="1"/>
  <c r="D8" i="1"/>
  <c r="D7" i="1" s="1"/>
  <c r="E8" i="1"/>
  <c r="E7" i="1" s="1"/>
  <c r="F8" i="1"/>
  <c r="F7" i="1" s="1"/>
  <c r="G8" i="1"/>
  <c r="H8" i="1"/>
  <c r="J8" i="1"/>
  <c r="K8" i="1"/>
  <c r="I8" i="1" s="1"/>
  <c r="I7" i="1" s="1"/>
  <c r="L8" i="1"/>
  <c r="L7" i="1" s="1"/>
  <c r="M8" i="1"/>
  <c r="M7" i="1" s="1"/>
  <c r="N8" i="1"/>
  <c r="N7" i="1" s="1"/>
  <c r="O8" i="1"/>
  <c r="P8" i="1"/>
  <c r="Q8" i="1"/>
  <c r="R8" i="1"/>
  <c r="S8" i="1"/>
  <c r="S7" i="1" s="1"/>
  <c r="T8" i="1"/>
  <c r="T7" i="1" s="1"/>
  <c r="U8" i="1"/>
  <c r="U7" i="1" s="1"/>
  <c r="V8" i="1"/>
  <c r="V7" i="1" s="1"/>
  <c r="W8" i="1"/>
  <c r="X8" i="1"/>
  <c r="Y8" i="1"/>
  <c r="AA8" i="1"/>
  <c r="Z8" i="1" s="1"/>
  <c r="Z7" i="1" s="1"/>
  <c r="AB8" i="1"/>
  <c r="AB7" i="1" s="1"/>
  <c r="AC8" i="1"/>
  <c r="AC7" i="1" s="1"/>
  <c r="B9" i="1"/>
  <c r="C9" i="1"/>
  <c r="I9" i="1"/>
  <c r="C10" i="1"/>
  <c r="I10" i="1"/>
  <c r="B10" i="1" s="1"/>
  <c r="B11" i="1"/>
  <c r="C11" i="1"/>
  <c r="I11" i="1"/>
  <c r="B12" i="1"/>
  <c r="C12" i="1"/>
  <c r="I12" i="1"/>
  <c r="C13" i="1"/>
  <c r="B13" i="1" s="1"/>
  <c r="I13" i="1"/>
  <c r="B14" i="1"/>
  <c r="C14" i="1"/>
  <c r="I14" i="1"/>
  <c r="B15" i="1"/>
  <c r="C15" i="1"/>
  <c r="I15" i="1"/>
  <c r="C16" i="1"/>
  <c r="B16" i="1" s="1"/>
  <c r="I16" i="1"/>
  <c r="B17" i="1"/>
  <c r="C17" i="1"/>
  <c r="I17" i="1"/>
  <c r="Z17" i="1"/>
  <c r="D18" i="1"/>
  <c r="E18" i="1"/>
  <c r="F18" i="1"/>
  <c r="K18" i="1"/>
  <c r="L18" i="1"/>
  <c r="M18" i="1"/>
  <c r="N18" i="1"/>
  <c r="S18" i="1"/>
  <c r="T18" i="1"/>
  <c r="U18" i="1"/>
  <c r="V18" i="1"/>
  <c r="AA18" i="1"/>
  <c r="Z18" i="1" s="1"/>
  <c r="AB18" i="1"/>
  <c r="AC18" i="1"/>
  <c r="D19" i="1"/>
  <c r="E19" i="1"/>
  <c r="F19" i="1"/>
  <c r="G19" i="1"/>
  <c r="G18" i="1" s="1"/>
  <c r="H19" i="1"/>
  <c r="H18" i="1" s="1"/>
  <c r="I19" i="1"/>
  <c r="J19" i="1"/>
  <c r="J18" i="1" s="1"/>
  <c r="I18" i="1" s="1"/>
  <c r="K19" i="1"/>
  <c r="L19" i="1"/>
  <c r="M19" i="1"/>
  <c r="N19" i="1"/>
  <c r="O19" i="1"/>
  <c r="O18" i="1" s="1"/>
  <c r="P19" i="1"/>
  <c r="P18" i="1" s="1"/>
  <c r="Q19" i="1"/>
  <c r="Q18" i="1" s="1"/>
  <c r="R19" i="1"/>
  <c r="R18" i="1" s="1"/>
  <c r="S19" i="1"/>
  <c r="T19" i="1"/>
  <c r="U19" i="1"/>
  <c r="V19" i="1"/>
  <c r="W19" i="1"/>
  <c r="W18" i="1" s="1"/>
  <c r="X19" i="1"/>
  <c r="X18" i="1" s="1"/>
  <c r="Y19" i="1"/>
  <c r="Y18" i="1" s="1"/>
  <c r="Z19" i="1"/>
  <c r="AA19" i="1"/>
  <c r="AB19" i="1"/>
  <c r="AC19" i="1"/>
  <c r="C20" i="1"/>
  <c r="B20" i="1" s="1"/>
  <c r="I20" i="1"/>
  <c r="Z20" i="1"/>
  <c r="B21" i="1"/>
  <c r="C21" i="1"/>
  <c r="I21" i="1"/>
  <c r="Z21" i="1"/>
  <c r="C22" i="1"/>
  <c r="B22" i="1" s="1"/>
  <c r="I22" i="1"/>
  <c r="Z22" i="1"/>
  <c r="B23" i="1"/>
  <c r="C23" i="1"/>
  <c r="I23" i="1"/>
  <c r="Z23" i="1"/>
  <c r="B24" i="1"/>
  <c r="C24" i="1"/>
  <c r="D24" i="1"/>
  <c r="E24" i="1"/>
  <c r="F24" i="1"/>
  <c r="G24" i="1"/>
  <c r="I24" i="1"/>
  <c r="J24" i="1"/>
  <c r="L24" i="1"/>
  <c r="M24" i="1"/>
  <c r="N24" i="1"/>
  <c r="O24" i="1"/>
  <c r="P24" i="1"/>
  <c r="R24" i="1"/>
  <c r="S24" i="1"/>
  <c r="T24" i="1"/>
  <c r="U24" i="1"/>
  <c r="V24" i="1"/>
  <c r="W24" i="1"/>
  <c r="X24" i="1"/>
  <c r="Y24" i="1"/>
  <c r="Z24" i="1"/>
  <c r="AB24" i="1"/>
  <c r="C18" i="1" l="1"/>
  <c r="B7" i="2"/>
  <c r="C19" i="1"/>
  <c r="B19" i="1" s="1"/>
  <c r="B18" i="1" s="1"/>
  <c r="AA7" i="1"/>
  <c r="K7" i="1"/>
  <c r="C8" i="1"/>
  <c r="B8" i="1" l="1"/>
  <c r="C7" i="1"/>
  <c r="B7" i="1" s="1"/>
</calcChain>
</file>

<file path=xl/sharedStrings.xml><?xml version="1.0" encoding="utf-8"?>
<sst xmlns="http://schemas.openxmlformats.org/spreadsheetml/2006/main" count="338" uniqueCount="71">
  <si>
    <t>注　　「コインランドリー」は、「コインオペーレーションクリーニング」を示す。</t>
    <rPh sb="0" eb="1">
      <t>チュウ</t>
    </rPh>
    <rPh sb="35" eb="36">
      <t>シメ</t>
    </rPh>
    <phoneticPr fontId="6"/>
  </si>
  <si>
    <t>資料　保健所集計</t>
  </si>
  <si>
    <t>-</t>
    <phoneticPr fontId="6"/>
  </si>
  <si>
    <t>奥尻町</t>
    <rPh sb="0" eb="3">
      <t>オクシリチョウ</t>
    </rPh>
    <phoneticPr fontId="6"/>
  </si>
  <si>
    <t>-</t>
  </si>
  <si>
    <t>乙部町</t>
    <rPh sb="0" eb="3">
      <t>オトベチョウ</t>
    </rPh>
    <phoneticPr fontId="6"/>
  </si>
  <si>
    <t>厚沢部町</t>
    <rPh sb="0" eb="4">
      <t>アッサブチョウ</t>
    </rPh>
    <phoneticPr fontId="6"/>
  </si>
  <si>
    <t>上ノ国町</t>
    <rPh sb="0" eb="1">
      <t>カミ</t>
    </rPh>
    <rPh sb="2" eb="4">
      <t>クニチョウ</t>
    </rPh>
    <phoneticPr fontId="6"/>
  </si>
  <si>
    <t>江差町</t>
    <rPh sb="0" eb="3">
      <t>エサシチョウ</t>
    </rPh>
    <phoneticPr fontId="6"/>
  </si>
  <si>
    <t>江差保健所</t>
    <rPh sb="0" eb="2">
      <t>エサシ</t>
    </rPh>
    <rPh sb="2" eb="5">
      <t>ホケンジョ</t>
    </rPh>
    <phoneticPr fontId="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</si>
  <si>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</si>
  <si>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せたな町</t>
    <rPh sb="3" eb="4">
      <t>チョウ</t>
    </rPh>
    <phoneticPr fontId="6"/>
  </si>
  <si>
    <t>今金町</t>
    <rPh sb="0" eb="3">
      <t>イマカネチョウ</t>
    </rPh>
    <phoneticPr fontId="6"/>
  </si>
  <si>
    <t>長万部町</t>
    <rPh sb="0" eb="4">
      <t>オシャマンベチョウ</t>
    </rPh>
    <phoneticPr fontId="6"/>
  </si>
  <si>
    <t>八雲町</t>
    <rPh sb="0" eb="3">
      <t>ヤクモチョウ</t>
    </rPh>
    <phoneticPr fontId="6"/>
  </si>
  <si>
    <t>八雲保健所</t>
    <rPh sb="0" eb="2">
      <t>ヤクモ</t>
    </rPh>
    <rPh sb="2" eb="5">
      <t>ホケンショ</t>
    </rPh>
    <phoneticPr fontId="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</si>
  <si>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6"/>
  </si>
  <si>
    <t>函館市</t>
    <rPh sb="0" eb="3">
      <t>ハコダテシ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</si>
  <si>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</si>
  <si>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</si>
  <si>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</si>
  <si>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</si>
  <si>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</si>
  <si>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</si>
  <si>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</si>
  <si>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</si>
  <si>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phoneticPr fontId="6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</si>
  <si>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</si>
  <si>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札幌市（再掲）</t>
    <rPh sb="0" eb="3">
      <t>サッポロシ</t>
    </rPh>
    <rPh sb="4" eb="6">
      <t>サイケイ</t>
    </rPh>
    <phoneticPr fontId="6"/>
  </si>
  <si>
    <t>全道</t>
  </si>
  <si>
    <t>飲用</t>
    <rPh sb="0" eb="2">
      <t>インヨウ</t>
    </rPh>
    <phoneticPr fontId="6"/>
  </si>
  <si>
    <t>浴用</t>
    <rPh sb="0" eb="2">
      <t>ヨクヨウ</t>
    </rPh>
    <phoneticPr fontId="6"/>
  </si>
  <si>
    <t>動力</t>
  </si>
  <si>
    <t>自噴</t>
  </si>
  <si>
    <t>取次所（再掲）</t>
    <rPh sb="0" eb="3">
      <t>トリツギショ</t>
    </rPh>
    <rPh sb="4" eb="6">
      <t>サイケイ</t>
    </rPh>
    <phoneticPr fontId="6"/>
  </si>
  <si>
    <t>準用施設</t>
  </si>
  <si>
    <t>死亡獣畜取扱場</t>
    <phoneticPr fontId="6"/>
  </si>
  <si>
    <t>化製場</t>
  </si>
  <si>
    <t>計</t>
  </si>
  <si>
    <t>利用許可</t>
    <rPh sb="0" eb="2">
      <t>リヨウ</t>
    </rPh>
    <rPh sb="2" eb="4">
      <t>キョカ</t>
    </rPh>
    <phoneticPr fontId="6"/>
  </si>
  <si>
    <t>源泉</t>
    <phoneticPr fontId="6"/>
  </si>
  <si>
    <t>無店舗取次所</t>
    <rPh sb="0" eb="3">
      <t>ムテンポ</t>
    </rPh>
    <rPh sb="3" eb="6">
      <t>トリツギショ</t>
    </rPh>
    <phoneticPr fontId="6"/>
  </si>
  <si>
    <t>クリーニング所</t>
    <rPh sb="6" eb="7">
      <t>ショ</t>
    </rPh>
    <phoneticPr fontId="6"/>
  </si>
  <si>
    <t>その他</t>
    <rPh sb="2" eb="3">
      <t>タ</t>
    </rPh>
    <phoneticPr fontId="6"/>
  </si>
  <si>
    <t>福利厚生</t>
  </si>
  <si>
    <t>普通</t>
    <phoneticPr fontId="6"/>
  </si>
  <si>
    <t>下宿</t>
    <phoneticPr fontId="6"/>
  </si>
  <si>
    <t>簡易宿所</t>
  </si>
  <si>
    <t>旅館</t>
    <phoneticPr fontId="6"/>
  </si>
  <si>
    <t>ホテル</t>
  </si>
  <si>
    <t>化製場等施設</t>
    <phoneticPr fontId="6"/>
  </si>
  <si>
    <t>プール</t>
    <phoneticPr fontId="6"/>
  </si>
  <si>
    <t>建築物衛生登録業者</t>
    <phoneticPr fontId="6"/>
  </si>
  <si>
    <t>特定建築物</t>
  </si>
  <si>
    <t>温泉</t>
    <phoneticPr fontId="6"/>
  </si>
  <si>
    <t>コインランドリー</t>
    <phoneticPr fontId="6"/>
  </si>
  <si>
    <t>クリーニング</t>
    <phoneticPr fontId="6"/>
  </si>
  <si>
    <t>美容所</t>
    <phoneticPr fontId="6"/>
  </si>
  <si>
    <t>理容所</t>
    <phoneticPr fontId="6"/>
  </si>
  <si>
    <t>公衆浴場</t>
    <phoneticPr fontId="6"/>
  </si>
  <si>
    <t>興行場</t>
    <phoneticPr fontId="6"/>
  </si>
  <si>
    <t>合計</t>
    <phoneticPr fontId="6"/>
  </si>
  <si>
    <t>平成28年度末現在</t>
    <rPh sb="4" eb="6">
      <t>ネンド</t>
    </rPh>
    <rPh sb="6" eb="7">
      <t>マツ</t>
    </rPh>
    <rPh sb="7" eb="9">
      <t>ゲンザイ</t>
    </rPh>
    <phoneticPr fontId="6"/>
  </si>
  <si>
    <t>第７１表　環境衛生（施設数）</t>
    <phoneticPr fontId="6"/>
  </si>
  <si>
    <t>市立函館保健所</t>
    <rPh sb="0" eb="2">
      <t>シリツ</t>
    </rPh>
    <rPh sb="2" eb="4">
      <t>ハコダテ</t>
    </rPh>
    <rPh sb="4" eb="6">
      <t>ホケン</t>
    </rPh>
    <rPh sb="6" eb="7">
      <t>ショ</t>
    </rPh>
    <phoneticPr fontId="6"/>
  </si>
  <si>
    <t>利用許可施設</t>
  </si>
  <si>
    <t>無店舗取次店</t>
    <rPh sb="0" eb="3">
      <t>ムテンポ</t>
    </rPh>
    <rPh sb="3" eb="6">
      <t>トリツギテン</t>
    </rPh>
    <phoneticPr fontId="6"/>
  </si>
  <si>
    <t>納骨堂</t>
    <rPh sb="0" eb="3">
      <t>ノウコツドウ</t>
    </rPh>
    <phoneticPr fontId="6"/>
  </si>
  <si>
    <t>火葬場</t>
    <rPh sb="0" eb="3">
      <t>カソウバ</t>
    </rPh>
    <phoneticPr fontId="6"/>
  </si>
  <si>
    <t>墓地</t>
    <rPh sb="0" eb="2">
      <t>ボチ</t>
    </rPh>
    <phoneticPr fontId="6"/>
  </si>
  <si>
    <t>第７２表　環境衛生（監視数）</t>
    <rPh sb="10" eb="12">
      <t>カンシ</t>
    </rPh>
    <rPh sb="12" eb="13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</si>
</sst>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2">
    <xf numFmtId="0" fontId="0" fillId="0" borderId="0" xfId="0">
      <alignment vertical="center"/>
    </xf>
    <xf numFmtId="0" fontId="1" fillId="0" borderId="0" xfId="2" applyFont="1"/>
    <xf numFmtId="0" fontId="1" fillId="0" borderId="0" xfId="2" applyFont="1" applyBorder="1"/>
    <xf numFmtId="38" fontId="3" fillId="0" borderId="0" xfId="3" applyFont="1" applyBorder="1"/>
    <xf numFmtId="0" fontId="1" fillId="0" borderId="0" xfId="2" applyFont="1" applyAlignment="1">
      <alignment horizontal="left"/>
    </xf>
    <xf numFmtId="38" fontId="4" fillId="0" borderId="0" xfId="3" applyFont="1" applyBorder="1" applyAlignment="1"/>
    <xf numFmtId="0" fontId="5" fillId="0" borderId="0" xfId="2" applyFont="1"/>
    <xf numFmtId="0" fontId="5" fillId="0" borderId="0" xfId="2" applyFont="1" applyAlignment="1">
      <alignment horizontal="left"/>
    </xf>
    <xf numFmtId="38" fontId="5" fillId="0" borderId="0" xfId="3" applyFont="1" applyAlignment="1"/>
    <xf numFmtId="38" fontId="5" fillId="0" borderId="0" xfId="3" applyFont="1" applyAlignment="1">
      <alignment horizontal="left"/>
    </xf>
    <xf numFmtId="0" fontId="7" fillId="0" borderId="0" xfId="2" applyFont="1"/>
    <xf numFmtId="0" fontId="7" fillId="0" borderId="0" xfId="2" applyFont="1" applyBorder="1"/>
    <xf numFmtId="38" fontId="8" fillId="0" borderId="0" xfId="3" applyFont="1" applyBorder="1" applyAlignment="1"/>
    <xf numFmtId="38" fontId="9" fillId="2" borderId="1" xfId="3" applyFont="1" applyFill="1" applyBorder="1" applyAlignment="1">
      <alignment horizontal="right"/>
    </xf>
    <xf numFmtId="38" fontId="9" fillId="2" borderId="1" xfId="3" applyFont="1" applyFill="1" applyBorder="1" applyAlignment="1">
      <alignment horizontal="right" vertical="center"/>
    </xf>
    <xf numFmtId="38" fontId="9" fillId="2" borderId="2" xfId="3" applyFont="1" applyFill="1" applyBorder="1" applyAlignment="1">
      <alignment horizontal="left" vertical="center"/>
    </xf>
    <xf numFmtId="0" fontId="10" fillId="0" borderId="0" xfId="2" applyFont="1" applyBorder="1"/>
    <xf numFmtId="38" fontId="9" fillId="2" borderId="3" xfId="3" applyFont="1" applyFill="1" applyBorder="1" applyAlignment="1">
      <alignment horizontal="left" vertical="center"/>
    </xf>
    <xf numFmtId="38" fontId="9" fillId="2" borderId="4" xfId="3" applyFont="1" applyFill="1" applyBorder="1" applyAlignment="1">
      <alignment horizontal="left" vertical="center"/>
    </xf>
    <xf numFmtId="38" fontId="9" fillId="3" borderId="1" xfId="3" applyFont="1" applyFill="1" applyBorder="1" applyAlignment="1">
      <alignment horizontal="right"/>
    </xf>
    <xf numFmtId="38" fontId="9" fillId="3" borderId="1" xfId="3" applyFont="1" applyFill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38" fontId="8" fillId="0" borderId="0" xfId="3" applyFont="1" applyBorder="1" applyAlignment="1">
      <alignment vertical="center"/>
    </xf>
    <xf numFmtId="38" fontId="9" fillId="4" borderId="1" xfId="3" applyFont="1" applyFill="1" applyBorder="1" applyAlignment="1">
      <alignment horizontal="right" vertical="center"/>
    </xf>
    <xf numFmtId="38" fontId="9" fillId="4" borderId="1" xfId="3" applyFont="1" applyFill="1" applyBorder="1" applyAlignment="1">
      <alignment horizontal="left" vertical="center" wrapText="1"/>
    </xf>
    <xf numFmtId="38" fontId="5" fillId="2" borderId="1" xfId="3" applyFont="1" applyFill="1" applyBorder="1" applyAlignment="1">
      <alignment horizontal="right"/>
    </xf>
    <xf numFmtId="38" fontId="5" fillId="2" borderId="1" xfId="3" applyFont="1" applyFill="1" applyBorder="1" applyAlignment="1">
      <alignment horizontal="right" vertical="center"/>
    </xf>
    <xf numFmtId="38" fontId="5" fillId="2" borderId="2" xfId="3" applyFont="1" applyFill="1" applyBorder="1" applyAlignment="1">
      <alignment horizontal="left" vertical="center"/>
    </xf>
    <xf numFmtId="38" fontId="5" fillId="2" borderId="3" xfId="3" applyFont="1" applyFill="1" applyBorder="1" applyAlignment="1">
      <alignment horizontal="left" vertical="center"/>
    </xf>
    <xf numFmtId="38" fontId="5" fillId="2" borderId="4" xfId="3" applyFont="1" applyFill="1" applyBorder="1" applyAlignment="1">
      <alignment horizontal="left" vertical="center"/>
    </xf>
    <xf numFmtId="38" fontId="5" fillId="3" borderId="1" xfId="3" applyFont="1" applyFill="1" applyBorder="1" applyAlignment="1">
      <alignment horizontal="right"/>
    </xf>
    <xf numFmtId="38" fontId="5" fillId="3" borderId="1" xfId="3" applyFont="1" applyFill="1" applyBorder="1" applyAlignment="1">
      <alignment horizontal="left"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38" fontId="4" fillId="0" borderId="0" xfId="3" applyFont="1" applyBorder="1" applyAlignment="1">
      <alignment vertical="center"/>
    </xf>
    <xf numFmtId="38" fontId="5" fillId="4" borderId="1" xfId="3" applyFont="1" applyFill="1" applyBorder="1" applyAlignment="1">
      <alignment horizontal="right" vertical="center"/>
    </xf>
    <xf numFmtId="38" fontId="5" fillId="4" borderId="2" xfId="3" applyFont="1" applyFill="1" applyBorder="1" applyAlignment="1">
      <alignment horizontal="left" vertical="center" wrapText="1"/>
    </xf>
    <xf numFmtId="38" fontId="5" fillId="3" borderId="1" xfId="3" applyFont="1" applyFill="1" applyBorder="1" applyAlignment="1">
      <alignment horizontal="right" vertical="center"/>
    </xf>
    <xf numFmtId="38" fontId="5" fillId="3" borderId="2" xfId="3" applyFont="1" applyFill="1" applyBorder="1" applyAlignment="1">
      <alignment horizontal="left" vertical="center"/>
    </xf>
    <xf numFmtId="38" fontId="5" fillId="2" borderId="1" xfId="3" quotePrefix="1" applyFont="1" applyFill="1" applyBorder="1" applyAlignment="1">
      <alignment horizontal="right"/>
    </xf>
    <xf numFmtId="38" fontId="5" fillId="4" borderId="1" xfId="1" applyFont="1" applyFill="1" applyBorder="1" applyAlignment="1">
      <alignment horizontal="left" vertical="center" wrapText="1"/>
    </xf>
    <xf numFmtId="0" fontId="1" fillId="0" borderId="0" xfId="2" applyFont="1" applyAlignment="1">
      <alignment horizontal="right" vertical="center"/>
    </xf>
    <xf numFmtId="0" fontId="1" fillId="0" borderId="0" xfId="2" applyFont="1" applyBorder="1" applyAlignment="1">
      <alignment horizontal="right" vertical="center"/>
    </xf>
    <xf numFmtId="38" fontId="5" fillId="5" borderId="1" xfId="3" applyFont="1" applyFill="1" applyBorder="1" applyAlignment="1">
      <alignment horizontal="right"/>
    </xf>
    <xf numFmtId="38" fontId="5" fillId="5" borderId="5" xfId="3" applyFont="1" applyFill="1" applyBorder="1" applyAlignment="1">
      <alignment horizontal="left" vertical="center"/>
    </xf>
    <xf numFmtId="38" fontId="4" fillId="6" borderId="0" xfId="3" applyFont="1" applyFill="1" applyBorder="1" applyAlignment="1">
      <alignment horizontal="right" vertical="center"/>
    </xf>
    <xf numFmtId="38" fontId="5" fillId="5" borderId="6" xfId="3" applyFont="1" applyFill="1" applyBorder="1" applyAlignment="1">
      <alignment horizontal="right"/>
    </xf>
    <xf numFmtId="38" fontId="5" fillId="5" borderId="7" xfId="3" applyFont="1" applyFill="1" applyBorder="1" applyAlignment="1">
      <alignment horizontal="right"/>
    </xf>
    <xf numFmtId="38" fontId="5" fillId="5" borderId="8" xfId="3" applyFont="1" applyFill="1" applyBorder="1" applyAlignment="1">
      <alignment horizontal="right"/>
    </xf>
    <xf numFmtId="38" fontId="5" fillId="5" borderId="9" xfId="3" applyFont="1" applyFill="1" applyBorder="1" applyAlignment="1">
      <alignment horizontal="right"/>
    </xf>
    <xf numFmtId="38" fontId="5" fillId="5" borderId="5" xfId="3" applyFont="1" applyFill="1" applyBorder="1" applyAlignment="1">
      <alignment horizontal="right"/>
    </xf>
    <xf numFmtId="38" fontId="5" fillId="5" borderId="10" xfId="3" applyFont="1" applyFill="1" applyBorder="1" applyAlignment="1">
      <alignment horizontal="right"/>
    </xf>
    <xf numFmtId="38" fontId="5" fillId="5" borderId="11" xfId="3" applyFont="1" applyFill="1" applyBorder="1" applyAlignment="1">
      <alignment horizontal="right"/>
    </xf>
    <xf numFmtId="38" fontId="5" fillId="0" borderId="12" xfId="3" applyFont="1" applyBorder="1" applyAlignment="1">
      <alignment horizontal="center" vertical="top" textRotation="255"/>
    </xf>
    <xf numFmtId="38" fontId="5" fillId="0" borderId="13" xfId="3" applyFont="1" applyBorder="1" applyAlignment="1">
      <alignment horizontal="center" vertical="top" textRotation="255"/>
    </xf>
    <xf numFmtId="38" fontId="5" fillId="0" borderId="14" xfId="3" applyFont="1" applyFill="1" applyBorder="1" applyAlignment="1">
      <alignment horizontal="center" vertical="center"/>
    </xf>
    <xf numFmtId="38" fontId="5" fillId="0" borderId="15" xfId="3" applyFont="1" applyBorder="1" applyAlignment="1">
      <alignment horizontal="center" vertical="top" textRotation="255"/>
    </xf>
    <xf numFmtId="38" fontId="5" fillId="0" borderId="1" xfId="3" applyFont="1" applyBorder="1" applyAlignment="1">
      <alignment horizontal="center" vertical="top" textRotation="255" wrapText="1"/>
    </xf>
    <xf numFmtId="38" fontId="5" fillId="0" borderId="1" xfId="3" applyFont="1" applyBorder="1" applyAlignment="1">
      <alignment horizontal="center" vertical="top" textRotation="255"/>
    </xf>
    <xf numFmtId="38" fontId="5" fillId="0" borderId="4" xfId="3" applyFont="1" applyBorder="1" applyAlignment="1">
      <alignment horizontal="center" vertical="top" textRotation="255"/>
    </xf>
    <xf numFmtId="38" fontId="5" fillId="0" borderId="0" xfId="3" applyFont="1" applyBorder="1" applyAlignment="1">
      <alignment horizontal="center" vertical="top" textRotation="255"/>
    </xf>
    <xf numFmtId="38" fontId="5" fillId="0" borderId="2" xfId="3" applyFont="1" applyBorder="1" applyAlignment="1">
      <alignment horizontal="center" vertical="top" textRotation="255" wrapText="1"/>
    </xf>
    <xf numFmtId="38" fontId="5" fillId="0" borderId="16" xfId="3" applyFont="1" applyBorder="1" applyAlignment="1">
      <alignment horizontal="center" vertical="top" textRotation="255" wrapText="1"/>
    </xf>
    <xf numFmtId="38" fontId="5" fillId="0" borderId="14" xfId="3" applyFont="1" applyBorder="1" applyAlignment="1">
      <alignment horizontal="center" vertical="top" textRotation="255"/>
    </xf>
    <xf numFmtId="38" fontId="5" fillId="0" borderId="3" xfId="3" applyFont="1" applyBorder="1" applyAlignment="1">
      <alignment horizontal="center" vertical="top" textRotation="255"/>
    </xf>
    <xf numFmtId="38" fontId="5" fillId="0" borderId="17" xfId="3" applyFont="1" applyBorder="1" applyAlignment="1">
      <alignment horizontal="center" vertical="top" textRotation="255"/>
    </xf>
    <xf numFmtId="38" fontId="5" fillId="0" borderId="13" xfId="3" applyFont="1" applyFill="1" applyBorder="1" applyAlignment="1">
      <alignment horizontal="center" vertical="center"/>
    </xf>
    <xf numFmtId="38" fontId="5" fillId="0" borderId="13" xfId="3" applyFont="1" applyFill="1" applyBorder="1" applyAlignment="1">
      <alignment horizontal="center" vertical="top" textRotation="255"/>
    </xf>
    <xf numFmtId="38" fontId="5" fillId="0" borderId="3" xfId="3" applyFont="1" applyBorder="1" applyAlignment="1">
      <alignment horizontal="left" vertical="center" wrapText="1"/>
    </xf>
    <xf numFmtId="38" fontId="5" fillId="0" borderId="18" xfId="3" applyFont="1" applyBorder="1" applyAlignment="1">
      <alignment horizontal="center" vertical="top" textRotation="255"/>
    </xf>
    <xf numFmtId="38" fontId="5" fillId="0" borderId="19" xfId="3" applyFont="1" applyBorder="1" applyAlignment="1">
      <alignment horizontal="center" vertical="top" textRotation="255" wrapText="1"/>
    </xf>
    <xf numFmtId="38" fontId="5" fillId="0" borderId="19" xfId="3" applyFont="1" applyBorder="1" applyAlignment="1">
      <alignment horizontal="center" vertical="top" textRotation="255"/>
    </xf>
    <xf numFmtId="38" fontId="5" fillId="0" borderId="20" xfId="3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5" fillId="0" borderId="6" xfId="3" applyFont="1" applyBorder="1" applyAlignment="1">
      <alignment horizontal="center" vertical="center"/>
    </xf>
    <xf numFmtId="38" fontId="5" fillId="0" borderId="11" xfId="3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top" textRotation="255" wrapText="1"/>
    </xf>
    <xf numFmtId="38" fontId="5" fillId="0" borderId="4" xfId="3" applyFont="1" applyBorder="1" applyAlignment="1">
      <alignment horizontal="center" vertical="top" textRotation="255" wrapText="1"/>
    </xf>
    <xf numFmtId="0" fontId="5" fillId="0" borderId="21" xfId="2" applyFont="1" applyBorder="1" applyAlignment="1">
      <alignment horizontal="center" vertical="top"/>
    </xf>
    <xf numFmtId="38" fontId="5" fillId="0" borderId="22" xfId="3" applyFont="1" applyBorder="1" applyAlignment="1">
      <alignment horizontal="center" vertical="top"/>
    </xf>
    <xf numFmtId="38" fontId="5" fillId="0" borderId="19" xfId="3" applyFont="1" applyFill="1" applyBorder="1" applyAlignment="1">
      <alignment horizontal="center" vertical="center"/>
    </xf>
    <xf numFmtId="38" fontId="5" fillId="0" borderId="19" xfId="3" applyFont="1" applyFill="1" applyBorder="1" applyAlignment="1">
      <alignment horizontal="center" vertical="top" textRotation="255"/>
    </xf>
    <xf numFmtId="0" fontId="5" fillId="0" borderId="23" xfId="2" applyFont="1" applyBorder="1" applyAlignment="1">
      <alignment horizontal="left"/>
    </xf>
    <xf numFmtId="38" fontId="5" fillId="0" borderId="24" xfId="3" applyFont="1" applyBorder="1" applyAlignment="1">
      <alignment horizontal="center" vertical="center"/>
    </xf>
    <xf numFmtId="38" fontId="5" fillId="0" borderId="25" xfId="3" applyFont="1" applyBorder="1" applyAlignment="1">
      <alignment horizontal="center" vertical="center"/>
    </xf>
    <xf numFmtId="38" fontId="5" fillId="0" borderId="26" xfId="3" applyFont="1" applyBorder="1" applyAlignment="1">
      <alignment horizontal="center" vertical="center"/>
    </xf>
    <xf numFmtId="38" fontId="5" fillId="0" borderId="27" xfId="3" applyFont="1" applyBorder="1" applyAlignment="1">
      <alignment horizontal="center" vertical="top" textRotation="255"/>
    </xf>
    <xf numFmtId="38" fontId="5" fillId="0" borderId="27" xfId="3" applyFont="1" applyBorder="1" applyAlignment="1">
      <alignment horizontal="center" vertical="top" textRotation="255" wrapText="1"/>
    </xf>
    <xf numFmtId="38" fontId="5" fillId="0" borderId="28" xfId="3" applyFont="1" applyBorder="1" applyAlignment="1">
      <alignment horizontal="center" vertical="top" textRotation="255"/>
    </xf>
    <xf numFmtId="0" fontId="5" fillId="0" borderId="29" xfId="2" applyFont="1" applyBorder="1" applyAlignment="1">
      <alignment horizontal="center" vertical="center"/>
    </xf>
    <xf numFmtId="38" fontId="5" fillId="0" borderId="30" xfId="3" applyFont="1" applyBorder="1" applyAlignment="1">
      <alignment horizontal="center" vertical="center"/>
    </xf>
    <xf numFmtId="38" fontId="5" fillId="0" borderId="31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top" textRotation="255"/>
    </xf>
    <xf numFmtId="38" fontId="5" fillId="0" borderId="32" xfId="3" applyFont="1" applyBorder="1" applyAlignment="1">
      <alignment horizontal="center" vertical="top" textRotation="255"/>
    </xf>
    <xf numFmtId="38" fontId="5" fillId="0" borderId="33" xfId="3" applyFont="1" applyBorder="1" applyAlignment="1">
      <alignment horizontal="center" vertical="center"/>
    </xf>
    <xf numFmtId="38" fontId="5" fillId="0" borderId="34" xfId="3" applyFont="1" applyBorder="1" applyAlignment="1">
      <alignment horizontal="center" vertical="center"/>
    </xf>
    <xf numFmtId="38" fontId="5" fillId="0" borderId="33" xfId="3" applyFont="1" applyFill="1" applyBorder="1" applyAlignment="1">
      <alignment horizontal="center" vertical="center"/>
    </xf>
    <xf numFmtId="38" fontId="5" fillId="0" borderId="25" xfId="3" applyFont="1" applyFill="1" applyBorder="1" applyAlignment="1">
      <alignment horizontal="center" vertical="center"/>
    </xf>
    <xf numFmtId="38" fontId="5" fillId="0" borderId="34" xfId="3" applyFont="1" applyFill="1" applyBorder="1" applyAlignment="1">
      <alignment horizontal="center" vertical="center"/>
    </xf>
    <xf numFmtId="38" fontId="5" fillId="0" borderId="35" xfId="3" applyFont="1" applyFill="1" applyBorder="1" applyAlignment="1">
      <alignment horizontal="center" vertical="center"/>
    </xf>
    <xf numFmtId="38" fontId="5" fillId="0" borderId="4" xfId="3" applyFont="1" applyBorder="1" applyAlignment="1">
      <alignment horizontal="left" vertical="center"/>
    </xf>
    <xf numFmtId="38" fontId="5" fillId="0" borderId="8" xfId="3" applyFont="1" applyFill="1" applyBorder="1" applyAlignment="1">
      <alignment horizontal="right"/>
    </xf>
    <xf numFmtId="38" fontId="5" fillId="0" borderId="0" xfId="3" applyFont="1" applyAlignment="1">
      <alignment horizontal="left" vertical="center"/>
    </xf>
    <xf numFmtId="38" fontId="5" fillId="0" borderId="0" xfId="3" applyFont="1" applyFill="1" applyAlignment="1">
      <alignment horizontal="left" vertical="center"/>
    </xf>
    <xf numFmtId="38" fontId="9" fillId="3" borderId="1" xfId="3" applyFont="1" applyFill="1" applyBorder="1" applyAlignment="1">
      <alignment horizontal="left" vertical="center" wrapText="1"/>
    </xf>
    <xf numFmtId="38" fontId="5" fillId="3" borderId="1" xfId="3" applyFont="1" applyFill="1" applyBorder="1" applyAlignment="1">
      <alignment horizontal="left" vertical="center" wrapText="1"/>
    </xf>
    <xf numFmtId="38" fontId="5" fillId="4" borderId="1" xfId="3" applyFont="1" applyFill="1" applyBorder="1" applyAlignment="1">
      <alignment horizontal="left" vertical="center" wrapText="1"/>
    </xf>
    <xf numFmtId="0" fontId="11" fillId="0" borderId="0" xfId="2" applyFont="1" applyBorder="1"/>
    <xf numFmtId="38" fontId="5" fillId="2" borderId="1" xfId="3" applyFont="1" applyFill="1" applyBorder="1" applyAlignment="1">
      <alignment horizontal="left" vertical="center" wrapText="1"/>
    </xf>
    <xf numFmtId="38" fontId="5" fillId="5" borderId="5" xfId="3" applyFont="1" applyFill="1" applyBorder="1" applyAlignment="1">
      <alignment horizontal="left" vertical="center" wrapText="1"/>
    </xf>
    <xf numFmtId="38" fontId="5" fillId="7" borderId="1" xfId="3" applyFont="1" applyFill="1" applyBorder="1" applyAlignment="1">
      <alignment horizontal="right"/>
    </xf>
    <xf numFmtId="38" fontId="5" fillId="7" borderId="7" xfId="3" applyFont="1" applyFill="1" applyBorder="1" applyAlignment="1">
      <alignment horizontal="right"/>
    </xf>
    <xf numFmtId="38" fontId="5" fillId="7" borderId="8" xfId="3" applyFont="1" applyFill="1" applyBorder="1" applyAlignment="1">
      <alignment horizontal="right"/>
    </xf>
    <xf numFmtId="38" fontId="5" fillId="7" borderId="9" xfId="3" applyFont="1" applyFill="1" applyBorder="1" applyAlignment="1">
      <alignment horizontal="right"/>
    </xf>
    <xf numFmtId="38" fontId="5" fillId="7" borderId="5" xfId="3" applyFont="1" applyFill="1" applyBorder="1" applyAlignment="1">
      <alignment horizontal="right"/>
    </xf>
    <xf numFmtId="38" fontId="5" fillId="7" borderId="10" xfId="3" applyFont="1" applyFill="1" applyBorder="1" applyAlignment="1">
      <alignment horizontal="right"/>
    </xf>
    <xf numFmtId="38" fontId="5" fillId="7" borderId="11" xfId="3" applyFont="1" applyFill="1" applyBorder="1" applyAlignment="1">
      <alignment horizontal="right"/>
    </xf>
    <xf numFmtId="38" fontId="5" fillId="7" borderId="5" xfId="3" applyFont="1" applyFill="1" applyBorder="1" applyAlignment="1">
      <alignment horizontal="left" vertical="center"/>
    </xf>
    <xf numFmtId="38" fontId="5" fillId="0" borderId="12" xfId="3" applyFont="1" applyFill="1" applyBorder="1" applyAlignment="1">
      <alignment horizontal="center" vertical="top" textRotation="255"/>
    </xf>
    <xf numFmtId="38" fontId="5" fillId="0" borderId="36" xfId="3" applyFont="1" applyFill="1" applyBorder="1" applyAlignment="1">
      <alignment horizontal="center" vertical="top" textRotation="255" wrapText="1"/>
    </xf>
    <xf numFmtId="38" fontId="5" fillId="0" borderId="4" xfId="3" applyFont="1" applyFill="1" applyBorder="1" applyAlignment="1">
      <alignment horizontal="center" vertical="top" textRotation="255"/>
    </xf>
    <xf numFmtId="38" fontId="5" fillId="0" borderId="0" xfId="3" applyFont="1" applyFill="1" applyBorder="1" applyAlignment="1">
      <alignment horizontal="center" vertical="top" textRotation="255"/>
    </xf>
    <xf numFmtId="38" fontId="5" fillId="0" borderId="2" xfId="3" applyFont="1" applyFill="1" applyBorder="1" applyAlignment="1">
      <alignment horizontal="center" vertical="top" textRotation="255" wrapText="1"/>
    </xf>
    <xf numFmtId="38" fontId="5" fillId="0" borderId="16" xfId="3" applyFont="1" applyFill="1" applyBorder="1" applyAlignment="1">
      <alignment horizontal="center" vertical="top" textRotation="255" wrapText="1"/>
    </xf>
    <xf numFmtId="38" fontId="5" fillId="0" borderId="14" xfId="3" applyFont="1" applyFill="1" applyBorder="1" applyAlignment="1">
      <alignment horizontal="center" vertical="top" textRotation="255"/>
    </xf>
    <xf numFmtId="38" fontId="5" fillId="0" borderId="3" xfId="3" applyFont="1" applyFill="1" applyBorder="1" applyAlignment="1">
      <alignment horizontal="center" vertical="top" textRotation="255"/>
    </xf>
    <xf numFmtId="38" fontId="5" fillId="0" borderId="17" xfId="3" applyFont="1" applyFill="1" applyBorder="1" applyAlignment="1">
      <alignment horizontal="center" vertical="top" textRotation="255"/>
    </xf>
    <xf numFmtId="38" fontId="5" fillId="0" borderId="3" xfId="3" applyFont="1" applyFill="1" applyBorder="1" applyAlignment="1">
      <alignment horizontal="left" vertical="center" wrapText="1"/>
    </xf>
    <xf numFmtId="38" fontId="5" fillId="0" borderId="18" xfId="3" applyFont="1" applyFill="1" applyBorder="1" applyAlignment="1">
      <alignment horizontal="center" vertical="top" textRotation="255"/>
    </xf>
    <xf numFmtId="38" fontId="5" fillId="0" borderId="19" xfId="3" applyFont="1" applyFill="1" applyBorder="1" applyAlignment="1">
      <alignment horizontal="center" vertical="top" textRotation="255" wrapText="1"/>
    </xf>
    <xf numFmtId="38" fontId="5" fillId="0" borderId="20" xfId="3" applyFont="1" applyFill="1" applyBorder="1" applyAlignment="1">
      <alignment horizontal="center" vertical="top" textRotation="255" wrapText="1"/>
    </xf>
    <xf numFmtId="38" fontId="5" fillId="0" borderId="6" xfId="3" applyFont="1" applyFill="1" applyBorder="1" applyAlignment="1">
      <alignment horizontal="center" vertical="center"/>
    </xf>
    <xf numFmtId="38" fontId="5" fillId="0" borderId="11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top" textRotation="255" wrapText="1"/>
    </xf>
    <xf numFmtId="38" fontId="5" fillId="0" borderId="4" xfId="3" applyFont="1" applyFill="1" applyBorder="1" applyAlignment="1">
      <alignment horizontal="center" vertical="top" textRotation="255" wrapText="1"/>
    </xf>
    <xf numFmtId="0" fontId="5" fillId="0" borderId="29" xfId="2" applyFont="1" applyFill="1" applyBorder="1" applyAlignment="1">
      <alignment horizontal="center" vertical="top"/>
    </xf>
    <xf numFmtId="38" fontId="5" fillId="0" borderId="31" xfId="3" applyFont="1" applyFill="1" applyBorder="1" applyAlignment="1">
      <alignment horizontal="center" vertical="top"/>
    </xf>
    <xf numFmtId="0" fontId="5" fillId="0" borderId="23" xfId="2" applyFont="1" applyFill="1" applyBorder="1" applyAlignment="1">
      <alignment horizontal="left"/>
    </xf>
    <xf numFmtId="38" fontId="5" fillId="0" borderId="37" xfId="3" applyFont="1" applyFill="1" applyBorder="1" applyAlignment="1">
      <alignment horizontal="center" vertical="top" textRotation="255"/>
    </xf>
    <xf numFmtId="38" fontId="5" fillId="0" borderId="27" xfId="3" applyFont="1" applyFill="1" applyBorder="1" applyAlignment="1">
      <alignment horizontal="center" vertical="top" textRotation="255"/>
    </xf>
    <xf numFmtId="38" fontId="5" fillId="0" borderId="27" xfId="3" applyFont="1" applyFill="1" applyBorder="1" applyAlignment="1">
      <alignment horizontal="center" vertical="top" textRotation="255" wrapText="1"/>
    </xf>
    <xf numFmtId="38" fontId="5" fillId="0" borderId="24" xfId="3" applyFont="1" applyFill="1" applyBorder="1" applyAlignment="1">
      <alignment horizontal="center" vertical="center"/>
    </xf>
    <xf numFmtId="38" fontId="5" fillId="0" borderId="26" xfId="3" applyFont="1" applyFill="1" applyBorder="1" applyAlignment="1">
      <alignment horizontal="center" vertical="center"/>
    </xf>
    <xf numFmtId="38" fontId="5" fillId="0" borderId="28" xfId="3" applyFont="1" applyFill="1" applyBorder="1" applyAlignment="1">
      <alignment horizontal="center" vertical="center"/>
    </xf>
    <xf numFmtId="38" fontId="5" fillId="0" borderId="30" xfId="3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top" textRotation="255"/>
    </xf>
    <xf numFmtId="38" fontId="5" fillId="0" borderId="32" xfId="3" applyFont="1" applyFill="1" applyBorder="1" applyAlignment="1">
      <alignment horizontal="center" vertical="top" textRotation="255"/>
    </xf>
    <xf numFmtId="38" fontId="5" fillId="0" borderId="4" xfId="3" applyFont="1" applyFill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64&#34920;&#65293;&#31532;67&#34920;&#65288;&#21307;&#302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showGridLines="0" tabSelected="1" view="pageBreakPreview" zoomScaleNormal="25" workbookViewId="0">
      <pane xSplit="1" ySplit="6" topLeftCell="B7" activePane="bottomRight" state="frozen"/>
      <selection activeCell="AF18" sqref="AF18"/>
      <selection pane="topRight" activeCell="AF18" sqref="AF18"/>
      <selection pane="bottomLeft" activeCell="AF18" sqref="AF18"/>
      <selection pane="bottomRight" activeCell="AF18" sqref="AF18"/>
    </sheetView>
  </sheetViews>
  <sheetFormatPr defaultColWidth="8.25" defaultRowHeight="13" x14ac:dyDescent="0.2"/>
  <cols>
    <col min="1" max="1" width="15.58203125" style="4" customWidth="1"/>
    <col min="2" max="2" width="9.25" style="1" customWidth="1"/>
    <col min="3" max="29" width="5.9140625" style="1" customWidth="1"/>
    <col min="30" max="30" width="5.4140625" style="3" customWidth="1"/>
    <col min="31" max="52" width="8.25" style="2"/>
    <col min="53" max="16384" width="8.25" style="1"/>
  </cols>
  <sheetData>
    <row r="1" spans="1:52" ht="16" x14ac:dyDescent="0.5">
      <c r="A1" s="105" t="s">
        <v>63</v>
      </c>
      <c r="B1" s="104"/>
      <c r="C1" s="104"/>
      <c r="D1" s="104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103" t="s">
        <v>62</v>
      </c>
      <c r="AA1" s="103"/>
      <c r="AB1" s="103"/>
      <c r="AC1" s="103"/>
    </row>
    <row r="2" spans="1:52" ht="15" customHeight="1" x14ac:dyDescent="0.2">
      <c r="A2" s="102"/>
      <c r="B2" s="101" t="s">
        <v>61</v>
      </c>
      <c r="C2" s="100" t="s">
        <v>48</v>
      </c>
      <c r="D2" s="99"/>
      <c r="E2" s="99"/>
      <c r="F2" s="99"/>
      <c r="G2" s="98"/>
      <c r="H2" s="88" t="s">
        <v>60</v>
      </c>
      <c r="I2" s="97" t="s">
        <v>59</v>
      </c>
      <c r="J2" s="86"/>
      <c r="K2" s="86"/>
      <c r="L2" s="96"/>
      <c r="M2" s="95" t="s">
        <v>58</v>
      </c>
      <c r="N2" s="94" t="s">
        <v>57</v>
      </c>
      <c r="O2" s="93" t="s">
        <v>56</v>
      </c>
      <c r="P2" s="92"/>
      <c r="Q2" s="91"/>
      <c r="R2" s="79" t="s">
        <v>55</v>
      </c>
      <c r="S2" s="93" t="s">
        <v>54</v>
      </c>
      <c r="T2" s="92"/>
      <c r="U2" s="92"/>
      <c r="V2" s="91"/>
      <c r="W2" s="90" t="s">
        <v>53</v>
      </c>
      <c r="X2" s="89" t="s">
        <v>52</v>
      </c>
      <c r="Y2" s="88" t="s">
        <v>51</v>
      </c>
      <c r="Z2" s="87" t="s">
        <v>50</v>
      </c>
      <c r="AA2" s="86"/>
      <c r="AB2" s="86"/>
      <c r="AC2" s="85"/>
      <c r="AD2" s="5"/>
    </row>
    <row r="3" spans="1:52" ht="15" customHeight="1" x14ac:dyDescent="0.5">
      <c r="A3" s="84"/>
      <c r="B3" s="56"/>
      <c r="C3" s="82" t="s">
        <v>38</v>
      </c>
      <c r="D3" s="83" t="s">
        <v>49</v>
      </c>
      <c r="E3" s="83" t="s">
        <v>48</v>
      </c>
      <c r="F3" s="83" t="s">
        <v>47</v>
      </c>
      <c r="G3" s="83" t="s">
        <v>46</v>
      </c>
      <c r="H3" s="55"/>
      <c r="I3" s="82" t="s">
        <v>38</v>
      </c>
      <c r="J3" s="72" t="s">
        <v>45</v>
      </c>
      <c r="K3" s="72" t="s">
        <v>44</v>
      </c>
      <c r="L3" s="72" t="s">
        <v>43</v>
      </c>
      <c r="M3" s="66"/>
      <c r="N3" s="65"/>
      <c r="O3" s="81" t="s">
        <v>42</v>
      </c>
      <c r="P3" s="80"/>
      <c r="Q3" s="79" t="s">
        <v>41</v>
      </c>
      <c r="R3" s="78"/>
      <c r="S3" s="77" t="s">
        <v>40</v>
      </c>
      <c r="T3" s="76"/>
      <c r="U3" s="75" t="s">
        <v>39</v>
      </c>
      <c r="V3" s="74"/>
      <c r="W3" s="57"/>
      <c r="X3" s="55"/>
      <c r="Y3" s="55"/>
      <c r="Z3" s="73" t="s">
        <v>38</v>
      </c>
      <c r="AA3" s="72" t="s">
        <v>37</v>
      </c>
      <c r="AB3" s="71" t="s">
        <v>36</v>
      </c>
      <c r="AC3" s="70" t="s">
        <v>35</v>
      </c>
      <c r="AD3" s="5"/>
    </row>
    <row r="4" spans="1:52" ht="46.5" customHeight="1" x14ac:dyDescent="0.2">
      <c r="A4" s="69"/>
      <c r="B4" s="56"/>
      <c r="C4" s="67"/>
      <c r="D4" s="68"/>
      <c r="E4" s="68"/>
      <c r="F4" s="68"/>
      <c r="G4" s="68"/>
      <c r="H4" s="55"/>
      <c r="I4" s="67"/>
      <c r="J4" s="55"/>
      <c r="K4" s="55"/>
      <c r="L4" s="55"/>
      <c r="M4" s="66"/>
      <c r="N4" s="65"/>
      <c r="O4" s="64"/>
      <c r="P4" s="63" t="s">
        <v>34</v>
      </c>
      <c r="Q4" s="62"/>
      <c r="R4" s="62"/>
      <c r="S4" s="61" t="s">
        <v>33</v>
      </c>
      <c r="T4" s="60" t="s">
        <v>32</v>
      </c>
      <c r="U4" s="59" t="s">
        <v>31</v>
      </c>
      <c r="V4" s="58" t="s">
        <v>30</v>
      </c>
      <c r="W4" s="57"/>
      <c r="X4" s="55"/>
      <c r="Y4" s="55"/>
      <c r="Z4" s="56"/>
      <c r="AA4" s="55"/>
      <c r="AB4" s="55"/>
      <c r="AC4" s="54"/>
      <c r="AD4" s="5"/>
    </row>
    <row r="5" spans="1:52" s="42" customFormat="1" ht="13.5" customHeight="1" x14ac:dyDescent="0.5">
      <c r="A5" s="45" t="s">
        <v>29</v>
      </c>
      <c r="B5" s="44">
        <v>41961</v>
      </c>
      <c r="C5" s="44">
        <v>4958</v>
      </c>
      <c r="D5" s="53">
        <v>695</v>
      </c>
      <c r="E5" s="52">
        <v>2241</v>
      </c>
      <c r="F5" s="52">
        <v>1894</v>
      </c>
      <c r="G5" s="52">
        <v>128</v>
      </c>
      <c r="H5" s="52">
        <v>177</v>
      </c>
      <c r="I5" s="44">
        <v>1380</v>
      </c>
      <c r="J5" s="53">
        <v>296</v>
      </c>
      <c r="K5" s="52">
        <v>153</v>
      </c>
      <c r="L5" s="52">
        <v>931</v>
      </c>
      <c r="M5" s="52">
        <v>6498</v>
      </c>
      <c r="N5" s="44">
        <v>10525</v>
      </c>
      <c r="O5" s="51">
        <v>3813</v>
      </c>
      <c r="P5" s="50">
        <v>2977</v>
      </c>
      <c r="Q5" s="49">
        <v>115</v>
      </c>
      <c r="R5" s="48">
        <v>647</v>
      </c>
      <c r="S5" s="44">
        <v>901</v>
      </c>
      <c r="T5" s="44">
        <v>1329</v>
      </c>
      <c r="U5" s="44">
        <v>4527</v>
      </c>
      <c r="V5" s="47">
        <v>78</v>
      </c>
      <c r="W5" s="47">
        <v>2376</v>
      </c>
      <c r="X5" s="44">
        <v>1029</v>
      </c>
      <c r="Y5" s="44">
        <v>406</v>
      </c>
      <c r="Z5" s="44">
        <v>225</v>
      </c>
      <c r="AA5" s="44">
        <v>34</v>
      </c>
      <c r="AB5" s="44">
        <v>103</v>
      </c>
      <c r="AC5" s="44">
        <v>88</v>
      </c>
      <c r="AD5" s="46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</row>
    <row r="6" spans="1:52" s="42" customFormat="1" ht="13.5" customHeight="1" x14ac:dyDescent="0.5">
      <c r="A6" s="45" t="s">
        <v>28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5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</row>
    <row r="7" spans="1:52" s="33" customFormat="1" ht="30" customHeight="1" x14ac:dyDescent="0.55000000000000004">
      <c r="A7" s="41" t="s">
        <v>27</v>
      </c>
      <c r="B7" s="36">
        <f>IF(SUM(C7,H7,I7,M7,N7,O7,Q7:Z7)=0,"-",SUM(C7,H7,I7,M7,N7,O7,Q7:Z7))</f>
        <v>3587</v>
      </c>
      <c r="C7" s="36">
        <f>SUM(C8,C17)</f>
        <v>316</v>
      </c>
      <c r="D7" s="36">
        <f>SUM(D8,D17)</f>
        <v>83</v>
      </c>
      <c r="E7" s="36">
        <f>SUM(E8,E17)</f>
        <v>153</v>
      </c>
      <c r="F7" s="36">
        <f>SUM(F8,F17)</f>
        <v>69</v>
      </c>
      <c r="G7" s="36">
        <f>SUM(G8,G17)</f>
        <v>11</v>
      </c>
      <c r="H7" s="36">
        <f>SUM(H8,H17)</f>
        <v>9</v>
      </c>
      <c r="I7" s="36">
        <f>SUM(I8,I17)</f>
        <v>93</v>
      </c>
      <c r="J7" s="36">
        <f>SUM(J8,J17)</f>
        <v>27</v>
      </c>
      <c r="K7" s="36">
        <f>SUM(K8,K17)</f>
        <v>8</v>
      </c>
      <c r="L7" s="36">
        <f>SUM(L8,L17)</f>
        <v>58</v>
      </c>
      <c r="M7" s="36">
        <f>SUM(M8,M17)</f>
        <v>536</v>
      </c>
      <c r="N7" s="36">
        <f>SUM(N8,N17)</f>
        <v>870</v>
      </c>
      <c r="O7" s="36">
        <f>SUM(O8,O17)</f>
        <v>359</v>
      </c>
      <c r="P7" s="36">
        <f>SUM(P8,P17)</f>
        <v>262</v>
      </c>
      <c r="Q7" s="36">
        <f>SUM(Q8,Q17)</f>
        <v>3</v>
      </c>
      <c r="R7" s="36">
        <f>SUM(R8,R17)</f>
        <v>52</v>
      </c>
      <c r="S7" s="36">
        <f>SUM(S8,S17)</f>
        <v>72</v>
      </c>
      <c r="T7" s="36">
        <f>SUM(T8,T17)</f>
        <v>212</v>
      </c>
      <c r="U7" s="36">
        <f>SUM(U8,U17)</f>
        <v>773</v>
      </c>
      <c r="V7" s="36">
        <f>SUM(V8,V17)</f>
        <v>10</v>
      </c>
      <c r="W7" s="36">
        <f>SUM(W8,W17)</f>
        <v>151</v>
      </c>
      <c r="X7" s="36">
        <f>SUM(X8,X17)</f>
        <v>89</v>
      </c>
      <c r="Y7" s="36">
        <f>SUM(Y8,Y17)</f>
        <v>23</v>
      </c>
      <c r="Z7" s="36">
        <f>SUM(Z8,Z17)</f>
        <v>19</v>
      </c>
      <c r="AA7" s="36">
        <f>SUM(AA8,AA17)</f>
        <v>3</v>
      </c>
      <c r="AB7" s="36">
        <f>SUM(AB8,AB17)</f>
        <v>5</v>
      </c>
      <c r="AC7" s="36">
        <f>SUM(AC8,AC17)</f>
        <v>11</v>
      </c>
      <c r="AD7" s="35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ht="13.5" customHeight="1" x14ac:dyDescent="0.5">
      <c r="A8" s="32" t="s">
        <v>26</v>
      </c>
      <c r="B8" s="31">
        <f>IF(SUM(C8,H8,I8,M8,N8,O8,Q8:Z8)=0,"-",SUM(C8,H8,I8,M8,N8,O8,Q8:Z8))</f>
        <v>1221</v>
      </c>
      <c r="C8" s="38">
        <f>IF(SUM(D8:G8)=0,"-",SUM(D8:G8))</f>
        <v>129</v>
      </c>
      <c r="D8" s="31">
        <f>IF(SUM(D9:D16)=0,"-",SUM(D9:D16))</f>
        <v>7</v>
      </c>
      <c r="E8" s="31">
        <f>IF(SUM(E9:E16)=0,"-",SUM(E9:E16))</f>
        <v>86</v>
      </c>
      <c r="F8" s="31">
        <f>IF(SUM(F9:F16)=0,"-",SUM(F9:F16))</f>
        <v>30</v>
      </c>
      <c r="G8" s="31">
        <f>IF(SUM(G9:G16)=0,"-",SUM(G9:G16))</f>
        <v>6</v>
      </c>
      <c r="H8" s="31" t="str">
        <f>IF(SUM(H9:H16)=0,"-",SUM(H9:H16))</f>
        <v>-</v>
      </c>
      <c r="I8" s="38">
        <f>IF(SUM(J8:L8)=0,"-",SUM(J8:L8))</f>
        <v>40</v>
      </c>
      <c r="J8" s="31">
        <f>IF(SUM(J9:J16)=0,"-",SUM(J9:J16))</f>
        <v>4</v>
      </c>
      <c r="K8" s="31" t="str">
        <f>IF(SUM(K9:K16)=0,"-",SUM(K9:K16))</f>
        <v>-</v>
      </c>
      <c r="L8" s="31">
        <f>IF(SUM(L9:L16)=0,"-",SUM(L9:L16))</f>
        <v>36</v>
      </c>
      <c r="M8" s="31">
        <f>IF(SUM(M9:M16)=0,"-",SUM(M9:M16))</f>
        <v>186</v>
      </c>
      <c r="N8" s="31">
        <f>IF(SUM(N9:N16)=0,"-",SUM(N9:N16))</f>
        <v>240</v>
      </c>
      <c r="O8" s="31">
        <f>IF(SUM(O9:O16)=0,"-",SUM(O9:O16))</f>
        <v>125</v>
      </c>
      <c r="P8" s="31">
        <f>IF(SUM(P9:P16)=0,"-",SUM(P9:P16))</f>
        <v>92</v>
      </c>
      <c r="Q8" s="31" t="str">
        <f>IF(SUM(Q9:Q16)=0,"-",SUM(Q9:Q16))</f>
        <v>-</v>
      </c>
      <c r="R8" s="31">
        <f>IF(SUM(R9:R16)=0,"-",SUM(R9:R16))</f>
        <v>13</v>
      </c>
      <c r="S8" s="31">
        <f>IF(SUM(S9:S16)=0,"-",SUM(S9:S16))</f>
        <v>72</v>
      </c>
      <c r="T8" s="31">
        <f>IF(SUM(T9:T16)=0,"-",SUM(T9:T16))</f>
        <v>171</v>
      </c>
      <c r="U8" s="31">
        <f>IF(SUM(U9:U16)=0,"-",SUM(U9:U16))</f>
        <v>188</v>
      </c>
      <c r="V8" s="31">
        <f>IF(SUM(V9:V16)=0,"-",SUM(V9:V16))</f>
        <v>3</v>
      </c>
      <c r="W8" s="31">
        <f>IF(SUM(W9:W16)=0,"-",SUM(W9:W16))</f>
        <v>23</v>
      </c>
      <c r="X8" s="31">
        <f>IF(SUM(X9:X16)=0,"-",SUM(X9:X16))</f>
        <v>6</v>
      </c>
      <c r="Y8" s="31">
        <f>IF(SUM(Y9:Y16)=0,"-",SUM(Y9:Y16))</f>
        <v>11</v>
      </c>
      <c r="Z8" s="38">
        <f>IF(SUM(AA8:AC8)=0,"-",SUM(AA8:AC8))</f>
        <v>14</v>
      </c>
      <c r="AA8" s="31">
        <f>IF(SUM(AA9:AA16)=0,"-",SUM(AA9:AA16))</f>
        <v>2</v>
      </c>
      <c r="AB8" s="31">
        <f>IF(SUM(AB9:AB16)=0,"-",SUM(AB9:AB16))</f>
        <v>3</v>
      </c>
      <c r="AC8" s="31">
        <f>IF(SUM(AC9:AC16)=0,"-",SUM(AC9:AC16))</f>
        <v>9</v>
      </c>
      <c r="AD8" s="5"/>
    </row>
    <row r="9" spans="1:52" ht="13.5" customHeight="1" x14ac:dyDescent="0.5">
      <c r="A9" s="29" t="s">
        <v>25</v>
      </c>
      <c r="B9" s="26">
        <f>IF(SUM(C9,H9,I9,M9,N9,O9,Q9:Z9)=0,"-",SUM(C9,H9,I9,M9,N9,O9,Q9:Z9))</f>
        <v>289</v>
      </c>
      <c r="C9" s="26">
        <f>IF(SUM(D9:G9)=0,"-",SUM(D9:G9))</f>
        <v>30</v>
      </c>
      <c r="D9" s="26">
        <v>2</v>
      </c>
      <c r="E9" s="26">
        <v>17</v>
      </c>
      <c r="F9" s="26">
        <v>5</v>
      </c>
      <c r="G9" s="26">
        <v>6</v>
      </c>
      <c r="H9" s="26" t="s">
        <v>2</v>
      </c>
      <c r="I9" s="26">
        <f>IF(SUM(J9:L9)=0,"-",SUM(J9:L9))</f>
        <v>8</v>
      </c>
      <c r="J9" s="26">
        <v>2</v>
      </c>
      <c r="K9" s="26" t="s">
        <v>2</v>
      </c>
      <c r="L9" s="26">
        <v>6</v>
      </c>
      <c r="M9" s="26">
        <v>67</v>
      </c>
      <c r="N9" s="26">
        <v>83</v>
      </c>
      <c r="O9" s="26">
        <v>49</v>
      </c>
      <c r="P9" s="26">
        <v>39</v>
      </c>
      <c r="Q9" s="26" t="s">
        <v>2</v>
      </c>
      <c r="R9" s="26">
        <v>7</v>
      </c>
      <c r="S9" s="26">
        <v>3</v>
      </c>
      <c r="T9" s="26">
        <v>8</v>
      </c>
      <c r="U9" s="26">
        <v>16</v>
      </c>
      <c r="V9" s="26">
        <v>3</v>
      </c>
      <c r="W9" s="26">
        <v>8</v>
      </c>
      <c r="X9" s="26">
        <v>5</v>
      </c>
      <c r="Y9" s="26">
        <v>2</v>
      </c>
      <c r="Z9" s="26" t="s">
        <v>2</v>
      </c>
      <c r="AA9" s="26">
        <v>1</v>
      </c>
      <c r="AB9" s="26">
        <v>1</v>
      </c>
      <c r="AC9" s="26">
        <v>1</v>
      </c>
      <c r="AD9" s="5"/>
    </row>
    <row r="10" spans="1:52" ht="13.5" customHeight="1" x14ac:dyDescent="0.5">
      <c r="A10" s="29" t="s">
        <v>24</v>
      </c>
      <c r="B10" s="26">
        <f>IF(SUM(C10,H10,I10,M10,N10,O10,Q10:Z10)=0,"-",SUM(C10,H10,I10,M10,N10,O10,Q10:Z10))</f>
        <v>78</v>
      </c>
      <c r="C10" s="26">
        <f>IF(SUM(D10:G10)=0,"-",SUM(D10:G10))</f>
        <v>9</v>
      </c>
      <c r="D10" s="26" t="s">
        <v>2</v>
      </c>
      <c r="E10" s="26">
        <v>5</v>
      </c>
      <c r="F10" s="26">
        <v>4</v>
      </c>
      <c r="G10" s="26" t="s">
        <v>2</v>
      </c>
      <c r="H10" s="26" t="s">
        <v>2</v>
      </c>
      <c r="I10" s="26">
        <f>IF(SUM(J10:L10)=0,"-",SUM(J10:L10))</f>
        <v>1</v>
      </c>
      <c r="J10" s="26" t="s">
        <v>2</v>
      </c>
      <c r="K10" s="26" t="s">
        <v>2</v>
      </c>
      <c r="L10" s="26">
        <v>1</v>
      </c>
      <c r="M10" s="26">
        <v>22</v>
      </c>
      <c r="N10" s="26">
        <v>29</v>
      </c>
      <c r="O10" s="26">
        <v>4</v>
      </c>
      <c r="P10" s="26">
        <v>3</v>
      </c>
      <c r="Q10" s="26" t="s">
        <v>2</v>
      </c>
      <c r="R10" s="26" t="s">
        <v>2</v>
      </c>
      <c r="S10" s="26" t="s">
        <v>2</v>
      </c>
      <c r="T10" s="26">
        <v>4</v>
      </c>
      <c r="U10" s="26">
        <v>6</v>
      </c>
      <c r="V10" s="26" t="s">
        <v>2</v>
      </c>
      <c r="W10" s="26">
        <v>2</v>
      </c>
      <c r="X10" s="26" t="s">
        <v>2</v>
      </c>
      <c r="Y10" s="26">
        <v>1</v>
      </c>
      <c r="Z10" s="26" t="s">
        <v>2</v>
      </c>
      <c r="AA10" s="26" t="s">
        <v>2</v>
      </c>
      <c r="AB10" s="26" t="s">
        <v>2</v>
      </c>
      <c r="AC10" s="26" t="s">
        <v>2</v>
      </c>
      <c r="AD10" s="5"/>
    </row>
    <row r="11" spans="1:52" ht="13.5" customHeight="1" x14ac:dyDescent="0.5">
      <c r="A11" s="29" t="s">
        <v>23</v>
      </c>
      <c r="B11" s="26">
        <f>IF(SUM(C11,H11,I11,M11,N11,O11,Q11:Z11)=0,"-",SUM(C11,H11,I11,M11,N11,O11,Q11:Z11))</f>
        <v>39</v>
      </c>
      <c r="C11" s="27">
        <f>IF(SUM(D11:G11)=0,"-",SUM(D11:G11))</f>
        <v>7</v>
      </c>
      <c r="D11" s="26" t="s">
        <v>2</v>
      </c>
      <c r="E11" s="26">
        <v>3</v>
      </c>
      <c r="F11" s="26">
        <v>4</v>
      </c>
      <c r="G11" s="26" t="s">
        <v>2</v>
      </c>
      <c r="H11" s="26" t="s">
        <v>2</v>
      </c>
      <c r="I11" s="27">
        <f>IF(SUM(J11:L11)=0,"-",SUM(J11:L11))</f>
        <v>1</v>
      </c>
      <c r="J11" s="26" t="s">
        <v>2</v>
      </c>
      <c r="K11" s="26" t="s">
        <v>2</v>
      </c>
      <c r="L11" s="26">
        <v>1</v>
      </c>
      <c r="M11" s="26">
        <v>9</v>
      </c>
      <c r="N11" s="26">
        <v>12</v>
      </c>
      <c r="O11" s="26">
        <v>4</v>
      </c>
      <c r="P11" s="26">
        <v>3</v>
      </c>
      <c r="Q11" s="26" t="s">
        <v>2</v>
      </c>
      <c r="R11" s="26" t="s">
        <v>2</v>
      </c>
      <c r="S11" s="26" t="s">
        <v>2</v>
      </c>
      <c r="T11" s="26">
        <v>1</v>
      </c>
      <c r="U11" s="26">
        <v>2</v>
      </c>
      <c r="V11" s="26" t="s">
        <v>2</v>
      </c>
      <c r="W11" s="26">
        <v>2</v>
      </c>
      <c r="X11" s="26" t="s">
        <v>2</v>
      </c>
      <c r="Y11" s="26">
        <v>1</v>
      </c>
      <c r="Z11" s="26" t="s">
        <v>2</v>
      </c>
      <c r="AA11" s="26" t="s">
        <v>2</v>
      </c>
      <c r="AB11" s="26" t="s">
        <v>2</v>
      </c>
      <c r="AC11" s="26" t="s">
        <v>2</v>
      </c>
      <c r="AD11" s="5"/>
    </row>
    <row r="12" spans="1:52" ht="13.5" customHeight="1" x14ac:dyDescent="0.5">
      <c r="A12" s="29" t="s">
        <v>22</v>
      </c>
      <c r="B12" s="26">
        <f>IF(SUM(C12,H12,I12,M12,N12,O12,Q12:Z12)=0,"-",SUM(C12,H12,I12,M12,N12,O12,Q12:Z12))</f>
        <v>63</v>
      </c>
      <c r="C12" s="26">
        <f>IF(SUM(D12:G12)=0,"-",SUM(D12:G12))</f>
        <v>15</v>
      </c>
      <c r="D12" s="26" t="s">
        <v>2</v>
      </c>
      <c r="E12" s="26">
        <v>13</v>
      </c>
      <c r="F12" s="26">
        <v>2</v>
      </c>
      <c r="G12" s="26" t="s">
        <v>2</v>
      </c>
      <c r="H12" s="26" t="s">
        <v>2</v>
      </c>
      <c r="I12" s="26">
        <f>IF(SUM(J12:L12)=0,"-",SUM(J12:L12))</f>
        <v>2</v>
      </c>
      <c r="J12" s="26" t="s">
        <v>2</v>
      </c>
      <c r="K12" s="26" t="s">
        <v>2</v>
      </c>
      <c r="L12" s="26">
        <v>2</v>
      </c>
      <c r="M12" s="26">
        <v>8</v>
      </c>
      <c r="N12" s="26">
        <v>8</v>
      </c>
      <c r="O12" s="26">
        <v>9</v>
      </c>
      <c r="P12" s="26">
        <v>8</v>
      </c>
      <c r="Q12" s="26" t="s">
        <v>2</v>
      </c>
      <c r="R12" s="26" t="s">
        <v>2</v>
      </c>
      <c r="S12" s="26">
        <v>5</v>
      </c>
      <c r="T12" s="26">
        <v>3</v>
      </c>
      <c r="U12" s="26">
        <v>9</v>
      </c>
      <c r="V12" s="26" t="s">
        <v>2</v>
      </c>
      <c r="W12" s="26">
        <v>2</v>
      </c>
      <c r="X12" s="26" t="s">
        <v>2</v>
      </c>
      <c r="Y12" s="26">
        <v>2</v>
      </c>
      <c r="Z12" s="26" t="s">
        <v>2</v>
      </c>
      <c r="AA12" s="26" t="s">
        <v>2</v>
      </c>
      <c r="AB12" s="26" t="s">
        <v>2</v>
      </c>
      <c r="AC12" s="26">
        <v>1</v>
      </c>
      <c r="AD12" s="5"/>
    </row>
    <row r="13" spans="1:52" ht="13.5" customHeight="1" x14ac:dyDescent="0.5">
      <c r="A13" s="29" t="s">
        <v>21</v>
      </c>
      <c r="B13" s="26">
        <f>IF(SUM(C13,H13,I13,M13,N13,O13,Q13:Z13)=0,"-",SUM(C13,H13,I13,M13,N13,O13,Q13:Z13))</f>
        <v>48</v>
      </c>
      <c r="C13" s="26">
        <f>IF(SUM(D13:G13)=0,"-",SUM(D13:G13))</f>
        <v>6</v>
      </c>
      <c r="D13" s="26" t="s">
        <v>2</v>
      </c>
      <c r="E13" s="26">
        <v>6</v>
      </c>
      <c r="F13" s="26" t="s">
        <v>2</v>
      </c>
      <c r="G13" s="26" t="s">
        <v>2</v>
      </c>
      <c r="H13" s="26" t="s">
        <v>2</v>
      </c>
      <c r="I13" s="26">
        <f>IF(SUM(J13:L13)=0,"-",SUM(J13:L13))</f>
        <v>1</v>
      </c>
      <c r="J13" s="26" t="s">
        <v>2</v>
      </c>
      <c r="K13" s="26" t="s">
        <v>2</v>
      </c>
      <c r="L13" s="26">
        <v>1</v>
      </c>
      <c r="M13" s="26">
        <v>12</v>
      </c>
      <c r="N13" s="26">
        <v>15</v>
      </c>
      <c r="O13" s="26">
        <v>7</v>
      </c>
      <c r="P13" s="26">
        <v>6</v>
      </c>
      <c r="Q13" s="26" t="s">
        <v>2</v>
      </c>
      <c r="R13" s="26" t="s">
        <v>2</v>
      </c>
      <c r="S13" s="26">
        <v>1</v>
      </c>
      <c r="T13" s="26">
        <v>2</v>
      </c>
      <c r="U13" s="26">
        <v>2</v>
      </c>
      <c r="V13" s="26" t="s">
        <v>2</v>
      </c>
      <c r="W13" s="26">
        <v>1</v>
      </c>
      <c r="X13" s="26" t="s">
        <v>2</v>
      </c>
      <c r="Y13" s="26">
        <v>1</v>
      </c>
      <c r="Z13" s="26" t="s">
        <v>2</v>
      </c>
      <c r="AA13" s="26" t="s">
        <v>2</v>
      </c>
      <c r="AB13" s="26" t="s">
        <v>2</v>
      </c>
      <c r="AC13" s="26" t="s">
        <v>2</v>
      </c>
      <c r="AD13" s="5"/>
    </row>
    <row r="14" spans="1:52" ht="13.5" customHeight="1" x14ac:dyDescent="0.5">
      <c r="A14" s="29" t="s">
        <v>20</v>
      </c>
      <c r="B14" s="26">
        <f>IF(SUM(C14,H14,I14,M14,N14,O14,Q14:Z14)=0,"-",SUM(C14,H14,I14,M14,N14,O14,Q14:Z14))</f>
        <v>290</v>
      </c>
      <c r="C14" s="27">
        <f>IF(SUM(D14:G14)=0,"-",SUM(D14:G14))</f>
        <v>27</v>
      </c>
      <c r="D14" s="26">
        <v>2</v>
      </c>
      <c r="E14" s="26">
        <v>18</v>
      </c>
      <c r="F14" s="26">
        <v>7</v>
      </c>
      <c r="G14" s="26" t="s">
        <v>2</v>
      </c>
      <c r="H14" s="26" t="s">
        <v>2</v>
      </c>
      <c r="I14" s="27">
        <f>IF(SUM(J14:L14)=0,"-",SUM(J14:L14))</f>
        <v>10</v>
      </c>
      <c r="J14" s="26" t="s">
        <v>2</v>
      </c>
      <c r="K14" s="26" t="s">
        <v>2</v>
      </c>
      <c r="L14" s="26">
        <v>10</v>
      </c>
      <c r="M14" s="26">
        <v>26</v>
      </c>
      <c r="N14" s="26">
        <v>41</v>
      </c>
      <c r="O14" s="26">
        <v>30</v>
      </c>
      <c r="P14" s="26">
        <v>21</v>
      </c>
      <c r="Q14" s="26" t="s">
        <v>2</v>
      </c>
      <c r="R14" s="26">
        <v>5</v>
      </c>
      <c r="S14" s="26">
        <v>22</v>
      </c>
      <c r="T14" s="26">
        <v>24</v>
      </c>
      <c r="U14" s="26">
        <v>100</v>
      </c>
      <c r="V14" s="26" t="s">
        <v>2</v>
      </c>
      <c r="W14" s="26">
        <v>4</v>
      </c>
      <c r="X14" s="26" t="s">
        <v>2</v>
      </c>
      <c r="Y14" s="26">
        <v>1</v>
      </c>
      <c r="Z14" s="26" t="s">
        <v>2</v>
      </c>
      <c r="AA14" s="26" t="s">
        <v>2</v>
      </c>
      <c r="AB14" s="26">
        <v>1</v>
      </c>
      <c r="AC14" s="26">
        <v>1</v>
      </c>
      <c r="AD14" s="5"/>
    </row>
    <row r="15" spans="1:52" ht="13.5" customHeight="1" x14ac:dyDescent="0.5">
      <c r="A15" s="29" t="s">
        <v>19</v>
      </c>
      <c r="B15" s="26">
        <f>IF(SUM(C15,H15,I15,M15,N15,O15,Q15:Z15)=0,"-",SUM(C15,H15,I15,M15,N15,O15,Q15:Z15))</f>
        <v>100</v>
      </c>
      <c r="C15" s="26">
        <f>IF(SUM(D15:G15)=0,"-",SUM(D15:G15))</f>
        <v>8</v>
      </c>
      <c r="D15" s="26">
        <v>1</v>
      </c>
      <c r="E15" s="26">
        <v>5</v>
      </c>
      <c r="F15" s="26">
        <v>2</v>
      </c>
      <c r="G15" s="40" t="s">
        <v>2</v>
      </c>
      <c r="H15" s="40" t="s">
        <v>2</v>
      </c>
      <c r="I15" s="26">
        <f>IF(SUM(J15:L15)=0,"-",SUM(J15:L15))</f>
        <v>7</v>
      </c>
      <c r="J15" s="26">
        <v>2</v>
      </c>
      <c r="K15" s="26" t="s">
        <v>2</v>
      </c>
      <c r="L15" s="26">
        <v>5</v>
      </c>
      <c r="M15" s="26">
        <v>9</v>
      </c>
      <c r="N15" s="26">
        <v>8</v>
      </c>
      <c r="O15" s="26">
        <v>4</v>
      </c>
      <c r="P15" s="26">
        <v>3</v>
      </c>
      <c r="Q15" s="26" t="s">
        <v>2</v>
      </c>
      <c r="R15" s="26" t="s">
        <v>2</v>
      </c>
      <c r="S15" s="26">
        <v>25</v>
      </c>
      <c r="T15" s="26">
        <v>13</v>
      </c>
      <c r="U15" s="26">
        <v>24</v>
      </c>
      <c r="V15" s="26" t="s">
        <v>2</v>
      </c>
      <c r="W15" s="26">
        <v>1</v>
      </c>
      <c r="X15" s="26" t="s">
        <v>2</v>
      </c>
      <c r="Y15" s="26">
        <v>1</v>
      </c>
      <c r="Z15" s="26" t="s">
        <v>2</v>
      </c>
      <c r="AA15" s="26" t="s">
        <v>2</v>
      </c>
      <c r="AB15" s="26" t="s">
        <v>2</v>
      </c>
      <c r="AC15" s="26">
        <v>2</v>
      </c>
      <c r="AD15" s="5"/>
    </row>
    <row r="16" spans="1:52" ht="13.5" customHeight="1" x14ac:dyDescent="0.5">
      <c r="A16" s="28" t="s">
        <v>18</v>
      </c>
      <c r="B16" s="26">
        <f>IF(SUM(C16,H16,I16,M16,N16,O16,Q16:Z16)=0,"-",SUM(C16,H16,I16,M16,N16,O16,Q16:Z16))</f>
        <v>300</v>
      </c>
      <c r="C16" s="26">
        <f>IF(SUM(D16:G16)=0,"-",SUM(D16:G16))</f>
        <v>27</v>
      </c>
      <c r="D16" s="26">
        <v>2</v>
      </c>
      <c r="E16" s="26">
        <v>19</v>
      </c>
      <c r="F16" s="26">
        <v>6</v>
      </c>
      <c r="G16" s="26" t="s">
        <v>2</v>
      </c>
      <c r="H16" s="26" t="s">
        <v>2</v>
      </c>
      <c r="I16" s="26">
        <f>IF(SUM(J16:L16)=0,"-",SUM(J16:L16))</f>
        <v>10</v>
      </c>
      <c r="J16" s="26" t="s">
        <v>2</v>
      </c>
      <c r="K16" s="26" t="s">
        <v>2</v>
      </c>
      <c r="L16" s="26">
        <v>10</v>
      </c>
      <c r="M16" s="26">
        <v>33</v>
      </c>
      <c r="N16" s="26">
        <v>44</v>
      </c>
      <c r="O16" s="26">
        <v>18</v>
      </c>
      <c r="P16" s="26">
        <v>9</v>
      </c>
      <c r="Q16" s="26" t="s">
        <v>2</v>
      </c>
      <c r="R16" s="26">
        <v>1</v>
      </c>
      <c r="S16" s="26">
        <v>16</v>
      </c>
      <c r="T16" s="26">
        <v>116</v>
      </c>
      <c r="U16" s="26">
        <v>29</v>
      </c>
      <c r="V16" s="26" t="s">
        <v>2</v>
      </c>
      <c r="W16" s="26">
        <v>3</v>
      </c>
      <c r="X16" s="26">
        <v>1</v>
      </c>
      <c r="Y16" s="26">
        <v>2</v>
      </c>
      <c r="Z16" s="26" t="s">
        <v>2</v>
      </c>
      <c r="AA16" s="26">
        <v>1</v>
      </c>
      <c r="AB16" s="26">
        <v>1</v>
      </c>
      <c r="AC16" s="26">
        <v>4</v>
      </c>
      <c r="AD16" s="5"/>
    </row>
    <row r="17" spans="1:52" ht="13.5" customHeight="1" x14ac:dyDescent="0.5">
      <c r="A17" s="39" t="s">
        <v>17</v>
      </c>
      <c r="B17" s="31">
        <f>IF(SUM(C17,H17,I17,M17,N17,O17,Q17:Z17)=0,"-",SUM(C17,H17,I17,M17,N17,O17,Q17:Z17))</f>
        <v>2366</v>
      </c>
      <c r="C17" s="38">
        <f>SUM(D17:G17)</f>
        <v>187</v>
      </c>
      <c r="D17" s="31">
        <v>76</v>
      </c>
      <c r="E17" s="31">
        <v>67</v>
      </c>
      <c r="F17" s="31">
        <v>39</v>
      </c>
      <c r="G17" s="31">
        <v>5</v>
      </c>
      <c r="H17" s="31">
        <v>9</v>
      </c>
      <c r="I17" s="38">
        <f>SUM(J17:L17)</f>
        <v>53</v>
      </c>
      <c r="J17" s="31">
        <v>23</v>
      </c>
      <c r="K17" s="31">
        <v>8</v>
      </c>
      <c r="L17" s="31">
        <v>22</v>
      </c>
      <c r="M17" s="31">
        <v>350</v>
      </c>
      <c r="N17" s="31">
        <v>630</v>
      </c>
      <c r="O17" s="31">
        <v>234</v>
      </c>
      <c r="P17" s="31">
        <v>170</v>
      </c>
      <c r="Q17" s="31">
        <v>3</v>
      </c>
      <c r="R17" s="31">
        <v>39</v>
      </c>
      <c r="S17" s="31" t="s">
        <v>4</v>
      </c>
      <c r="T17" s="31">
        <v>41</v>
      </c>
      <c r="U17" s="31">
        <v>585</v>
      </c>
      <c r="V17" s="31">
        <v>7</v>
      </c>
      <c r="W17" s="31">
        <v>128</v>
      </c>
      <c r="X17" s="31">
        <v>83</v>
      </c>
      <c r="Y17" s="31">
        <v>12</v>
      </c>
      <c r="Z17" s="38">
        <f>SUM(AA17:AC17)</f>
        <v>5</v>
      </c>
      <c r="AA17" s="31">
        <v>1</v>
      </c>
      <c r="AB17" s="31">
        <v>2</v>
      </c>
      <c r="AC17" s="31">
        <v>2</v>
      </c>
      <c r="AD17" s="5"/>
    </row>
    <row r="18" spans="1:52" s="33" customFormat="1" ht="30" customHeight="1" x14ac:dyDescent="0.55000000000000004">
      <c r="A18" s="37" t="s">
        <v>16</v>
      </c>
      <c r="B18" s="36">
        <f>B19</f>
        <v>502</v>
      </c>
      <c r="C18" s="36">
        <f>SUM(D18:G18)</f>
        <v>85</v>
      </c>
      <c r="D18" s="36">
        <f>D19</f>
        <v>7</v>
      </c>
      <c r="E18" s="36">
        <f>E19</f>
        <v>59</v>
      </c>
      <c r="F18" s="36">
        <f>F19</f>
        <v>15</v>
      </c>
      <c r="G18" s="36">
        <f>G19</f>
        <v>4</v>
      </c>
      <c r="H18" s="36" t="str">
        <f>H19</f>
        <v>-</v>
      </c>
      <c r="I18" s="36">
        <f>SUM(J18:L18)</f>
        <v>17</v>
      </c>
      <c r="J18" s="36">
        <f>J19</f>
        <v>6</v>
      </c>
      <c r="K18" s="36" t="str">
        <f>K19</f>
        <v>-</v>
      </c>
      <c r="L18" s="36">
        <f>L19</f>
        <v>11</v>
      </c>
      <c r="M18" s="36">
        <f>M19</f>
        <v>77</v>
      </c>
      <c r="N18" s="36">
        <f>N19</f>
        <v>81</v>
      </c>
      <c r="O18" s="36">
        <f>O19</f>
        <v>31</v>
      </c>
      <c r="P18" s="36">
        <f>P19</f>
        <v>22</v>
      </c>
      <c r="Q18" s="36">
        <f>Q19</f>
        <v>1</v>
      </c>
      <c r="R18" s="36">
        <f>R19</f>
        <v>3</v>
      </c>
      <c r="S18" s="36">
        <f>S19</f>
        <v>54</v>
      </c>
      <c r="T18" s="36">
        <f>T19</f>
        <v>29</v>
      </c>
      <c r="U18" s="36">
        <f>U19</f>
        <v>91</v>
      </c>
      <c r="V18" s="36">
        <f>V19</f>
        <v>3</v>
      </c>
      <c r="W18" s="36">
        <f>W19</f>
        <v>7</v>
      </c>
      <c r="X18" s="36">
        <f>X19</f>
        <v>8</v>
      </c>
      <c r="Y18" s="36">
        <f>Y19</f>
        <v>5</v>
      </c>
      <c r="Z18" s="36">
        <f>SUM(AA18:AC18)</f>
        <v>10</v>
      </c>
      <c r="AA18" s="36">
        <f>AA19</f>
        <v>1</v>
      </c>
      <c r="AB18" s="36">
        <f>AB19</f>
        <v>4</v>
      </c>
      <c r="AC18" s="36">
        <f>AC19</f>
        <v>5</v>
      </c>
      <c r="AD18" s="35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</row>
    <row r="19" spans="1:52" ht="13.5" customHeight="1" x14ac:dyDescent="0.5">
      <c r="A19" s="32" t="s">
        <v>15</v>
      </c>
      <c r="B19" s="31">
        <f>IF(SUM(C19,H19,I19,M19,N19,O19,Q19:Z19)=0,"-",SUM(C19,H19,I19,M19,N19,O19,Q19:Z19))</f>
        <v>502</v>
      </c>
      <c r="C19" s="31">
        <f>IF(SUM(D19:G19)=0,"-",SUM(D19:G19))</f>
        <v>85</v>
      </c>
      <c r="D19" s="31">
        <f>IF(SUM(D20:D23)=0,"-",SUM(D20:D23))</f>
        <v>7</v>
      </c>
      <c r="E19" s="31">
        <f>IF(SUM(E20:E23)=0,"-",SUM(E20:E23))</f>
        <v>59</v>
      </c>
      <c r="F19" s="31">
        <f>IF(SUM(F20:F23)=0,"-",SUM(F20:F23))</f>
        <v>15</v>
      </c>
      <c r="G19" s="31">
        <f>IF(SUM(G20:G23)=0,"-",SUM(G20:G23))</f>
        <v>4</v>
      </c>
      <c r="H19" s="31" t="str">
        <f>IF(SUM(H20:H23)=0,"-",SUM(H20:H23))</f>
        <v>-</v>
      </c>
      <c r="I19" s="31">
        <f>IF(SUM(J19:L19)=0,"-",SUM(J19:L19))</f>
        <v>17</v>
      </c>
      <c r="J19" s="31">
        <f>IF(SUM(J20:J23)=0,"-",SUM(J20:J23))</f>
        <v>6</v>
      </c>
      <c r="K19" s="31" t="str">
        <f>IF(SUM(K20:K23)=0,"-",SUM(K20:K23))</f>
        <v>-</v>
      </c>
      <c r="L19" s="31">
        <f>IF(SUM(L20:L23)=0,"-",SUM(L20:L23))</f>
        <v>11</v>
      </c>
      <c r="M19" s="31">
        <f>IF(SUM(M20:M23)=0,"-",SUM(M20:M23))</f>
        <v>77</v>
      </c>
      <c r="N19" s="31">
        <f>IF(SUM(N20:N23)=0,"-",SUM(N20:N23))</f>
        <v>81</v>
      </c>
      <c r="O19" s="31">
        <f>IF(SUM(O20:O23)=0,"-",SUM(O20:O23))</f>
        <v>31</v>
      </c>
      <c r="P19" s="31">
        <f>IF(SUM(P20:P23)=0,"-",SUM(P20:P23))</f>
        <v>22</v>
      </c>
      <c r="Q19" s="31">
        <f>IF(SUM(Q20:Q23)=0,"-",SUM(Q20:Q23))</f>
        <v>1</v>
      </c>
      <c r="R19" s="31">
        <f>IF(SUM(R20:R23)=0,"-",SUM(R20:R23))</f>
        <v>3</v>
      </c>
      <c r="S19" s="31">
        <f>IF(SUM(S20:S23)=0,"-",SUM(S20:S23))</f>
        <v>54</v>
      </c>
      <c r="T19" s="31">
        <f>IF(SUM(T20:T23)=0,"-",SUM(T20:T23))</f>
        <v>29</v>
      </c>
      <c r="U19" s="31">
        <f>IF(SUM(U20:U23)=0,"-",SUM(U20:U23))</f>
        <v>91</v>
      </c>
      <c r="V19" s="31">
        <f>IF(SUM(V20:V23)=0,"-",SUM(V20:V23))</f>
        <v>3</v>
      </c>
      <c r="W19" s="31">
        <f>IF(SUM(W20:W23)=0,"-",SUM(W20:W23))</f>
        <v>7</v>
      </c>
      <c r="X19" s="31">
        <f>IF(SUM(X20:X23)=0,"-",SUM(X20:X23))</f>
        <v>8</v>
      </c>
      <c r="Y19" s="31">
        <f>IF(SUM(Y20:Y23)=0,"-",SUM(Y20:Y23))</f>
        <v>5</v>
      </c>
      <c r="Z19" s="31">
        <f>IF(SUM(AA19:AC19)=0,"-",SUM(AA19:AC19))</f>
        <v>10</v>
      </c>
      <c r="AA19" s="31">
        <f>IF(SUM(AA20:AA23)=0,"-",SUM(AA20:AA23))</f>
        <v>1</v>
      </c>
      <c r="AB19" s="31">
        <f>IF(SUM(AB20:AB23)=0,"-",SUM(AB20:AB23))</f>
        <v>4</v>
      </c>
      <c r="AC19" s="31">
        <f>IF(SUM(AC20:AC23)=0,"-",SUM(AC20:AC23))</f>
        <v>5</v>
      </c>
      <c r="AD19" s="5"/>
    </row>
    <row r="20" spans="1:52" ht="13.5" customHeight="1" x14ac:dyDescent="0.5">
      <c r="A20" s="30" t="s">
        <v>14</v>
      </c>
      <c r="B20" s="26">
        <f>IF(SUM(C20,H20,I20,M20,N20,O20,Q20:Z20)=0,"-",SUM(C20,H20,I20,M20,N20,O20,Q20:Z20))</f>
        <v>232</v>
      </c>
      <c r="C20" s="27">
        <f>IF(SUM(D20:G20)=0,"-",SUM(D20:G20))</f>
        <v>32</v>
      </c>
      <c r="D20" s="26">
        <v>5</v>
      </c>
      <c r="E20" s="26">
        <v>21</v>
      </c>
      <c r="F20" s="26">
        <v>6</v>
      </c>
      <c r="G20" s="26" t="s">
        <v>2</v>
      </c>
      <c r="H20" s="26" t="s">
        <v>2</v>
      </c>
      <c r="I20" s="27">
        <f>IF(SUM(J20:L20)=0,"-",SUM(J20:L20))</f>
        <v>6</v>
      </c>
      <c r="J20" s="26">
        <v>2</v>
      </c>
      <c r="K20" s="26" t="s">
        <v>2</v>
      </c>
      <c r="L20" s="26">
        <v>4</v>
      </c>
      <c r="M20" s="26">
        <v>37</v>
      </c>
      <c r="N20" s="26">
        <v>36</v>
      </c>
      <c r="O20" s="26">
        <v>15</v>
      </c>
      <c r="P20" s="26">
        <v>12</v>
      </c>
      <c r="Q20" s="26" t="s">
        <v>2</v>
      </c>
      <c r="R20" s="26">
        <v>2</v>
      </c>
      <c r="S20" s="26">
        <v>35</v>
      </c>
      <c r="T20" s="26">
        <v>13</v>
      </c>
      <c r="U20" s="26">
        <v>41</v>
      </c>
      <c r="V20" s="26">
        <v>1</v>
      </c>
      <c r="W20" s="26">
        <v>3</v>
      </c>
      <c r="X20" s="26">
        <v>3</v>
      </c>
      <c r="Y20" s="26">
        <v>1</v>
      </c>
      <c r="Z20" s="27">
        <f>IF(SUM(AA20:AC20)=0,"-",SUM(AA20:AC20))</f>
        <v>7</v>
      </c>
      <c r="AA20" s="26">
        <v>1</v>
      </c>
      <c r="AB20" s="26">
        <v>3</v>
      </c>
      <c r="AC20" s="26">
        <v>3</v>
      </c>
      <c r="AD20" s="5"/>
    </row>
    <row r="21" spans="1:52" ht="13.5" customHeight="1" x14ac:dyDescent="0.5">
      <c r="A21" s="29" t="s">
        <v>13</v>
      </c>
      <c r="B21" s="26">
        <f>IF(SUM(C21,H21,I21,M21,N21,O21,Q21:Z21)=0,"-",SUM(C21,H21,I21,M21,N21,O21,Q21:Z21))</f>
        <v>96</v>
      </c>
      <c r="C21" s="26">
        <f>IF(SUM(D21:G21)=0,"-",SUM(D21:G21))</f>
        <v>17</v>
      </c>
      <c r="D21" s="26">
        <v>1</v>
      </c>
      <c r="E21" s="26">
        <v>14</v>
      </c>
      <c r="F21" s="26">
        <v>2</v>
      </c>
      <c r="G21" s="26" t="s">
        <v>2</v>
      </c>
      <c r="H21" s="26" t="s">
        <v>2</v>
      </c>
      <c r="I21" s="26">
        <f>IF(SUM(J21:L21)=0,"-",SUM(J21:L21))</f>
        <v>4</v>
      </c>
      <c r="J21" s="26">
        <v>2</v>
      </c>
      <c r="K21" s="26" t="s">
        <v>2</v>
      </c>
      <c r="L21" s="26">
        <v>2</v>
      </c>
      <c r="M21" s="26">
        <v>7</v>
      </c>
      <c r="N21" s="26">
        <v>14</v>
      </c>
      <c r="O21" s="26">
        <v>4</v>
      </c>
      <c r="P21" s="26">
        <v>3</v>
      </c>
      <c r="Q21" s="26" t="s">
        <v>2</v>
      </c>
      <c r="R21" s="26" t="s">
        <v>2</v>
      </c>
      <c r="S21" s="26">
        <v>11</v>
      </c>
      <c r="T21" s="26">
        <v>6</v>
      </c>
      <c r="U21" s="26">
        <v>25</v>
      </c>
      <c r="V21" s="26">
        <v>2</v>
      </c>
      <c r="W21" s="26">
        <v>1</v>
      </c>
      <c r="X21" s="26">
        <v>2</v>
      </c>
      <c r="Y21" s="26">
        <v>1</v>
      </c>
      <c r="Z21" s="26">
        <f>IF(SUM(AA21:AC21)=0,"-",SUM(AA21:AC21))</f>
        <v>2</v>
      </c>
      <c r="AA21" s="26" t="s">
        <v>2</v>
      </c>
      <c r="AB21" s="26" t="s">
        <v>2</v>
      </c>
      <c r="AC21" s="26">
        <v>2</v>
      </c>
      <c r="AD21" s="5"/>
    </row>
    <row r="22" spans="1:52" ht="13.5" customHeight="1" x14ac:dyDescent="0.5">
      <c r="A22" s="29" t="s">
        <v>12</v>
      </c>
      <c r="B22" s="26">
        <f>IF(SUM(C22,H22,I22,M22,N22,O22,Q22:Z22)=0,"-",SUM(C22,H22,I22,M22,N22,O22,Q22:Z22))</f>
        <v>59</v>
      </c>
      <c r="C22" s="26">
        <f>IF(SUM(D22:G22)=0,"-",SUM(D22:G22))</f>
        <v>9</v>
      </c>
      <c r="D22" s="26">
        <v>1</v>
      </c>
      <c r="E22" s="26">
        <v>5</v>
      </c>
      <c r="F22" s="26">
        <v>3</v>
      </c>
      <c r="G22" s="26" t="s">
        <v>2</v>
      </c>
      <c r="H22" s="26" t="s">
        <v>2</v>
      </c>
      <c r="I22" s="26">
        <f>IF(SUM(J22:L22)=0,"-",SUM(J22:L22))</f>
        <v>3</v>
      </c>
      <c r="J22" s="26">
        <v>2</v>
      </c>
      <c r="K22" s="26" t="s">
        <v>2</v>
      </c>
      <c r="L22" s="26">
        <v>1</v>
      </c>
      <c r="M22" s="26">
        <v>13</v>
      </c>
      <c r="N22" s="26">
        <v>13</v>
      </c>
      <c r="O22" s="26">
        <v>4</v>
      </c>
      <c r="P22" s="26">
        <v>3</v>
      </c>
      <c r="Q22" s="26" t="s">
        <v>2</v>
      </c>
      <c r="R22" s="26" t="s">
        <v>2</v>
      </c>
      <c r="S22" s="26">
        <v>2</v>
      </c>
      <c r="T22" s="26">
        <v>3</v>
      </c>
      <c r="U22" s="26">
        <v>8</v>
      </c>
      <c r="V22" s="26" t="s">
        <v>2</v>
      </c>
      <c r="W22" s="26">
        <v>1</v>
      </c>
      <c r="X22" s="26">
        <v>2</v>
      </c>
      <c r="Y22" s="26" t="s">
        <v>2</v>
      </c>
      <c r="Z22" s="26">
        <f>IF(SUM(AA22:AC22)=0,"-",SUM(AA22:AC22))</f>
        <v>1</v>
      </c>
      <c r="AA22" s="26" t="s">
        <v>2</v>
      </c>
      <c r="AB22" s="26">
        <v>1</v>
      </c>
      <c r="AC22" s="26" t="s">
        <v>2</v>
      </c>
      <c r="AD22" s="5"/>
    </row>
    <row r="23" spans="1:52" ht="13.5" customHeight="1" x14ac:dyDescent="0.5">
      <c r="A23" s="28" t="s">
        <v>11</v>
      </c>
      <c r="B23" s="26">
        <f>IF(SUM(C23,H23,I23,M23,N23,O23,Q23:Z23)=0,"-",SUM(C23,H23,I23,M23,N23,O23,Q23:Z23))</f>
        <v>115</v>
      </c>
      <c r="C23" s="27">
        <f>IF(SUM(D23:G23)=0,"-",SUM(D23:G23))</f>
        <v>27</v>
      </c>
      <c r="D23" s="26" t="s">
        <v>2</v>
      </c>
      <c r="E23" s="26">
        <v>19</v>
      </c>
      <c r="F23" s="26">
        <v>4</v>
      </c>
      <c r="G23" s="26">
        <v>4</v>
      </c>
      <c r="H23" s="26" t="s">
        <v>2</v>
      </c>
      <c r="I23" s="27">
        <f>IF(SUM(J23:L23)=0,"-",SUM(J23:L23))</f>
        <v>4</v>
      </c>
      <c r="J23" s="26" t="s">
        <v>2</v>
      </c>
      <c r="K23" s="26" t="s">
        <v>2</v>
      </c>
      <c r="L23" s="26">
        <v>4</v>
      </c>
      <c r="M23" s="26">
        <v>20</v>
      </c>
      <c r="N23" s="26">
        <v>18</v>
      </c>
      <c r="O23" s="26">
        <v>8</v>
      </c>
      <c r="P23" s="26">
        <v>4</v>
      </c>
      <c r="Q23" s="26">
        <v>1</v>
      </c>
      <c r="R23" s="26">
        <v>1</v>
      </c>
      <c r="S23" s="26">
        <v>6</v>
      </c>
      <c r="T23" s="26">
        <v>7</v>
      </c>
      <c r="U23" s="26">
        <v>17</v>
      </c>
      <c r="V23" s="26" t="s">
        <v>2</v>
      </c>
      <c r="W23" s="26">
        <v>2</v>
      </c>
      <c r="X23" s="26">
        <v>1</v>
      </c>
      <c r="Y23" s="26">
        <v>3</v>
      </c>
      <c r="Z23" s="27" t="str">
        <f>IF(SUM(AA23:AC23)=0,"-",SUM(AA23:AC23))</f>
        <v>-</v>
      </c>
      <c r="AA23" s="26" t="s">
        <v>2</v>
      </c>
      <c r="AB23" s="26" t="s">
        <v>2</v>
      </c>
      <c r="AC23" s="26" t="s">
        <v>2</v>
      </c>
      <c r="AD23" s="5"/>
    </row>
    <row r="24" spans="1:52" s="21" customFormat="1" ht="30" customHeight="1" x14ac:dyDescent="0.55000000000000004">
      <c r="A24" s="25" t="s">
        <v>10</v>
      </c>
      <c r="B24" s="24">
        <f>SUM(B25:B30)</f>
        <v>676</v>
      </c>
      <c r="C24" s="24">
        <f>SUM(C25:C30)</f>
        <v>128</v>
      </c>
      <c r="D24" s="24">
        <f>SUM(D25:D30)</f>
        <v>4</v>
      </c>
      <c r="E24" s="24">
        <f>SUM(E25:E30)</f>
        <v>92</v>
      </c>
      <c r="F24" s="24">
        <f>SUM(F25:F30)</f>
        <v>32</v>
      </c>
      <c r="G24" s="24">
        <f>SUM(G25:G30)</f>
        <v>0</v>
      </c>
      <c r="H24" s="24" t="s">
        <v>2</v>
      </c>
      <c r="I24" s="24">
        <f>SUM(I25:I30)</f>
        <v>32</v>
      </c>
      <c r="J24" s="24">
        <f>SUM(J25:J30)</f>
        <v>4</v>
      </c>
      <c r="K24" s="24" t="s">
        <v>2</v>
      </c>
      <c r="L24" s="24">
        <f>SUM(L25:L30)</f>
        <v>28</v>
      </c>
      <c r="M24" s="24">
        <f>SUM(M25:M30)</f>
        <v>114</v>
      </c>
      <c r="N24" s="24">
        <f>SUM(N25:N30)</f>
        <v>116</v>
      </c>
      <c r="O24" s="24">
        <f>SUM(O25:O30)</f>
        <v>60</v>
      </c>
      <c r="P24" s="24">
        <f>SUM(P25:P30)</f>
        <v>46</v>
      </c>
      <c r="Q24" s="24" t="s">
        <v>2</v>
      </c>
      <c r="R24" s="24">
        <f>SUM(R25:R30)</f>
        <v>4</v>
      </c>
      <c r="S24" s="24">
        <f>SUM(S25:S30)</f>
        <v>22</v>
      </c>
      <c r="T24" s="24">
        <f>SUM(T25:T30)</f>
        <v>24</v>
      </c>
      <c r="U24" s="24">
        <f>SUM(U25:U30)</f>
        <v>128</v>
      </c>
      <c r="V24" s="24">
        <f>SUM(V25:V30)</f>
        <v>4</v>
      </c>
      <c r="W24" s="24">
        <f>SUM(W25:W30)</f>
        <v>10</v>
      </c>
      <c r="X24" s="24">
        <f>SUM(X25:X30)</f>
        <v>10</v>
      </c>
      <c r="Y24" s="24">
        <f>SUM(Y25:Y30)</f>
        <v>20</v>
      </c>
      <c r="Z24" s="24">
        <f>SUM(Z25:Z30)</f>
        <v>4</v>
      </c>
      <c r="AA24" s="24" t="s">
        <v>2</v>
      </c>
      <c r="AB24" s="24">
        <f>SUM(AB25:AB30)</f>
        <v>4</v>
      </c>
      <c r="AC24" s="24" t="s">
        <v>2</v>
      </c>
      <c r="AD24" s="23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1:52" s="10" customFormat="1" ht="13.5" customHeight="1" x14ac:dyDescent="0.5">
      <c r="A25" s="20" t="s">
        <v>9</v>
      </c>
      <c r="B25" s="19">
        <v>338</v>
      </c>
      <c r="C25" s="19">
        <v>64</v>
      </c>
      <c r="D25" s="19">
        <v>2</v>
      </c>
      <c r="E25" s="19">
        <v>46</v>
      </c>
      <c r="F25" s="19">
        <v>16</v>
      </c>
      <c r="G25" s="19" t="s">
        <v>4</v>
      </c>
      <c r="H25" s="19" t="s">
        <v>4</v>
      </c>
      <c r="I25" s="19">
        <v>16</v>
      </c>
      <c r="J25" s="19">
        <v>2</v>
      </c>
      <c r="K25" s="19" t="s">
        <v>4</v>
      </c>
      <c r="L25" s="19">
        <v>14</v>
      </c>
      <c r="M25" s="19">
        <v>57</v>
      </c>
      <c r="N25" s="19">
        <v>58</v>
      </c>
      <c r="O25" s="19">
        <v>30</v>
      </c>
      <c r="P25" s="19">
        <v>23</v>
      </c>
      <c r="Q25" s="19" t="s">
        <v>4</v>
      </c>
      <c r="R25" s="19">
        <v>2</v>
      </c>
      <c r="S25" s="19">
        <v>11</v>
      </c>
      <c r="T25" s="19">
        <v>12</v>
      </c>
      <c r="U25" s="19">
        <v>64</v>
      </c>
      <c r="V25" s="19">
        <v>2</v>
      </c>
      <c r="W25" s="19">
        <v>5</v>
      </c>
      <c r="X25" s="19">
        <v>5</v>
      </c>
      <c r="Y25" s="19">
        <v>10</v>
      </c>
      <c r="Z25" s="19">
        <v>2</v>
      </c>
      <c r="AA25" s="19" t="s">
        <v>4</v>
      </c>
      <c r="AB25" s="19">
        <v>2</v>
      </c>
      <c r="AC25" s="19" t="s">
        <v>4</v>
      </c>
      <c r="AD25" s="12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</row>
    <row r="26" spans="1:52" s="10" customFormat="1" ht="13.5" customHeight="1" x14ac:dyDescent="0.5">
      <c r="A26" s="18" t="s">
        <v>8</v>
      </c>
      <c r="B26" s="13">
        <v>107</v>
      </c>
      <c r="C26" s="14">
        <v>13</v>
      </c>
      <c r="D26" s="13">
        <v>2</v>
      </c>
      <c r="E26" s="13">
        <v>9</v>
      </c>
      <c r="F26" s="13">
        <v>2</v>
      </c>
      <c r="G26" s="13" t="s">
        <v>2</v>
      </c>
      <c r="H26" s="13" t="s">
        <v>2</v>
      </c>
      <c r="I26" s="13">
        <v>4</v>
      </c>
      <c r="J26" s="13">
        <v>1</v>
      </c>
      <c r="K26" s="13" t="s">
        <v>2</v>
      </c>
      <c r="L26" s="13">
        <v>3</v>
      </c>
      <c r="M26" s="13">
        <v>20</v>
      </c>
      <c r="N26" s="13">
        <v>22</v>
      </c>
      <c r="O26" s="13">
        <v>10</v>
      </c>
      <c r="P26" s="13">
        <v>7</v>
      </c>
      <c r="Q26" s="13" t="s">
        <v>2</v>
      </c>
      <c r="R26" s="13">
        <v>1</v>
      </c>
      <c r="S26" s="13">
        <v>3</v>
      </c>
      <c r="T26" s="13">
        <v>2</v>
      </c>
      <c r="U26" s="13">
        <v>20</v>
      </c>
      <c r="V26" s="13">
        <v>2</v>
      </c>
      <c r="W26" s="13">
        <v>4</v>
      </c>
      <c r="X26" s="13">
        <v>4</v>
      </c>
      <c r="Y26" s="13">
        <v>2</v>
      </c>
      <c r="Z26" s="14" t="s">
        <v>4</v>
      </c>
      <c r="AA26" s="13" t="s">
        <v>2</v>
      </c>
      <c r="AB26" s="13" t="s">
        <v>2</v>
      </c>
      <c r="AC26" s="13" t="s">
        <v>2</v>
      </c>
      <c r="AD26" s="12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52" s="10" customFormat="1" ht="13.5" customHeight="1" x14ac:dyDescent="0.5">
      <c r="A27" s="17" t="s">
        <v>7</v>
      </c>
      <c r="B27" s="13">
        <v>56</v>
      </c>
      <c r="C27" s="14">
        <v>10</v>
      </c>
      <c r="D27" s="13" t="s">
        <v>2</v>
      </c>
      <c r="E27" s="13">
        <v>4</v>
      </c>
      <c r="F27" s="13">
        <v>6</v>
      </c>
      <c r="G27" s="13" t="s">
        <v>2</v>
      </c>
      <c r="H27" s="13" t="s">
        <v>2</v>
      </c>
      <c r="I27" s="13">
        <v>2</v>
      </c>
      <c r="J27" s="13" t="s">
        <v>2</v>
      </c>
      <c r="K27" s="13" t="s">
        <v>2</v>
      </c>
      <c r="L27" s="13">
        <v>2</v>
      </c>
      <c r="M27" s="13">
        <v>10</v>
      </c>
      <c r="N27" s="13">
        <v>12</v>
      </c>
      <c r="O27" s="13">
        <v>7</v>
      </c>
      <c r="P27" s="13">
        <v>6</v>
      </c>
      <c r="Q27" s="13" t="s">
        <v>2</v>
      </c>
      <c r="R27" s="13" t="s">
        <v>2</v>
      </c>
      <c r="S27" s="13" t="s">
        <v>2</v>
      </c>
      <c r="T27" s="13">
        <v>3</v>
      </c>
      <c r="U27" s="13">
        <v>8</v>
      </c>
      <c r="V27" s="13" t="s">
        <v>2</v>
      </c>
      <c r="W27" s="13" t="s">
        <v>2</v>
      </c>
      <c r="X27" s="13" t="s">
        <v>2</v>
      </c>
      <c r="Y27" s="13">
        <v>3</v>
      </c>
      <c r="Z27" s="14">
        <v>1</v>
      </c>
      <c r="AA27" s="13" t="s">
        <v>2</v>
      </c>
      <c r="AB27" s="13">
        <v>1</v>
      </c>
      <c r="AC27" s="13" t="s">
        <v>2</v>
      </c>
      <c r="AD27" s="12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52" s="16" customFormat="1" ht="13.5" customHeight="1" x14ac:dyDescent="0.5">
      <c r="A28" s="17" t="s">
        <v>6</v>
      </c>
      <c r="B28" s="13">
        <v>48</v>
      </c>
      <c r="C28" s="14">
        <v>7</v>
      </c>
      <c r="D28" s="13" t="s">
        <v>2</v>
      </c>
      <c r="E28" s="13">
        <v>5</v>
      </c>
      <c r="F28" s="13">
        <v>2</v>
      </c>
      <c r="G28" s="13" t="s">
        <v>2</v>
      </c>
      <c r="H28" s="13" t="s">
        <v>2</v>
      </c>
      <c r="I28" s="13">
        <v>5</v>
      </c>
      <c r="J28" s="13">
        <v>1</v>
      </c>
      <c r="K28" s="13" t="s">
        <v>2</v>
      </c>
      <c r="L28" s="13">
        <v>4</v>
      </c>
      <c r="M28" s="13">
        <v>10</v>
      </c>
      <c r="N28" s="13">
        <v>7</v>
      </c>
      <c r="O28" s="13">
        <v>4</v>
      </c>
      <c r="P28" s="13">
        <v>3</v>
      </c>
      <c r="Q28" s="13" t="s">
        <v>2</v>
      </c>
      <c r="R28" s="13">
        <v>1</v>
      </c>
      <c r="S28" s="13">
        <v>2</v>
      </c>
      <c r="T28" s="13">
        <v>3</v>
      </c>
      <c r="U28" s="13">
        <v>7</v>
      </c>
      <c r="V28" s="13" t="s">
        <v>2</v>
      </c>
      <c r="W28" s="13" t="s">
        <v>2</v>
      </c>
      <c r="X28" s="13" t="s">
        <v>2</v>
      </c>
      <c r="Y28" s="13">
        <v>2</v>
      </c>
      <c r="Z28" s="14" t="s">
        <v>4</v>
      </c>
      <c r="AA28" s="13" t="s">
        <v>2</v>
      </c>
      <c r="AB28" s="13" t="s">
        <v>2</v>
      </c>
      <c r="AC28" s="13" t="s">
        <v>2</v>
      </c>
      <c r="AD28" s="12"/>
    </row>
    <row r="29" spans="1:52" s="16" customFormat="1" ht="14.25" customHeight="1" x14ac:dyDescent="0.5">
      <c r="A29" s="17" t="s">
        <v>5</v>
      </c>
      <c r="B29" s="13">
        <v>58</v>
      </c>
      <c r="C29" s="14">
        <v>6</v>
      </c>
      <c r="D29" s="13" t="s">
        <v>2</v>
      </c>
      <c r="E29" s="13">
        <v>5</v>
      </c>
      <c r="F29" s="13">
        <v>1</v>
      </c>
      <c r="G29" s="13" t="s">
        <v>2</v>
      </c>
      <c r="H29" s="13" t="s">
        <v>2</v>
      </c>
      <c r="I29" s="13">
        <v>3</v>
      </c>
      <c r="J29" s="13" t="s">
        <v>2</v>
      </c>
      <c r="K29" s="13" t="s">
        <v>2</v>
      </c>
      <c r="L29" s="13">
        <v>3</v>
      </c>
      <c r="M29" s="13">
        <v>9</v>
      </c>
      <c r="N29" s="13">
        <v>10</v>
      </c>
      <c r="O29" s="13">
        <v>3</v>
      </c>
      <c r="P29" s="13">
        <v>2</v>
      </c>
      <c r="Q29" s="13" t="s">
        <v>2</v>
      </c>
      <c r="R29" s="13" t="s">
        <v>2</v>
      </c>
      <c r="S29" s="13">
        <v>3</v>
      </c>
      <c r="T29" s="13">
        <v>1</v>
      </c>
      <c r="U29" s="13">
        <v>22</v>
      </c>
      <c r="V29" s="13" t="s">
        <v>2</v>
      </c>
      <c r="W29" s="13" t="s">
        <v>2</v>
      </c>
      <c r="X29" s="13" t="s">
        <v>2</v>
      </c>
      <c r="Y29" s="13">
        <v>1</v>
      </c>
      <c r="Z29" s="14" t="s">
        <v>4</v>
      </c>
      <c r="AA29" s="13" t="s">
        <v>2</v>
      </c>
      <c r="AB29" s="13" t="s">
        <v>2</v>
      </c>
      <c r="AC29" s="13" t="s">
        <v>2</v>
      </c>
      <c r="AD29" s="12"/>
    </row>
    <row r="30" spans="1:52" s="10" customFormat="1" ht="14.25" customHeight="1" x14ac:dyDescent="0.5">
      <c r="A30" s="15" t="s">
        <v>3</v>
      </c>
      <c r="B30" s="13">
        <v>69</v>
      </c>
      <c r="C30" s="14">
        <v>28</v>
      </c>
      <c r="D30" s="13" t="s">
        <v>2</v>
      </c>
      <c r="E30" s="13">
        <v>23</v>
      </c>
      <c r="F30" s="13">
        <v>5</v>
      </c>
      <c r="G30" s="13" t="s">
        <v>2</v>
      </c>
      <c r="H30" s="13" t="s">
        <v>2</v>
      </c>
      <c r="I30" s="13">
        <v>2</v>
      </c>
      <c r="J30" s="13" t="s">
        <v>2</v>
      </c>
      <c r="K30" s="13" t="s">
        <v>2</v>
      </c>
      <c r="L30" s="13">
        <v>2</v>
      </c>
      <c r="M30" s="13">
        <v>8</v>
      </c>
      <c r="N30" s="13">
        <v>7</v>
      </c>
      <c r="O30" s="13">
        <v>6</v>
      </c>
      <c r="P30" s="13">
        <v>5</v>
      </c>
      <c r="Q30" s="13" t="s">
        <v>2</v>
      </c>
      <c r="R30" s="13" t="s">
        <v>2</v>
      </c>
      <c r="S30" s="13">
        <v>3</v>
      </c>
      <c r="T30" s="13">
        <v>3</v>
      </c>
      <c r="U30" s="13">
        <v>7</v>
      </c>
      <c r="V30" s="13" t="s">
        <v>2</v>
      </c>
      <c r="W30" s="13">
        <v>1</v>
      </c>
      <c r="X30" s="13">
        <v>1</v>
      </c>
      <c r="Y30" s="13">
        <v>2</v>
      </c>
      <c r="Z30" s="14">
        <v>1</v>
      </c>
      <c r="AA30" s="13" t="s">
        <v>2</v>
      </c>
      <c r="AB30" s="13">
        <v>1</v>
      </c>
      <c r="AC30" s="13" t="s">
        <v>2</v>
      </c>
      <c r="AD30" s="12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</row>
    <row r="31" spans="1:52" ht="16" x14ac:dyDescent="0.5">
      <c r="A31" s="9" t="s">
        <v>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5"/>
    </row>
    <row r="32" spans="1:52" ht="16" x14ac:dyDescent="0.5">
      <c r="A32" s="7" t="s">
        <v>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5"/>
    </row>
    <row r="33" spans="1:30" ht="16" x14ac:dyDescent="0.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5"/>
    </row>
  </sheetData>
  <mergeCells count="31">
    <mergeCell ref="K3:K4"/>
    <mergeCell ref="E3:E4"/>
    <mergeCell ref="F3:F4"/>
    <mergeCell ref="I3:I4"/>
    <mergeCell ref="J3:J4"/>
    <mergeCell ref="G3:G4"/>
    <mergeCell ref="N2:N4"/>
    <mergeCell ref="O2:Q2"/>
    <mergeCell ref="S2:V2"/>
    <mergeCell ref="M2:M4"/>
    <mergeCell ref="U3:V3"/>
    <mergeCell ref="O3:P3"/>
    <mergeCell ref="B2:B4"/>
    <mergeCell ref="C2:G2"/>
    <mergeCell ref="H2:H4"/>
    <mergeCell ref="I2:L2"/>
    <mergeCell ref="L3:L4"/>
    <mergeCell ref="X2:X4"/>
    <mergeCell ref="W2:W4"/>
    <mergeCell ref="D3:D4"/>
    <mergeCell ref="C3:C4"/>
    <mergeCell ref="Q3:Q4"/>
    <mergeCell ref="Z1:AC1"/>
    <mergeCell ref="R2:R4"/>
    <mergeCell ref="Y2:Y4"/>
    <mergeCell ref="AB3:AB4"/>
    <mergeCell ref="AC3:AC4"/>
    <mergeCell ref="Z3:Z4"/>
    <mergeCell ref="S3:T3"/>
    <mergeCell ref="Z2:AC2"/>
    <mergeCell ref="AA3:AA4"/>
  </mergeCells>
  <phoneticPr fontId="2"/>
  <pageMargins left="0.78740157480314965" right="0.78740157480314965" top="0.78740157480314965" bottom="0.78740157480314965" header="0.51181102362204722" footer="0.51181102362204722"/>
  <pageSetup paperSize="9" scale="63" fitToWidth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showGridLines="0" view="pageBreakPreview" zoomScaleNormal="25" workbookViewId="0">
      <pane xSplit="1" ySplit="5" topLeftCell="B6" activePane="bottomRight" state="frozen"/>
      <selection activeCell="AF18" sqref="AF18"/>
      <selection pane="topRight" activeCell="AF18" sqref="AF18"/>
      <selection pane="bottomLeft" activeCell="AF18" sqref="AF18"/>
      <selection pane="bottomRight" activeCell="AF18" sqref="AF18"/>
    </sheetView>
  </sheetViews>
  <sheetFormatPr defaultColWidth="8.25" defaultRowHeight="13" x14ac:dyDescent="0.2"/>
  <cols>
    <col min="1" max="1" width="14.9140625" style="4" customWidth="1"/>
    <col min="2" max="2" width="9.25" style="1" customWidth="1"/>
    <col min="3" max="31" width="5.9140625" style="1" customWidth="1"/>
    <col min="32" max="51" width="8.25" style="2"/>
    <col min="52" max="16384" width="8.25" style="1"/>
  </cols>
  <sheetData>
    <row r="1" spans="1:51" ht="16" x14ac:dyDescent="0.5">
      <c r="A1" s="105" t="s">
        <v>70</v>
      </c>
      <c r="B1" s="104"/>
      <c r="C1" s="104"/>
      <c r="D1" s="104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103" t="s">
        <v>62</v>
      </c>
      <c r="AC1" s="103"/>
      <c r="AD1" s="103"/>
      <c r="AE1" s="103"/>
    </row>
    <row r="2" spans="1:51" ht="15" customHeight="1" x14ac:dyDescent="0.2">
      <c r="A2" s="151"/>
      <c r="B2" s="101" t="s">
        <v>61</v>
      </c>
      <c r="C2" s="100" t="s">
        <v>48</v>
      </c>
      <c r="D2" s="99"/>
      <c r="E2" s="99"/>
      <c r="F2" s="99"/>
      <c r="G2" s="98"/>
      <c r="H2" s="141" t="s">
        <v>60</v>
      </c>
      <c r="I2" s="100" t="s">
        <v>59</v>
      </c>
      <c r="J2" s="99"/>
      <c r="K2" s="99"/>
      <c r="L2" s="98"/>
      <c r="M2" s="150" t="s">
        <v>58</v>
      </c>
      <c r="N2" s="149" t="s">
        <v>57</v>
      </c>
      <c r="O2" s="148" t="s">
        <v>56</v>
      </c>
      <c r="P2" s="134"/>
      <c r="Q2" s="147"/>
      <c r="R2" s="136" t="s">
        <v>55</v>
      </c>
      <c r="S2" s="146" t="s">
        <v>54</v>
      </c>
      <c r="T2" s="146"/>
      <c r="U2" s="145"/>
      <c r="V2" s="141" t="s">
        <v>53</v>
      </c>
      <c r="W2" s="142" t="s">
        <v>52</v>
      </c>
      <c r="X2" s="141" t="s">
        <v>51</v>
      </c>
      <c r="Y2" s="144" t="s">
        <v>50</v>
      </c>
      <c r="Z2" s="99"/>
      <c r="AA2" s="99"/>
      <c r="AB2" s="143"/>
      <c r="AC2" s="142" t="s">
        <v>69</v>
      </c>
      <c r="AD2" s="141" t="s">
        <v>68</v>
      </c>
      <c r="AE2" s="140" t="s">
        <v>67</v>
      </c>
    </row>
    <row r="3" spans="1:51" ht="15" customHeight="1" x14ac:dyDescent="0.5">
      <c r="A3" s="139"/>
      <c r="B3" s="56"/>
      <c r="C3" s="82" t="s">
        <v>38</v>
      </c>
      <c r="D3" s="83" t="s">
        <v>49</v>
      </c>
      <c r="E3" s="83" t="s">
        <v>48</v>
      </c>
      <c r="F3" s="83" t="s">
        <v>47</v>
      </c>
      <c r="G3" s="83" t="s">
        <v>46</v>
      </c>
      <c r="H3" s="68"/>
      <c r="I3" s="82" t="s">
        <v>38</v>
      </c>
      <c r="J3" s="83" t="s">
        <v>45</v>
      </c>
      <c r="K3" s="83" t="s">
        <v>44</v>
      </c>
      <c r="L3" s="83" t="s">
        <v>43</v>
      </c>
      <c r="M3" s="128"/>
      <c r="N3" s="127"/>
      <c r="O3" s="138" t="s">
        <v>42</v>
      </c>
      <c r="P3" s="137"/>
      <c r="Q3" s="136" t="s">
        <v>66</v>
      </c>
      <c r="R3" s="135"/>
      <c r="S3" s="134" t="s">
        <v>40</v>
      </c>
      <c r="T3" s="133"/>
      <c r="U3" s="132" t="s">
        <v>65</v>
      </c>
      <c r="V3" s="68"/>
      <c r="W3" s="68"/>
      <c r="X3" s="68"/>
      <c r="Y3" s="73" t="s">
        <v>38</v>
      </c>
      <c r="Z3" s="83" t="s">
        <v>37</v>
      </c>
      <c r="AA3" s="131" t="s">
        <v>36</v>
      </c>
      <c r="AB3" s="130" t="s">
        <v>35</v>
      </c>
      <c r="AC3" s="68"/>
      <c r="AD3" s="68"/>
      <c r="AE3" s="120"/>
    </row>
    <row r="4" spans="1:51" ht="46.5" customHeight="1" x14ac:dyDescent="0.2">
      <c r="A4" s="129"/>
      <c r="B4" s="56"/>
      <c r="C4" s="67"/>
      <c r="D4" s="68"/>
      <c r="E4" s="68"/>
      <c r="F4" s="68"/>
      <c r="G4" s="68"/>
      <c r="H4" s="68"/>
      <c r="I4" s="67"/>
      <c r="J4" s="68"/>
      <c r="K4" s="68"/>
      <c r="L4" s="68"/>
      <c r="M4" s="128"/>
      <c r="N4" s="127"/>
      <c r="O4" s="126"/>
      <c r="P4" s="125" t="s">
        <v>34</v>
      </c>
      <c r="Q4" s="124"/>
      <c r="R4" s="124"/>
      <c r="S4" s="123" t="s">
        <v>33</v>
      </c>
      <c r="T4" s="122" t="s">
        <v>32</v>
      </c>
      <c r="U4" s="121"/>
      <c r="V4" s="68"/>
      <c r="W4" s="68"/>
      <c r="X4" s="68"/>
      <c r="Y4" s="56"/>
      <c r="Z4" s="68"/>
      <c r="AA4" s="68"/>
      <c r="AB4" s="120"/>
      <c r="AC4" s="68"/>
      <c r="AD4" s="68"/>
      <c r="AE4" s="120"/>
    </row>
    <row r="5" spans="1:51" s="42" customFormat="1" ht="13.5" customHeight="1" x14ac:dyDescent="0.5">
      <c r="A5" s="119" t="s">
        <v>29</v>
      </c>
      <c r="B5" s="112">
        <v>11284</v>
      </c>
      <c r="C5" s="112">
        <v>1626</v>
      </c>
      <c r="D5" s="118">
        <v>439</v>
      </c>
      <c r="E5" s="117">
        <v>815</v>
      </c>
      <c r="F5" s="117">
        <v>359</v>
      </c>
      <c r="G5" s="117">
        <v>13</v>
      </c>
      <c r="H5" s="117">
        <v>22</v>
      </c>
      <c r="I5" s="112">
        <v>818</v>
      </c>
      <c r="J5" s="118">
        <v>267</v>
      </c>
      <c r="K5" s="117">
        <v>29</v>
      </c>
      <c r="L5" s="117">
        <v>522</v>
      </c>
      <c r="M5" s="117">
        <v>1188</v>
      </c>
      <c r="N5" s="112">
        <v>1906</v>
      </c>
      <c r="O5" s="116">
        <v>777</v>
      </c>
      <c r="P5" s="115">
        <v>177</v>
      </c>
      <c r="Q5" s="114">
        <v>1</v>
      </c>
      <c r="R5" s="113">
        <v>119</v>
      </c>
      <c r="S5" s="112">
        <v>142</v>
      </c>
      <c r="T5" s="112">
        <v>370</v>
      </c>
      <c r="U5" s="112">
        <v>2723</v>
      </c>
      <c r="V5" s="112">
        <v>539</v>
      </c>
      <c r="W5" s="112">
        <v>386</v>
      </c>
      <c r="X5" s="112">
        <v>352</v>
      </c>
      <c r="Y5" s="112">
        <v>72</v>
      </c>
      <c r="Z5" s="112">
        <v>23</v>
      </c>
      <c r="AA5" s="112">
        <v>21</v>
      </c>
      <c r="AB5" s="112">
        <v>27</v>
      </c>
      <c r="AC5" s="112">
        <v>117</v>
      </c>
      <c r="AD5" s="112">
        <v>22</v>
      </c>
      <c r="AE5" s="112">
        <v>104</v>
      </c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</row>
    <row r="6" spans="1:51" s="42" customFormat="1" ht="13.5" customHeight="1" x14ac:dyDescent="0.5">
      <c r="A6" s="111" t="s">
        <v>28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</row>
    <row r="7" spans="1:51" s="42" customFormat="1" ht="30" customHeight="1" x14ac:dyDescent="0.55000000000000004">
      <c r="A7" s="108" t="s">
        <v>27</v>
      </c>
      <c r="B7" s="36">
        <f>IF(SUM(C7,H7,I7,M7,N7,O7,Q7:Y7,AC7,AD7,AE7)=0,"-",SUM(C7,H7,I7,M7,N7,O7,Q7:Y7,AC7,AD7,AE7))</f>
        <v>1320</v>
      </c>
      <c r="C7" s="36">
        <f>IF(SUM(D7:G7)=0,"-",SUM(D7:G7))</f>
        <v>59</v>
      </c>
      <c r="D7" s="36">
        <f>SUM(D8,D9)</f>
        <v>13</v>
      </c>
      <c r="E7" s="36">
        <f>SUM(E8,E9)</f>
        <v>33</v>
      </c>
      <c r="F7" s="36">
        <f>SUM(F8,F9)</f>
        <v>13</v>
      </c>
      <c r="G7" s="36" t="s">
        <v>2</v>
      </c>
      <c r="H7" s="36" t="s">
        <v>2</v>
      </c>
      <c r="I7" s="36">
        <f>IF(SUM(J7:L7)=0,"-",SUM(J7:L7))</f>
        <v>34</v>
      </c>
      <c r="J7" s="36">
        <f>SUM(J8,J9)</f>
        <v>23</v>
      </c>
      <c r="K7" s="36" t="s">
        <v>2</v>
      </c>
      <c r="L7" s="36">
        <f>SUM(L8,L9)</f>
        <v>11</v>
      </c>
      <c r="M7" s="36">
        <f>SUM(M8,M9)</f>
        <v>261</v>
      </c>
      <c r="N7" s="36">
        <f>SUM(N8,N9)</f>
        <v>364</v>
      </c>
      <c r="O7" s="36">
        <f>SUM(O8,O9)</f>
        <v>87</v>
      </c>
      <c r="P7" s="36">
        <f>SUM(P8,P9)</f>
        <v>2</v>
      </c>
      <c r="Q7" s="36" t="s">
        <v>2</v>
      </c>
      <c r="R7" s="36">
        <f>SUM(R8,R9)</f>
        <v>3</v>
      </c>
      <c r="S7" s="36">
        <f>SUM(S8,S9)</f>
        <v>6</v>
      </c>
      <c r="T7" s="36">
        <f>SUM(T8,T9)</f>
        <v>27</v>
      </c>
      <c r="U7" s="36">
        <f>SUM(U8,U9)</f>
        <v>242</v>
      </c>
      <c r="V7" s="36">
        <f>SUM(V8,V9)</f>
        <v>134</v>
      </c>
      <c r="W7" s="36">
        <f>SUM(W8,W9)</f>
        <v>84</v>
      </c>
      <c r="X7" s="36">
        <f>SUM(X8,X9)</f>
        <v>16</v>
      </c>
      <c r="Y7" s="36">
        <f>IF(SUM(Z7:AB7)=0,"-",SUM(Z7:AB7))</f>
        <v>3</v>
      </c>
      <c r="Z7" s="36">
        <f>SUM(Z8,Z9)</f>
        <v>2</v>
      </c>
      <c r="AA7" s="36" t="s">
        <v>2</v>
      </c>
      <c r="AB7" s="36">
        <f>SUM(AB8,AB9)</f>
        <v>1</v>
      </c>
      <c r="AC7" s="36" t="s">
        <v>2</v>
      </c>
      <c r="AD7" s="36" t="s">
        <v>2</v>
      </c>
      <c r="AE7" s="36" t="s">
        <v>2</v>
      </c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</row>
    <row r="8" spans="1:51" s="109" customFormat="1" ht="13.5" customHeight="1" x14ac:dyDescent="0.5">
      <c r="A8" s="107" t="s">
        <v>26</v>
      </c>
      <c r="B8" s="31">
        <f>IF(SUM(C8,H8,I8,M8,N8,O8,Q8:Y8,AC8,AD8,AE8)=0,"-",SUM(C8,H8,I8,M8,N8,O8,Q8:Y8,AC8,AD8,AE8))</f>
        <v>768</v>
      </c>
      <c r="C8" s="31">
        <f>IF(SUM(D8:G8)=0,"-",SUM(D8:G8))</f>
        <v>40</v>
      </c>
      <c r="D8" s="31">
        <v>4</v>
      </c>
      <c r="E8" s="31">
        <v>31</v>
      </c>
      <c r="F8" s="31">
        <v>5</v>
      </c>
      <c r="G8" s="31" t="s">
        <v>4</v>
      </c>
      <c r="H8" s="31" t="s">
        <v>4</v>
      </c>
      <c r="I8" s="31">
        <f>IF(SUM(J8:L8)=0,"-",SUM(J8:L8))</f>
        <v>11</v>
      </c>
      <c r="J8" s="31" t="s">
        <v>4</v>
      </c>
      <c r="K8" s="31" t="s">
        <v>4</v>
      </c>
      <c r="L8" s="31">
        <v>11</v>
      </c>
      <c r="M8" s="31">
        <v>191</v>
      </c>
      <c r="N8" s="31">
        <v>223</v>
      </c>
      <c r="O8" s="31">
        <v>28</v>
      </c>
      <c r="P8" s="31">
        <v>1</v>
      </c>
      <c r="Q8" s="31"/>
      <c r="R8" s="31">
        <v>1</v>
      </c>
      <c r="S8" s="31">
        <v>6</v>
      </c>
      <c r="T8" s="31">
        <v>27</v>
      </c>
      <c r="U8" s="31">
        <v>217</v>
      </c>
      <c r="V8" s="31">
        <v>10</v>
      </c>
      <c r="W8" s="31">
        <v>1</v>
      </c>
      <c r="X8" s="31">
        <v>11</v>
      </c>
      <c r="Y8" s="31">
        <f>IF(SUM(Z8:AB8)=0,"-",SUM(Z8:AB8))</f>
        <v>2</v>
      </c>
      <c r="Z8" s="31">
        <v>1</v>
      </c>
      <c r="AA8" s="31">
        <v>1</v>
      </c>
      <c r="AB8" s="31" t="s">
        <v>4</v>
      </c>
      <c r="AC8" s="31" t="s">
        <v>4</v>
      </c>
      <c r="AD8" s="31" t="s">
        <v>4</v>
      </c>
      <c r="AE8" s="31" t="s">
        <v>4</v>
      </c>
    </row>
    <row r="9" spans="1:51" s="109" customFormat="1" ht="14.25" customHeight="1" x14ac:dyDescent="0.5">
      <c r="A9" s="110" t="s">
        <v>64</v>
      </c>
      <c r="B9" s="26">
        <f>IF(SUM(C9,H9,I9,M9,N9,O9,Q9:Y9,AC9,AD9,AE9)=0,"-",SUM(C9,H9,I9,M9,N9,O9,Q9:Y9,AC9,AD9,AE9))</f>
        <v>553</v>
      </c>
      <c r="C9" s="26">
        <f>IF(SUM(D9:G9)=0,"-",SUM(D9:G9))</f>
        <v>19</v>
      </c>
      <c r="D9" s="26">
        <v>9</v>
      </c>
      <c r="E9" s="26">
        <v>2</v>
      </c>
      <c r="F9" s="26">
        <v>8</v>
      </c>
      <c r="G9" s="26" t="s">
        <v>4</v>
      </c>
      <c r="H9" s="26" t="s">
        <v>4</v>
      </c>
      <c r="I9" s="26">
        <f>IF(SUM(J9:L9)=0,"-",SUM(J9:L9))</f>
        <v>23</v>
      </c>
      <c r="J9" s="26">
        <v>23</v>
      </c>
      <c r="K9" s="26" t="s">
        <v>4</v>
      </c>
      <c r="L9" s="26" t="s">
        <v>4</v>
      </c>
      <c r="M9" s="26">
        <v>70</v>
      </c>
      <c r="N9" s="26">
        <v>141</v>
      </c>
      <c r="O9" s="26">
        <v>59</v>
      </c>
      <c r="P9" s="26">
        <v>1</v>
      </c>
      <c r="Q9" s="26" t="s">
        <v>4</v>
      </c>
      <c r="R9" s="26">
        <v>2</v>
      </c>
      <c r="S9" s="26" t="s">
        <v>4</v>
      </c>
      <c r="T9" s="26" t="s">
        <v>4</v>
      </c>
      <c r="U9" s="26">
        <v>25</v>
      </c>
      <c r="V9" s="26">
        <v>124</v>
      </c>
      <c r="W9" s="26">
        <v>83</v>
      </c>
      <c r="X9" s="26">
        <v>5</v>
      </c>
      <c r="Y9" s="26">
        <f>IF(SUM(Z9:AB9)=0,"-",SUM(Z9:AB9))</f>
        <v>2</v>
      </c>
      <c r="Z9" s="26">
        <v>1</v>
      </c>
      <c r="AA9" s="26" t="s">
        <v>4</v>
      </c>
      <c r="AB9" s="26">
        <v>1</v>
      </c>
      <c r="AC9" s="26" t="s">
        <v>4</v>
      </c>
      <c r="AD9" s="26" t="s">
        <v>4</v>
      </c>
      <c r="AE9" s="26" t="s">
        <v>4</v>
      </c>
    </row>
    <row r="10" spans="1:51" s="33" customFormat="1" ht="30" customHeight="1" x14ac:dyDescent="0.55000000000000004">
      <c r="A10" s="108" t="s">
        <v>16</v>
      </c>
      <c r="B10" s="36">
        <f>B11</f>
        <v>656</v>
      </c>
      <c r="C10" s="36">
        <f>C11</f>
        <v>85</v>
      </c>
      <c r="D10" s="36">
        <f>D11</f>
        <v>7</v>
      </c>
      <c r="E10" s="36">
        <f>E11</f>
        <v>59</v>
      </c>
      <c r="F10" s="36">
        <f>F11</f>
        <v>15</v>
      </c>
      <c r="G10" s="36">
        <f>G11</f>
        <v>4</v>
      </c>
      <c r="H10" s="36" t="str">
        <f>H11</f>
        <v>-</v>
      </c>
      <c r="I10" s="36">
        <f>I11</f>
        <v>17</v>
      </c>
      <c r="J10" s="36">
        <f>J11</f>
        <v>6</v>
      </c>
      <c r="K10" s="36" t="str">
        <f>K11</f>
        <v>-</v>
      </c>
      <c r="L10" s="36">
        <f>L11</f>
        <v>11</v>
      </c>
      <c r="M10" s="36">
        <f>M11</f>
        <v>77</v>
      </c>
      <c r="N10" s="36">
        <f>N11</f>
        <v>81</v>
      </c>
      <c r="O10" s="36">
        <f>O11</f>
        <v>31</v>
      </c>
      <c r="P10" s="36">
        <f>P11</f>
        <v>22</v>
      </c>
      <c r="Q10" s="36">
        <f>Q11</f>
        <v>1</v>
      </c>
      <c r="R10" s="36">
        <f>R11</f>
        <v>3</v>
      </c>
      <c r="S10" s="36">
        <f>S11</f>
        <v>54</v>
      </c>
      <c r="T10" s="36">
        <f>T11</f>
        <v>29</v>
      </c>
      <c r="U10" s="36">
        <f>U11</f>
        <v>94</v>
      </c>
      <c r="V10" s="36">
        <f>V11</f>
        <v>7</v>
      </c>
      <c r="W10" s="36">
        <f>W11</f>
        <v>8</v>
      </c>
      <c r="X10" s="36">
        <f>X11</f>
        <v>5</v>
      </c>
      <c r="Y10" s="36">
        <f>Y11</f>
        <v>10</v>
      </c>
      <c r="Z10" s="36">
        <f>Z11</f>
        <v>1</v>
      </c>
      <c r="AA10" s="36">
        <f>AA11</f>
        <v>4</v>
      </c>
      <c r="AB10" s="36">
        <f>AB11</f>
        <v>5</v>
      </c>
      <c r="AC10" s="36">
        <f>AC11</f>
        <v>103</v>
      </c>
      <c r="AD10" s="36">
        <f>AD11</f>
        <v>6</v>
      </c>
      <c r="AE10" s="36">
        <f>AE11</f>
        <v>45</v>
      </c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1" ht="16" x14ac:dyDescent="0.5">
      <c r="A11" s="107" t="s">
        <v>15</v>
      </c>
      <c r="B11" s="31">
        <f>IF(SUM(C11,H11,I11,M11,N11,O11,Q11:Y11,AC11,AD11,AE11)=0,"-",SUM(C11,H11,I11,M11,N11,O11,Q11:Y11,AC11,AD11,AE11))</f>
        <v>656</v>
      </c>
      <c r="C11" s="31">
        <f>IF(SUM(D11:G11)=0,"-",SUM(D11:G11))</f>
        <v>85</v>
      </c>
      <c r="D11" s="31">
        <v>7</v>
      </c>
      <c r="E11" s="31">
        <v>59</v>
      </c>
      <c r="F11" s="31">
        <v>15</v>
      </c>
      <c r="G11" s="31">
        <v>4</v>
      </c>
      <c r="H11" s="31" t="s">
        <v>2</v>
      </c>
      <c r="I11" s="31">
        <f>IF(SUM(J11:L11)=0,"-",SUM(J11:L11))</f>
        <v>17</v>
      </c>
      <c r="J11" s="31">
        <v>6</v>
      </c>
      <c r="K11" s="31" t="s">
        <v>2</v>
      </c>
      <c r="L11" s="31">
        <v>11</v>
      </c>
      <c r="M11" s="31">
        <v>77</v>
      </c>
      <c r="N11" s="31">
        <v>81</v>
      </c>
      <c r="O11" s="31">
        <v>31</v>
      </c>
      <c r="P11" s="31">
        <v>22</v>
      </c>
      <c r="Q11" s="31">
        <v>1</v>
      </c>
      <c r="R11" s="31">
        <v>3</v>
      </c>
      <c r="S11" s="31">
        <v>54</v>
      </c>
      <c r="T11" s="31">
        <v>29</v>
      </c>
      <c r="U11" s="31">
        <v>94</v>
      </c>
      <c r="V11" s="31">
        <v>7</v>
      </c>
      <c r="W11" s="31">
        <v>8</v>
      </c>
      <c r="X11" s="31">
        <v>5</v>
      </c>
      <c r="Y11" s="31">
        <f>IF(SUM(Z11:AB11)=0,"-",SUM(Z11:AB11))</f>
        <v>10</v>
      </c>
      <c r="Z11" s="31">
        <v>1</v>
      </c>
      <c r="AA11" s="31">
        <v>4</v>
      </c>
      <c r="AB11" s="31">
        <v>5</v>
      </c>
      <c r="AC11" s="31">
        <v>103</v>
      </c>
      <c r="AD11" s="31">
        <v>6</v>
      </c>
      <c r="AE11" s="31">
        <v>45</v>
      </c>
    </row>
    <row r="12" spans="1:51" s="21" customFormat="1" ht="30" customHeight="1" x14ac:dyDescent="0.55000000000000004">
      <c r="A12" s="25" t="s">
        <v>10</v>
      </c>
      <c r="B12" s="24">
        <f>B13</f>
        <v>160</v>
      </c>
      <c r="C12" s="24">
        <f>C13</f>
        <v>40</v>
      </c>
      <c r="D12" s="24" t="str">
        <f>D13</f>
        <v>-</v>
      </c>
      <c r="E12" s="24">
        <f>E13</f>
        <v>32</v>
      </c>
      <c r="F12" s="24">
        <f>F13</f>
        <v>8</v>
      </c>
      <c r="G12" s="24" t="str">
        <f>G13</f>
        <v>-</v>
      </c>
      <c r="H12" s="24" t="str">
        <f>H13</f>
        <v>-</v>
      </c>
      <c r="I12" s="24">
        <f>I13</f>
        <v>14</v>
      </c>
      <c r="J12" s="24" t="str">
        <f>J13</f>
        <v>-</v>
      </c>
      <c r="K12" s="24" t="str">
        <f>K13</f>
        <v>-</v>
      </c>
      <c r="L12" s="24">
        <f>L13</f>
        <v>14</v>
      </c>
      <c r="M12" s="24">
        <f>M13</f>
        <v>21</v>
      </c>
      <c r="N12" s="24">
        <f>N13</f>
        <v>23</v>
      </c>
      <c r="O12" s="24">
        <f>O13</f>
        <v>18</v>
      </c>
      <c r="P12" s="24">
        <f>P13</f>
        <v>10</v>
      </c>
      <c r="Q12" s="24" t="str">
        <f>Q13</f>
        <v>-</v>
      </c>
      <c r="R12" s="24">
        <f>R13</f>
        <v>3</v>
      </c>
      <c r="S12" s="24">
        <f>S13</f>
        <v>7</v>
      </c>
      <c r="T12" s="24" t="str">
        <f>T13</f>
        <v>-</v>
      </c>
      <c r="U12" s="24">
        <f>U13</f>
        <v>18</v>
      </c>
      <c r="V12" s="24">
        <f>V13</f>
        <v>5</v>
      </c>
      <c r="W12" s="24">
        <f>W13</f>
        <v>6</v>
      </c>
      <c r="X12" s="24">
        <f>X13</f>
        <v>5</v>
      </c>
      <c r="Y12" s="24" t="str">
        <f>Y13</f>
        <v>-</v>
      </c>
      <c r="Z12" s="24" t="str">
        <f>Z13</f>
        <v>-</v>
      </c>
      <c r="AA12" s="24" t="str">
        <f>AA13</f>
        <v>-</v>
      </c>
      <c r="AB12" s="24" t="str">
        <f>AB13</f>
        <v>-</v>
      </c>
      <c r="AC12" s="24" t="str">
        <f>AC13</f>
        <v>-</v>
      </c>
      <c r="AD12" s="24" t="str">
        <f>AD13</f>
        <v>-</v>
      </c>
      <c r="AE12" s="24" t="str">
        <f>AE13</f>
        <v>-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51" s="10" customFormat="1" ht="16" x14ac:dyDescent="0.5">
      <c r="A13" s="106" t="s">
        <v>9</v>
      </c>
      <c r="B13" s="19">
        <v>160</v>
      </c>
      <c r="C13" s="19">
        <v>40</v>
      </c>
      <c r="D13" s="19" t="s">
        <v>2</v>
      </c>
      <c r="E13" s="19">
        <v>32</v>
      </c>
      <c r="F13" s="19">
        <v>8</v>
      </c>
      <c r="G13" s="19" t="s">
        <v>2</v>
      </c>
      <c r="H13" s="19" t="s">
        <v>2</v>
      </c>
      <c r="I13" s="19">
        <v>14</v>
      </c>
      <c r="J13" s="19" t="s">
        <v>2</v>
      </c>
      <c r="K13" s="19" t="s">
        <v>2</v>
      </c>
      <c r="L13" s="19">
        <v>14</v>
      </c>
      <c r="M13" s="19">
        <v>21</v>
      </c>
      <c r="N13" s="19">
        <v>23</v>
      </c>
      <c r="O13" s="19">
        <v>18</v>
      </c>
      <c r="P13" s="19">
        <v>10</v>
      </c>
      <c r="Q13" s="19" t="s">
        <v>2</v>
      </c>
      <c r="R13" s="19">
        <v>3</v>
      </c>
      <c r="S13" s="19">
        <v>7</v>
      </c>
      <c r="T13" s="19" t="s">
        <v>4</v>
      </c>
      <c r="U13" s="19">
        <v>18</v>
      </c>
      <c r="V13" s="19">
        <v>5</v>
      </c>
      <c r="W13" s="19">
        <v>6</v>
      </c>
      <c r="X13" s="19">
        <v>5</v>
      </c>
      <c r="Y13" s="19" t="s">
        <v>4</v>
      </c>
      <c r="Z13" s="19" t="s">
        <v>2</v>
      </c>
      <c r="AA13" s="19" t="s">
        <v>4</v>
      </c>
      <c r="AB13" s="19" t="s">
        <v>2</v>
      </c>
      <c r="AC13" s="19" t="s">
        <v>2</v>
      </c>
      <c r="AD13" s="19" t="s">
        <v>2</v>
      </c>
      <c r="AE13" s="19" t="s">
        <v>2</v>
      </c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" x14ac:dyDescent="0.5">
      <c r="A14" s="7" t="s">
        <v>1</v>
      </c>
    </row>
    <row r="15" spans="1:51" ht="16" x14ac:dyDescent="0.5">
      <c r="A15" s="7" t="s">
        <v>0</v>
      </c>
    </row>
  </sheetData>
  <mergeCells count="34">
    <mergeCell ref="AD2:AD4"/>
    <mergeCell ref="Y2:AB2"/>
    <mergeCell ref="Y3:Y4"/>
    <mergeCell ref="Z3:Z4"/>
    <mergeCell ref="AA3:AA4"/>
    <mergeCell ref="AB3:AB4"/>
    <mergeCell ref="AE2:AE4"/>
    <mergeCell ref="C3:C4"/>
    <mergeCell ref="D3:D4"/>
    <mergeCell ref="E3:E4"/>
    <mergeCell ref="F3:F4"/>
    <mergeCell ref="G3:G4"/>
    <mergeCell ref="O2:Q2"/>
    <mergeCell ref="AC2:AC4"/>
    <mergeCell ref="X2:X4"/>
    <mergeCell ref="L3:L4"/>
    <mergeCell ref="S2:U2"/>
    <mergeCell ref="R2:R4"/>
    <mergeCell ref="J3:J4"/>
    <mergeCell ref="K3:K4"/>
    <mergeCell ref="O3:P3"/>
    <mergeCell ref="Q3:Q4"/>
    <mergeCell ref="S3:T3"/>
    <mergeCell ref="U3:U4"/>
    <mergeCell ref="V2:V4"/>
    <mergeCell ref="W2:W4"/>
    <mergeCell ref="AB1:AE1"/>
    <mergeCell ref="B2:B4"/>
    <mergeCell ref="C2:G2"/>
    <mergeCell ref="H2:H4"/>
    <mergeCell ref="I2:L2"/>
    <mergeCell ref="M2:M4"/>
    <mergeCell ref="N2:N4"/>
    <mergeCell ref="I3:I4"/>
  </mergeCells>
  <phoneticPr fontId="2"/>
  <pageMargins left="0.78740157480314965" right="0.78740157480314965" top="0.78740157480314965" bottom="0.78740157480314965" header="0.51181102362204722" footer="0.51181102362204722"/>
  <pageSetup paperSize="9" scale="60" fitToWidth="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71</vt:lpstr>
      <vt:lpstr>72</vt:lpstr>
      <vt:lpstr>'71'!Print_Area</vt:lpstr>
      <vt:lpstr>'72'!Print_Area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2024-01-04T07:40:04Z</dcterms:created>
  <dcterms:modified xsi:type="dcterms:W3CDTF">2024-01-04T07:40:19Z</dcterms:modified>
</cp:coreProperties>
</file>