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49"/>
  <workbookPr updateLinks="never"/>
  <mc:AlternateContent xmlns:mc="http://schemas.openxmlformats.org/markup-compatibility/2006">
    <mc:Choice Requires="x15">
      <x15ac:absPath xmlns:x15ac="http://schemas.microsoft.com/office/spreadsheetml/2010/11/ac" url="\\enwdoc-sv\010 総務部\020 情報システム課\01.自治体デジタル・トランスフォーメーション（DX）\08.オープンデータ\03庁内照会\R5\02_新規データ作成依頼\回収データ\恵庭市統計書\"/>
    </mc:Choice>
  </mc:AlternateContent>
  <xr:revisionPtr revIDLastSave="0" documentId="8_{672B1666-2B00-4513-8DBE-7BABE3EF446E}" xr6:coauthVersionLast="36" xr6:coauthVersionMax="36" xr10:uidLastSave="{00000000-0000-0000-0000-000000000000}"/>
  <bookViews>
    <workbookView xWindow="480" yWindow="30" windowWidth="8475" windowHeight="4725"/>
  </bookViews>
  <sheets>
    <sheet name="第１１編表紙" sheetId="1" r:id="rId1"/>
    <sheet name="消防①" sheetId="2" r:id="rId2"/>
    <sheet name="消防②" sheetId="3" r:id="rId3"/>
    <sheet name="消防③" sheetId="4" r:id="rId4"/>
    <sheet name="消防④" sheetId="5" r:id="rId5"/>
    <sheet name="グラフ（入力シート）" sheetId="7" r:id="rId6"/>
  </sheets>
  <externalReferences>
    <externalReference r:id="rId7"/>
  </externalReferences>
  <definedNames>
    <definedName name="_xlnm.Print_Area" localSheetId="1">消防①!$A$1:$I$59</definedName>
    <definedName name="_xlnm.Print_Area" localSheetId="2">消防②!$A$1:$I$51</definedName>
    <definedName name="_xlnm.Print_Area" localSheetId="3">消防③!$A$1:$M$64</definedName>
    <definedName name="年度">[1]年度!$B$3</definedName>
  </definedNames>
  <calcPr calcId="191029"/>
</workbook>
</file>

<file path=xl/calcChain.xml><?xml version="1.0" encoding="utf-8"?>
<calcChain xmlns="http://schemas.openxmlformats.org/spreadsheetml/2006/main">
  <c r="C30" i="4" l="1"/>
  <c r="K21" i="4"/>
  <c r="G21" i="4"/>
  <c r="C21" i="4"/>
  <c r="G12" i="4"/>
  <c r="I56" i="2"/>
  <c r="H56" i="2"/>
  <c r="G56" i="2"/>
  <c r="H55" i="2"/>
  <c r="G55" i="2"/>
  <c r="I55" i="2"/>
  <c r="H51" i="2"/>
  <c r="I51" i="2"/>
  <c r="H50" i="2"/>
  <c r="I50" i="2"/>
  <c r="G50" i="2"/>
  <c r="H49" i="2"/>
  <c r="G49" i="2"/>
  <c r="I49" i="2"/>
  <c r="H48" i="2"/>
  <c r="I48" i="2"/>
  <c r="H47" i="2"/>
  <c r="I47" i="2"/>
  <c r="G47" i="2"/>
  <c r="H46" i="2"/>
  <c r="G46" i="2"/>
  <c r="I46" i="2"/>
</calcChain>
</file>

<file path=xl/sharedStrings.xml><?xml version="1.0" encoding="utf-8"?>
<sst xmlns="http://schemas.openxmlformats.org/spreadsheetml/2006/main" count="465" uniqueCount="224">
  <si>
    <t>１．消防施設と人員</t>
  </si>
  <si>
    <t>年　次</t>
  </si>
  <si>
    <t>常　　備　　消　　防</t>
  </si>
  <si>
    <t>非　常　備　消　防</t>
  </si>
  <si>
    <t>消防職員</t>
  </si>
  <si>
    <t>出張所</t>
  </si>
  <si>
    <t>消防署</t>
  </si>
  <si>
    <t>分　団</t>
  </si>
  <si>
    <t>計</t>
  </si>
  <si>
    <t>種別</t>
  </si>
  <si>
    <t>その他の地域</t>
  </si>
  <si>
    <t>消火栓</t>
  </si>
  <si>
    <t>２．火災発生状況</t>
  </si>
  <si>
    <t>16時間00分</t>
  </si>
  <si>
    <t>１）消防機関数と職員・団員数</t>
    <phoneticPr fontId="2"/>
  </si>
  <si>
    <t>消防本部</t>
    <phoneticPr fontId="2"/>
  </si>
  <si>
    <t>消防団</t>
    <phoneticPr fontId="2"/>
  </si>
  <si>
    <t>消防団員</t>
    <phoneticPr fontId="2"/>
  </si>
  <si>
    <t>３）水利保有状況</t>
    <phoneticPr fontId="2"/>
  </si>
  <si>
    <t>市街地</t>
    <phoneticPr fontId="2"/>
  </si>
  <si>
    <t>公設</t>
    <rPh sb="0" eb="2">
      <t>コウセツ</t>
    </rPh>
    <phoneticPr fontId="2"/>
  </si>
  <si>
    <t>私設</t>
    <rPh sb="0" eb="2">
      <t>シセツ</t>
    </rPh>
    <phoneticPr fontId="2"/>
  </si>
  <si>
    <t>池</t>
    <rPh sb="0" eb="1">
      <t>イケ</t>
    </rPh>
    <phoneticPr fontId="2"/>
  </si>
  <si>
    <t>総数</t>
    <rPh sb="0" eb="2">
      <t>ソウスウ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</si>
  <si>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</si>
  <si>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</si>
  <si>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その他</t>
    <rPh sb="2" eb="3">
      <t>タ</t>
    </rPh>
    <phoneticPr fontId="2"/>
  </si>
  <si>
    <t>部分焼</t>
    <rPh sb="2" eb="3">
      <t>ショウ</t>
    </rPh>
    <phoneticPr fontId="2"/>
  </si>
  <si>
    <t>２）原因別火災状況</t>
    <rPh sb="7" eb="9">
      <t>ジョウキョウ</t>
    </rPh>
    <phoneticPr fontId="2"/>
  </si>
  <si>
    <t>総出動</t>
    <rPh sb="0" eb="1">
      <t>ソウ</t>
    </rPh>
    <rPh sb="1" eb="3">
      <t>シュツドウ</t>
    </rPh>
    <phoneticPr fontId="2"/>
  </si>
  <si>
    <t>火災出動</t>
    <rPh sb="0" eb="2">
      <t>カサイ</t>
    </rPh>
    <phoneticPr fontId="2"/>
  </si>
  <si>
    <t>件</t>
    <rPh sb="0" eb="1">
      <t>ケン</t>
    </rPh>
    <phoneticPr fontId="2"/>
  </si>
  <si>
    <t>構成率</t>
    <rPh sb="0" eb="3">
      <t>コウセイリツ</t>
    </rPh>
    <phoneticPr fontId="2"/>
  </si>
  <si>
    <t>人員</t>
    <rPh sb="0" eb="2">
      <t>ジンイン</t>
    </rPh>
    <phoneticPr fontId="2"/>
  </si>
  <si>
    <t>車両</t>
    <rPh sb="0" eb="2">
      <t>シャリョウ</t>
    </rPh>
    <phoneticPr fontId="2"/>
  </si>
  <si>
    <t>警戒出動</t>
    <rPh sb="0" eb="2">
      <t>ケイカイ</t>
    </rPh>
    <phoneticPr fontId="2"/>
  </si>
  <si>
    <t>調査出動</t>
    <rPh sb="0" eb="2">
      <t>チョウサ</t>
    </rPh>
    <phoneticPr fontId="2"/>
  </si>
  <si>
    <t>救助出動</t>
    <rPh sb="0" eb="2">
      <t>キュウジョ</t>
    </rPh>
    <phoneticPr fontId="2"/>
  </si>
  <si>
    <t>出動件数</t>
    <rPh sb="0" eb="2">
      <t>シュツドウ</t>
    </rPh>
    <rPh sb="2" eb="4">
      <t>ケンスウ</t>
    </rPh>
    <phoneticPr fontId="2"/>
  </si>
  <si>
    <t>日平均</t>
    <rPh sb="0" eb="1">
      <t>ニチ</t>
    </rPh>
    <rPh sb="1" eb="3">
      <t>ヘイキン</t>
    </rPh>
    <phoneticPr fontId="2"/>
  </si>
  <si>
    <t>総数（a）</t>
    <rPh sb="0" eb="2">
      <t>ソウスウ</t>
    </rPh>
    <phoneticPr fontId="2"/>
  </si>
  <si>
    <t>死亡</t>
    <rPh sb="0" eb="2">
      <t>シボウ</t>
    </rPh>
    <phoneticPr fontId="2"/>
  </si>
  <si>
    <t>重症</t>
    <rPh sb="0" eb="2">
      <t>ジュウショウ</t>
    </rPh>
    <phoneticPr fontId="2"/>
  </si>
  <si>
    <t>中等症</t>
    <rPh sb="0" eb="2">
      <t>チュウトウ</t>
    </rPh>
    <rPh sb="2" eb="3">
      <t>ショウ</t>
    </rPh>
    <phoneticPr fontId="2"/>
  </si>
  <si>
    <t>軽症</t>
    <rPh sb="0" eb="2">
      <t>ケイショウ</t>
    </rPh>
    <phoneticPr fontId="2"/>
  </si>
  <si>
    <t>恵庭市</t>
    <rPh sb="0" eb="3">
      <t>エニワシ</t>
    </rPh>
    <phoneticPr fontId="2"/>
  </si>
  <si>
    <t>千歳市</t>
    <rPh sb="0" eb="3">
      <t>チトセシ</t>
    </rPh>
    <phoneticPr fontId="2"/>
  </si>
  <si>
    <t>札幌市</t>
    <rPh sb="0" eb="3">
      <t>サッポロシ</t>
    </rPh>
    <phoneticPr fontId="2"/>
  </si>
  <si>
    <t>火災</t>
    <rPh sb="0" eb="2">
      <t>カサイ</t>
    </rPh>
    <phoneticPr fontId="2"/>
  </si>
  <si>
    <t>自然災害</t>
    <rPh sb="0" eb="2">
      <t>シゼン</t>
    </rPh>
    <rPh sb="2" eb="4">
      <t>サイガイ</t>
    </rPh>
    <phoneticPr fontId="2"/>
  </si>
  <si>
    <t>水難</t>
    <rPh sb="0" eb="2">
      <t>スイナン</t>
    </rPh>
    <phoneticPr fontId="2"/>
  </si>
  <si>
    <t>交通</t>
    <rPh sb="0" eb="2">
      <t>コウツウ</t>
    </rPh>
    <phoneticPr fontId="2"/>
  </si>
  <si>
    <t>労働災害</t>
    <rPh sb="0" eb="2">
      <t>ロウドウ</t>
    </rPh>
    <rPh sb="2" eb="4">
      <t>サイガイ</t>
    </rPh>
    <phoneticPr fontId="2"/>
  </si>
  <si>
    <t>運動競技</t>
    <rPh sb="0" eb="2">
      <t>ウンドウ</t>
    </rPh>
    <rPh sb="2" eb="4">
      <t>キョウギ</t>
    </rPh>
    <phoneticPr fontId="2"/>
  </si>
  <si>
    <t>一般負傷</t>
    <rPh sb="0" eb="2">
      <t>イッパン</t>
    </rPh>
    <rPh sb="2" eb="4">
      <t>フショウ</t>
    </rPh>
    <phoneticPr fontId="2"/>
  </si>
  <si>
    <t>加害</t>
    <rPh sb="0" eb="2">
      <t>カガイ</t>
    </rPh>
    <phoneticPr fontId="2"/>
  </si>
  <si>
    <t>自損行為</t>
    <rPh sb="0" eb="2">
      <t>ジソン</t>
    </rPh>
    <rPh sb="2" eb="4">
      <t>コウイ</t>
    </rPh>
    <phoneticPr fontId="2"/>
  </si>
  <si>
    <t>急病</t>
    <rPh sb="0" eb="2">
      <t>キュウビョウ</t>
    </rPh>
    <phoneticPr fontId="2"/>
  </si>
  <si>
    <t>４．講　習　等</t>
    <phoneticPr fontId="2"/>
  </si>
  <si>
    <t>派遣人員</t>
    <rPh sb="0" eb="2">
      <t>ハケン</t>
    </rPh>
    <rPh sb="2" eb="4">
      <t>ジンイン</t>
    </rPh>
    <phoneticPr fontId="2"/>
  </si>
  <si>
    <t>回数</t>
    <rPh sb="0" eb="2">
      <t>カイスウ</t>
    </rPh>
    <phoneticPr fontId="2"/>
  </si>
  <si>
    <t>受講人員</t>
    <rPh sb="0" eb="2">
      <t>ジュコウ</t>
    </rPh>
    <rPh sb="2" eb="4">
      <t>ジンイン</t>
    </rPh>
    <phoneticPr fontId="2"/>
  </si>
  <si>
    <t>受講時間（延べ）</t>
    <rPh sb="0" eb="2">
      <t>ジュコウ</t>
    </rPh>
    <rPh sb="2" eb="4">
      <t>ジカン</t>
    </rPh>
    <rPh sb="5" eb="6">
      <t>ノ</t>
    </rPh>
    <phoneticPr fontId="2"/>
  </si>
  <si>
    <t>職員</t>
    <rPh sb="0" eb="2">
      <t>ショクイン</t>
    </rPh>
    <phoneticPr fontId="2"/>
  </si>
  <si>
    <t>消防団員</t>
    <rPh sb="0" eb="3">
      <t>ショウボウダン</t>
    </rPh>
    <rPh sb="3" eb="4">
      <t>イン</t>
    </rPh>
    <phoneticPr fontId="2"/>
  </si>
  <si>
    <t>一般救命講習</t>
    <rPh sb="0" eb="2">
      <t>イッパン</t>
    </rPh>
    <phoneticPr fontId="2"/>
  </si>
  <si>
    <t>上級救命講習</t>
    <rPh sb="0" eb="2">
      <t>ジョウキュウ</t>
    </rPh>
    <rPh sb="2" eb="4">
      <t>キュウメイ</t>
    </rPh>
    <phoneticPr fontId="2"/>
  </si>
  <si>
    <t>年　次</t>
    <rPh sb="0" eb="1">
      <t>トシ</t>
    </rPh>
    <rPh sb="2" eb="3">
      <t>ツギ</t>
    </rPh>
    <phoneticPr fontId="2"/>
  </si>
  <si>
    <t>合　計</t>
    <phoneticPr fontId="2"/>
  </si>
  <si>
    <t>総                          数</t>
    <rPh sb="0" eb="1">
      <t>フサ</t>
    </rPh>
    <rPh sb="27" eb="28">
      <t>カズ</t>
    </rPh>
    <phoneticPr fontId="2"/>
  </si>
  <si>
    <t>そ            の            他</t>
    <rPh sb="26" eb="27">
      <t>タ</t>
    </rPh>
    <phoneticPr fontId="2"/>
  </si>
  <si>
    <t>不                          明</t>
    <rPh sb="0" eb="1">
      <t>フ</t>
    </rPh>
    <rPh sb="27" eb="28">
      <t>メイ</t>
    </rPh>
    <phoneticPr fontId="2"/>
  </si>
  <si>
    <t>年　次</t>
    <phoneticPr fontId="2"/>
  </si>
  <si>
    <t>第１１編　消　　　防</t>
    <rPh sb="0" eb="1">
      <t>ダイ</t>
    </rPh>
    <rPh sb="3" eb="4">
      <t>ヘン</t>
    </rPh>
    <rPh sb="5" eb="6">
      <t>ケ</t>
    </rPh>
    <rPh sb="9" eb="10">
      <t>ボウ</t>
    </rPh>
    <phoneticPr fontId="2"/>
  </si>
  <si>
    <t>人口/(a)</t>
    <rPh sb="0" eb="2">
      <t>ジンコウ</t>
    </rPh>
    <phoneticPr fontId="2"/>
  </si>
  <si>
    <t>（単位：人）</t>
    <rPh sb="1" eb="3">
      <t>タンイ</t>
    </rPh>
    <rPh sb="4" eb="5">
      <t>ヒト</t>
    </rPh>
    <phoneticPr fontId="2"/>
  </si>
  <si>
    <t>（各年中）</t>
    <rPh sb="1" eb="2">
      <t>カク</t>
    </rPh>
    <rPh sb="2" eb="4">
      <t>ネンチュウ</t>
    </rPh>
    <phoneticPr fontId="2"/>
  </si>
  <si>
    <t>（各年4月1日）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</si>
  <si>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３．各種出動状況</t>
    <phoneticPr fontId="2"/>
  </si>
  <si>
    <t>(各年4月1日)</t>
    <phoneticPr fontId="2"/>
  </si>
  <si>
    <t>項　　　　　　　 　　　　　　　　目</t>
    <rPh sb="0" eb="1">
      <t>コウ</t>
    </rPh>
    <rPh sb="17" eb="18">
      <t>メ</t>
    </rPh>
    <phoneticPr fontId="2"/>
  </si>
  <si>
    <t>総　　　　　　　　 　　　　　　　数</t>
    <rPh sb="0" eb="1">
      <t>フサ</t>
    </rPh>
    <rPh sb="17" eb="18">
      <t>カズ</t>
    </rPh>
    <phoneticPr fontId="2"/>
  </si>
  <si>
    <t>消　   　 　防　　　　本　　 　　部</t>
    <rPh sb="0" eb="1">
      <t>ケ</t>
    </rPh>
    <rPh sb="8" eb="9">
      <t>ボウ</t>
    </rPh>
    <rPh sb="13" eb="14">
      <t>ホン</t>
    </rPh>
    <rPh sb="19" eb="20">
      <t>ブ</t>
    </rPh>
    <phoneticPr fontId="2"/>
  </si>
  <si>
    <t>　資　　 器 　　材 　　搬　　送　　車</t>
    <rPh sb="1" eb="2">
      <t>シ</t>
    </rPh>
    <rPh sb="5" eb="6">
      <t>ウツワ</t>
    </rPh>
    <rPh sb="9" eb="10">
      <t>ザイ</t>
    </rPh>
    <rPh sb="13" eb="14">
      <t>ハン</t>
    </rPh>
    <rPh sb="16" eb="17">
      <t>ソウ</t>
    </rPh>
    <rPh sb="19" eb="20">
      <t>シャ</t>
    </rPh>
    <phoneticPr fontId="2"/>
  </si>
  <si>
    <t>(単位：台)</t>
    <rPh sb="1" eb="3">
      <t>タンイ</t>
    </rPh>
    <rPh sb="4" eb="5">
      <t>ダイ</t>
    </rPh>
    <phoneticPr fontId="2"/>
  </si>
  <si>
    <t>２）消防車両等</t>
    <phoneticPr fontId="2"/>
  </si>
  <si>
    <t>(各年4月1日)</t>
    <phoneticPr fontId="2"/>
  </si>
  <si>
    <t>１）火災発生規模・概要</t>
    <phoneticPr fontId="2"/>
  </si>
  <si>
    <t>(各年中)</t>
    <phoneticPr fontId="2"/>
  </si>
  <si>
    <t>(各年中)</t>
    <phoneticPr fontId="2"/>
  </si>
  <si>
    <t>出火件数（件）</t>
  </si>
  <si>
    <t>死者</t>
  </si>
  <si>
    <t>車輌</t>
    <rPh sb="0" eb="2">
      <t>シャリョウ</t>
    </rPh>
    <phoneticPr fontId="2"/>
  </si>
  <si>
    <t>(人)</t>
    <rPh sb="1" eb="2">
      <t>ニン</t>
    </rPh>
    <phoneticPr fontId="2"/>
  </si>
  <si>
    <t>全焼</t>
    <rPh sb="0" eb="2">
      <t>ゼンショウ</t>
    </rPh>
    <phoneticPr fontId="2"/>
  </si>
  <si>
    <t>半焼</t>
    <rPh sb="0" eb="2">
      <t>ハンショウ</t>
    </rPh>
    <phoneticPr fontId="2"/>
  </si>
  <si>
    <t>ぼや</t>
    <phoneticPr fontId="2"/>
  </si>
  <si>
    <t>建物</t>
    <phoneticPr fontId="2"/>
  </si>
  <si>
    <t>林野</t>
    <phoneticPr fontId="2"/>
  </si>
  <si>
    <t>その他　</t>
    <phoneticPr fontId="2"/>
  </si>
  <si>
    <t>(㎡)</t>
    <phoneticPr fontId="2"/>
  </si>
  <si>
    <t>(a)</t>
    <phoneticPr fontId="2"/>
  </si>
  <si>
    <t>内容物　</t>
  </si>
  <si>
    <t>その他　</t>
  </si>
  <si>
    <t>合　計　</t>
  </si>
  <si>
    <t>項　　　　　　　　　　　　　目</t>
    <rPh sb="0" eb="1">
      <t>コウ</t>
    </rPh>
    <rPh sb="14" eb="15">
      <t>メ</t>
    </rPh>
    <phoneticPr fontId="2"/>
  </si>
  <si>
    <t>(各年中)</t>
    <rPh sb="1" eb="4">
      <t>カクネンチュウ</t>
    </rPh>
    <phoneticPr fontId="2"/>
  </si>
  <si>
    <t>％</t>
    <phoneticPr fontId="2"/>
  </si>
  <si>
    <t>人</t>
    <rPh sb="0" eb="1">
      <t>ヒト</t>
    </rPh>
    <phoneticPr fontId="2"/>
  </si>
  <si>
    <t>台</t>
    <rPh sb="0" eb="1">
      <t>ダイ</t>
    </rPh>
    <phoneticPr fontId="2"/>
  </si>
  <si>
    <t>％</t>
    <phoneticPr fontId="2"/>
  </si>
  <si>
    <t>年　次</t>
    <phoneticPr fontId="2"/>
  </si>
  <si>
    <t>１）消防出動状況</t>
    <phoneticPr fontId="2"/>
  </si>
  <si>
    <t>２）救急出動状況</t>
    <phoneticPr fontId="2"/>
  </si>
  <si>
    <t>搬送人員(人）</t>
    <rPh sb="0" eb="2">
      <t>ハンソウ</t>
    </rPh>
    <rPh sb="2" eb="4">
      <t>ジンイン</t>
    </rPh>
    <rPh sb="5" eb="6">
      <t>ニン</t>
    </rPh>
    <phoneticPr fontId="2"/>
  </si>
  <si>
    <t>傷病程度別 搬送状況(人)</t>
    <rPh sb="11" eb="12">
      <t>ヒト</t>
    </rPh>
    <phoneticPr fontId="2"/>
  </si>
  <si>
    <t>搬送先内訳（人）</t>
    <rPh sb="0" eb="3">
      <t>ハンソウサキ</t>
    </rPh>
    <rPh sb="3" eb="5">
      <t>ウチワケ</t>
    </rPh>
    <rPh sb="6" eb="7">
      <t>ニン</t>
    </rPh>
    <phoneticPr fontId="2"/>
  </si>
  <si>
    <t>原因別内訳（人）</t>
  </si>
  <si>
    <t xml:space="preserve">     注）その他には、転院搬送、医師搬送、資機材等搬送を含む。</t>
    <phoneticPr fontId="2"/>
  </si>
  <si>
    <t xml:space="preserve">         人口は各年12月現在。</t>
    <phoneticPr fontId="2"/>
  </si>
  <si>
    <t>普通救命講習Ⅰ</t>
    <rPh sb="0" eb="2">
      <t>フツウ</t>
    </rPh>
    <rPh sb="2" eb="4">
      <t>キュウメイ</t>
    </rPh>
    <phoneticPr fontId="2"/>
  </si>
  <si>
    <t>救命入門コース</t>
    <rPh sb="0" eb="2">
      <t>キュウメイ</t>
    </rPh>
    <rPh sb="2" eb="4">
      <t>ニュウモン</t>
    </rPh>
    <phoneticPr fontId="2"/>
  </si>
  <si>
    <t>-</t>
  </si>
  <si>
    <t>51時間00分</t>
    <rPh sb="2" eb="4">
      <t>ジカン</t>
    </rPh>
    <rPh sb="6" eb="7">
      <t>フン</t>
    </rPh>
    <phoneticPr fontId="2"/>
  </si>
  <si>
    <t>焼損程度（件）</t>
    <rPh sb="2" eb="4">
      <t>テイド</t>
    </rPh>
    <rPh sb="5" eb="6">
      <t>ケン</t>
    </rPh>
    <phoneticPr fontId="2"/>
  </si>
  <si>
    <t>焼損面積</t>
    <rPh sb="1" eb="2">
      <t>ソン</t>
    </rPh>
    <phoneticPr fontId="2"/>
  </si>
  <si>
    <t>損　害　額　　（千円）</t>
    <rPh sb="4" eb="5">
      <t>ガク</t>
    </rPh>
    <rPh sb="8" eb="10">
      <t>センエン</t>
    </rPh>
    <phoneticPr fontId="2"/>
  </si>
  <si>
    <t>普通救命講習Ⅲ</t>
    <rPh sb="0" eb="2">
      <t>フツウ</t>
    </rPh>
    <rPh sb="2" eb="4">
      <t>キュウメイ</t>
    </rPh>
    <phoneticPr fontId="2"/>
  </si>
  <si>
    <t>１）救命講習等実施状況</t>
    <phoneticPr fontId="2"/>
  </si>
  <si>
    <t>・救命講習等実施状況（前ページ続き）</t>
    <rPh sb="11" eb="12">
      <t>マエ</t>
    </rPh>
    <rPh sb="15" eb="16">
      <t>ツヅ</t>
    </rPh>
    <phoneticPr fontId="2"/>
  </si>
  <si>
    <t xml:space="preserve">  　 注）その他の地域には、農村地区、駐屯地を含む。</t>
    <rPh sb="4" eb="5">
      <t>チュウ</t>
    </rPh>
    <phoneticPr fontId="2"/>
  </si>
  <si>
    <t>原因別内訳（人）</t>
    <phoneticPr fontId="2"/>
  </si>
  <si>
    <t>火　 災　 原　 因　 調　 査　 車</t>
    <rPh sb="0" eb="1">
      <t>ヒ</t>
    </rPh>
    <rPh sb="3" eb="4">
      <t>ワザワ</t>
    </rPh>
    <rPh sb="6" eb="7">
      <t>ハラ</t>
    </rPh>
    <rPh sb="9" eb="10">
      <t>イン</t>
    </rPh>
    <rPh sb="12" eb="13">
      <t>チョウ</t>
    </rPh>
    <rPh sb="15" eb="16">
      <t>サ</t>
    </rPh>
    <rPh sb="18" eb="19">
      <t>シャ</t>
    </rPh>
    <phoneticPr fontId="2"/>
  </si>
  <si>
    <t>風水害出動（水防出動） 注）</t>
    <rPh sb="0" eb="3">
      <t>フウスイガイ</t>
    </rPh>
    <rPh sb="6" eb="7">
      <t>ミズ</t>
    </rPh>
    <rPh sb="7" eb="8">
      <t>フセ</t>
    </rPh>
    <rPh sb="8" eb="10">
      <t>シュツドウ</t>
    </rPh>
    <rPh sb="12" eb="13">
      <t>チュウ</t>
    </rPh>
    <phoneticPr fontId="2"/>
  </si>
  <si>
    <t>その他出動（危険排除出動） 注）</t>
    <rPh sb="2" eb="3">
      <t>タ</t>
    </rPh>
    <rPh sb="6" eb="8">
      <t>キケン</t>
    </rPh>
    <rPh sb="8" eb="10">
      <t>ハイジョ</t>
    </rPh>
    <rPh sb="10" eb="12">
      <t>シュツドウ</t>
    </rPh>
    <rPh sb="14" eb="15">
      <t>チュウ</t>
    </rPh>
    <phoneticPr fontId="2"/>
  </si>
  <si>
    <t>年　次</t>
    <phoneticPr fontId="2"/>
  </si>
  <si>
    <t>　 　注）消防職員は、再任用職員、非常勤職員及び臨時的任用職員を含めた数。</t>
    <rPh sb="3" eb="4">
      <t>チュウ</t>
    </rPh>
    <rPh sb="5" eb="7">
      <t>ショウボウ</t>
    </rPh>
    <rPh sb="7" eb="9">
      <t>ショクイン</t>
    </rPh>
    <rPh sb="11" eb="14">
      <t>サイニンヨウ</t>
    </rPh>
    <rPh sb="14" eb="16">
      <t>ショクイン</t>
    </rPh>
    <rPh sb="17" eb="20">
      <t>ヒジョウキン</t>
    </rPh>
    <rPh sb="20" eb="22">
      <t>ショクイン</t>
    </rPh>
    <rPh sb="22" eb="23">
      <t>オヨ</t>
    </rPh>
    <rPh sb="24" eb="26">
      <t>リンジ</t>
    </rPh>
    <rPh sb="26" eb="27">
      <t>テキ</t>
    </rPh>
    <rPh sb="27" eb="29">
      <t>ニンヨウ</t>
    </rPh>
    <rPh sb="29" eb="31">
      <t>ショクイン</t>
    </rPh>
    <rPh sb="32" eb="33">
      <t>フク</t>
    </rPh>
    <rPh sb="35" eb="36">
      <t>カズ</t>
    </rPh>
    <phoneticPr fontId="2"/>
  </si>
  <si>
    <t xml:space="preserve">     注）小型動力ポンプ付積載車の小型動力ポンプはすべて可搬式</t>
    <phoneticPr fontId="2"/>
  </si>
  <si>
    <t>〈資料〉消防本部 総務課</t>
    <rPh sb="9" eb="11">
      <t>ソウム</t>
    </rPh>
    <rPh sb="11" eb="12">
      <t>カ</t>
    </rPh>
    <phoneticPr fontId="2"/>
  </si>
  <si>
    <t>〈資料〉消防本部    総務課</t>
    <rPh sb="12" eb="14">
      <t>ソウム</t>
    </rPh>
    <rPh sb="14" eb="15">
      <t>カ</t>
    </rPh>
    <phoneticPr fontId="2"/>
  </si>
  <si>
    <t>〈資料〉消防本部　予防課</t>
    <rPh sb="9" eb="11">
      <t>ヨボウ</t>
    </rPh>
    <rPh sb="11" eb="12">
      <t>カ</t>
    </rPh>
    <phoneticPr fontId="2"/>
  </si>
  <si>
    <t>〈資料〉消防署　　消防１課、消防２課　　</t>
    <rPh sb="6" eb="7">
      <t>ショ</t>
    </rPh>
    <rPh sb="9" eb="11">
      <t>ショウボウ</t>
    </rPh>
    <rPh sb="12" eb="13">
      <t>カ</t>
    </rPh>
    <rPh sb="14" eb="16">
      <t>ショウボウ</t>
    </rPh>
    <rPh sb="17" eb="18">
      <t>カ</t>
    </rPh>
    <phoneticPr fontId="2"/>
  </si>
  <si>
    <t>〈資料〉消防署　南出張所</t>
    <rPh sb="6" eb="7">
      <t>ショ</t>
    </rPh>
    <rPh sb="8" eb="9">
      <t>ミナミ</t>
    </rPh>
    <rPh sb="9" eb="11">
      <t>シュッチョウ</t>
    </rPh>
    <rPh sb="11" eb="12">
      <t>ジョ</t>
    </rPh>
    <phoneticPr fontId="2"/>
  </si>
  <si>
    <t>〈資料〉消防署　島松出張所</t>
    <rPh sb="6" eb="7">
      <t>ショ</t>
    </rPh>
    <rPh sb="8" eb="10">
      <t>シママツ</t>
    </rPh>
    <rPh sb="10" eb="12">
      <t>シュッチョウ</t>
    </rPh>
    <rPh sb="12" eb="13">
      <t>ジョ</t>
    </rPh>
    <phoneticPr fontId="2"/>
  </si>
  <si>
    <t>131時間10分</t>
    <rPh sb="3" eb="5">
      <t>ジカン</t>
    </rPh>
    <rPh sb="7" eb="8">
      <t>フン</t>
    </rPh>
    <phoneticPr fontId="2"/>
  </si>
  <si>
    <t>41時間00分</t>
    <rPh sb="2" eb="4">
      <t>ジカン</t>
    </rPh>
    <rPh sb="6" eb="7">
      <t>フン</t>
    </rPh>
    <phoneticPr fontId="2"/>
  </si>
  <si>
    <t>17時間10分</t>
    <rPh sb="2" eb="4">
      <t>ジカン</t>
    </rPh>
    <rPh sb="6" eb="7">
      <t>フン</t>
    </rPh>
    <phoneticPr fontId="2"/>
  </si>
  <si>
    <t>平成29年</t>
    <rPh sb="0" eb="2">
      <t>ヘイセイ</t>
    </rPh>
    <rPh sb="4" eb="5">
      <t>ネン</t>
    </rPh>
    <phoneticPr fontId="2"/>
  </si>
  <si>
    <t>30年</t>
    <rPh sb="2" eb="3">
      <t>ネン</t>
    </rPh>
    <phoneticPr fontId="2"/>
  </si>
  <si>
    <t>152時間15分</t>
    <rPh sb="3" eb="5">
      <t>ジカン</t>
    </rPh>
    <rPh sb="7" eb="8">
      <t>フン</t>
    </rPh>
    <phoneticPr fontId="2"/>
  </si>
  <si>
    <t>30時間05分</t>
    <rPh sb="2" eb="4">
      <t>ジカン</t>
    </rPh>
    <rPh sb="6" eb="7">
      <t>フン</t>
    </rPh>
    <phoneticPr fontId="2"/>
  </si>
  <si>
    <t>48時間00分</t>
    <rPh sb="2" eb="4">
      <t>ジカン</t>
    </rPh>
    <rPh sb="6" eb="7">
      <t>フン</t>
    </rPh>
    <phoneticPr fontId="2"/>
  </si>
  <si>
    <t>18時間</t>
    <rPh sb="2" eb="4">
      <t>ジカン</t>
    </rPh>
    <phoneticPr fontId="2"/>
  </si>
  <si>
    <t>　水 槽 付 消 防 ポ ン プ  自  動  車</t>
  </si>
  <si>
    <t>　消   防   ポ   ン   プ   自  動  車</t>
  </si>
  <si>
    <t xml:space="preserve">  小 型 動 力 ポ ン プ 付  水  槽  車</t>
  </si>
  <si>
    <t xml:space="preserve">  は し ご 付 消 防 ポ ン プ 自 動 車</t>
  </si>
  <si>
    <t xml:space="preserve">  化 学 消 防  ポ  ン  プ  自  動  車</t>
  </si>
  <si>
    <t xml:space="preserve">  指              揮               車</t>
  </si>
  <si>
    <t xml:space="preserve">  救      助      工      作       車</t>
  </si>
  <si>
    <t xml:space="preserve">  広              報               車</t>
  </si>
  <si>
    <t xml:space="preserve">  救     　       急               車</t>
  </si>
  <si>
    <t xml:space="preserve">  自      動      二      輪   　  車</t>
  </si>
  <si>
    <t xml:space="preserve">  可  搬  式  小  型  動 力  ポ ン プ</t>
  </si>
  <si>
    <t>消            　防             　団</t>
  </si>
  <si>
    <t xml:space="preserve">  消 　 防   ポ   ン   プ  自  動  車</t>
  </si>
  <si>
    <t xml:space="preserve">  小  型  動  力 ポ ン プ 付 積 載 車</t>
  </si>
  <si>
    <t>た            ば            こ</t>
  </si>
  <si>
    <t>こ            ん            ろ</t>
  </si>
  <si>
    <t>ス  ト  ー  ブ  ・  か  ま  ど</t>
  </si>
  <si>
    <t>煙     突     ・     煙     道</t>
  </si>
  <si>
    <t>排            気            管</t>
  </si>
  <si>
    <t>電                          気</t>
  </si>
  <si>
    <t>内       燃        機       関</t>
  </si>
  <si>
    <t>火            遊            び</t>
  </si>
  <si>
    <t>ラ  イ  タ  ー  ・  マ  ッ  チ</t>
  </si>
  <si>
    <t xml:space="preserve">      焚  き  火   ・   火   入   れ　　　</t>
  </si>
  <si>
    <t>溶   接   機  ・   溶   断  機</t>
  </si>
  <si>
    <t>放  火  ・  放  火  の  疑  い</t>
  </si>
  <si>
    <t>.-</t>
  </si>
  <si>
    <t xml:space="preserve">    注）水防出動：平成26年は、風水害出動を含む。　　　　　　　　</t>
    <rPh sb="6" eb="8">
      <t>スイボウ</t>
    </rPh>
    <rPh sb="8" eb="10">
      <t>シュツドウ</t>
    </rPh>
    <rPh sb="11" eb="13">
      <t>ヘイセイ</t>
    </rPh>
    <rPh sb="15" eb="16">
      <t>ネン</t>
    </rPh>
    <rPh sb="18" eb="21">
      <t>フウスイガイ</t>
    </rPh>
    <rPh sb="21" eb="23">
      <t>シュツドウ</t>
    </rPh>
    <rPh sb="24" eb="25">
      <t>フク</t>
    </rPh>
    <phoneticPr fontId="2"/>
  </si>
  <si>
    <t>　　　　その他出動：危険排除出動、誤報・誤認</t>
    <rPh sb="6" eb="7">
      <t>タ</t>
    </rPh>
    <rPh sb="7" eb="9">
      <t>シュツドウ</t>
    </rPh>
    <rPh sb="10" eb="12">
      <t>キケン</t>
    </rPh>
    <rPh sb="12" eb="14">
      <t>ハイジョ</t>
    </rPh>
    <rPh sb="14" eb="16">
      <t>シュツドウ</t>
    </rPh>
    <rPh sb="17" eb="19">
      <t>ゴホウ</t>
    </rPh>
    <rPh sb="20" eb="22">
      <t>ゴニン</t>
    </rPh>
    <phoneticPr fontId="2"/>
  </si>
  <si>
    <t>　　　　危険排除出動には、救急支援出動、行方不明者捜索、平成27年以降の水防出動以外の風水害に係る出動、</t>
    <rPh sb="4" eb="6">
      <t>キケン</t>
    </rPh>
    <rPh sb="6" eb="8">
      <t>ハイジョ</t>
    </rPh>
    <rPh sb="8" eb="10">
      <t>シュツドウ</t>
    </rPh>
    <rPh sb="13" eb="15">
      <t>キュウキュウ</t>
    </rPh>
    <rPh sb="15" eb="17">
      <t>シエン</t>
    </rPh>
    <rPh sb="17" eb="19">
      <t>シュツドウ</t>
    </rPh>
    <rPh sb="20" eb="22">
      <t>ユクエ</t>
    </rPh>
    <rPh sb="22" eb="24">
      <t>フメイ</t>
    </rPh>
    <rPh sb="24" eb="25">
      <t>シャ</t>
    </rPh>
    <rPh sb="25" eb="27">
      <t>ソウサク</t>
    </rPh>
    <rPh sb="28" eb="30">
      <t>ヘイセイ</t>
    </rPh>
    <rPh sb="32" eb="35">
      <t>ネンイコウ</t>
    </rPh>
    <rPh sb="36" eb="38">
      <t>スイボウ</t>
    </rPh>
    <rPh sb="38" eb="40">
      <t>シュツドウ</t>
    </rPh>
    <rPh sb="40" eb="42">
      <t>イガイ</t>
    </rPh>
    <rPh sb="43" eb="46">
      <t>フウスイガイ</t>
    </rPh>
    <rPh sb="47" eb="48">
      <t>カカ</t>
    </rPh>
    <rPh sb="49" eb="51">
      <t>シュツドウ</t>
    </rPh>
    <phoneticPr fontId="2"/>
  </si>
  <si>
    <t>　　　　その他の出動を含む。</t>
    <rPh sb="6" eb="7">
      <t>タ</t>
    </rPh>
    <rPh sb="8" eb="10">
      <t>シュツドウ</t>
    </rPh>
    <rPh sb="11" eb="12">
      <t>フク</t>
    </rPh>
    <phoneticPr fontId="2"/>
  </si>
  <si>
    <t>40時間10分</t>
    <rPh sb="2" eb="4">
      <t>ジカン</t>
    </rPh>
    <rPh sb="6" eb="7">
      <t>プン</t>
    </rPh>
    <phoneticPr fontId="2"/>
  </si>
  <si>
    <t>令和元年</t>
    <rPh sb="0" eb="2">
      <t>レイワ</t>
    </rPh>
    <rPh sb="2" eb="4">
      <t>ガンネン</t>
    </rPh>
    <phoneticPr fontId="2"/>
  </si>
  <si>
    <t>151時間25分</t>
    <rPh sb="3" eb="5">
      <t>ジカン</t>
    </rPh>
    <rPh sb="7" eb="8">
      <t>フン</t>
    </rPh>
    <phoneticPr fontId="2"/>
  </si>
  <si>
    <t>37時間25分</t>
    <rPh sb="2" eb="4">
      <t>ジカン</t>
    </rPh>
    <rPh sb="6" eb="7">
      <t>フン</t>
    </rPh>
    <phoneticPr fontId="2"/>
  </si>
  <si>
    <t>27時間00分</t>
    <rPh sb="2" eb="4">
      <t>ジカン</t>
    </rPh>
    <rPh sb="6" eb="7">
      <t>フン</t>
    </rPh>
    <phoneticPr fontId="2"/>
  </si>
  <si>
    <t>15時間00分</t>
    <rPh sb="2" eb="4">
      <t>ジカン</t>
    </rPh>
    <rPh sb="6" eb="7">
      <t>フン</t>
    </rPh>
    <phoneticPr fontId="2"/>
  </si>
  <si>
    <t>-</t>
    <phoneticPr fontId="2"/>
  </si>
  <si>
    <t>24時間00分</t>
    <rPh sb="2" eb="4">
      <t>ジカン</t>
    </rPh>
    <rPh sb="6" eb="7">
      <t>フン</t>
    </rPh>
    <phoneticPr fontId="2"/>
  </si>
  <si>
    <t>防火水槽</t>
    <phoneticPr fontId="2"/>
  </si>
  <si>
    <t>負傷者</t>
    <phoneticPr fontId="2"/>
  </si>
  <si>
    <t>令和2年</t>
    <rPh sb="0" eb="2">
      <t>レイワ</t>
    </rPh>
    <rPh sb="3" eb="4">
      <t>ネン</t>
    </rPh>
    <phoneticPr fontId="2"/>
  </si>
  <si>
    <t>87時間25分</t>
    <rPh sb="2" eb="4">
      <t>ジカン</t>
    </rPh>
    <rPh sb="6" eb="7">
      <t>フン</t>
    </rPh>
    <phoneticPr fontId="2"/>
  </si>
  <si>
    <t>5時間50分</t>
    <rPh sb="1" eb="3">
      <t>ジカン</t>
    </rPh>
    <rPh sb="5" eb="6">
      <t>フン</t>
    </rPh>
    <phoneticPr fontId="2"/>
  </si>
  <si>
    <t>16時間35分</t>
    <rPh sb="2" eb="4">
      <t>ジカン</t>
    </rPh>
    <rPh sb="6" eb="7">
      <t>フン</t>
    </rPh>
    <phoneticPr fontId="2"/>
  </si>
  <si>
    <t>44時間00分</t>
    <rPh sb="2" eb="4">
      <t>ジカン</t>
    </rPh>
    <rPh sb="6" eb="7">
      <t>フン</t>
    </rPh>
    <phoneticPr fontId="2"/>
  </si>
  <si>
    <t>13時間00分</t>
    <rPh sb="2" eb="4">
      <t>ジカン</t>
    </rPh>
    <rPh sb="6" eb="7">
      <t>フン</t>
    </rPh>
    <phoneticPr fontId="2"/>
  </si>
  <si>
    <t>8時間00分</t>
    <rPh sb="1" eb="3">
      <t>ジカン</t>
    </rPh>
    <rPh sb="5" eb="6">
      <t>フン</t>
    </rPh>
    <phoneticPr fontId="2"/>
  </si>
  <si>
    <t>令和元年</t>
    <phoneticPr fontId="2"/>
  </si>
  <si>
    <t>実施状況</t>
    <rPh sb="0" eb="2">
      <t>ジッシ</t>
    </rPh>
    <rPh sb="2" eb="4">
      <t>ジョウキョウ</t>
    </rPh>
    <phoneticPr fontId="2"/>
  </si>
  <si>
    <t>火災発生規模・概要</t>
  </si>
  <si>
    <t>建物</t>
  </si>
  <si>
    <t>車両</t>
  </si>
  <si>
    <t>林野</t>
  </si>
  <si>
    <t>その他</t>
  </si>
  <si>
    <t>救急出動状況（件）</t>
  </si>
  <si>
    <t>出動件数(件)</t>
  </si>
  <si>
    <t>搬送人員(人)</t>
  </si>
  <si>
    <t>2年</t>
    <rPh sb="1" eb="2">
      <t>ネン</t>
    </rPh>
    <phoneticPr fontId="2"/>
  </si>
  <si>
    <t>6時間00分</t>
    <rPh sb="1" eb="3">
      <t>ジカン</t>
    </rPh>
    <rPh sb="5" eb="6">
      <t>フン</t>
    </rPh>
    <phoneticPr fontId="2"/>
  </si>
  <si>
    <t>77時間00分</t>
    <rPh sb="2" eb="4">
      <t>ジカン</t>
    </rPh>
    <rPh sb="6" eb="7">
      <t>フン</t>
    </rPh>
    <phoneticPr fontId="2"/>
  </si>
  <si>
    <t>1時間00分</t>
    <rPh sb="1" eb="3">
      <t>ジカン</t>
    </rPh>
    <rPh sb="5" eb="6">
      <t>フン</t>
    </rPh>
    <phoneticPr fontId="2"/>
  </si>
  <si>
    <t>19時間00分</t>
    <rPh sb="2" eb="4">
      <t>ジカン</t>
    </rPh>
    <rPh sb="6" eb="7">
      <t>フン</t>
    </rPh>
    <phoneticPr fontId="2"/>
  </si>
  <si>
    <t>37時間00分</t>
    <rPh sb="2" eb="4">
      <t>ジカン</t>
    </rPh>
    <rPh sb="6" eb="7">
      <t>フン</t>
    </rPh>
    <phoneticPr fontId="2"/>
  </si>
  <si>
    <t>20時間00分</t>
    <rPh sb="2" eb="4">
      <t>ジカン</t>
    </rPh>
    <rPh sb="6" eb="7">
      <t>フン</t>
    </rPh>
    <phoneticPr fontId="2"/>
  </si>
  <si>
    <t>〈資料〉消防署  　消防救助１・２課</t>
    <rPh sb="6" eb="7">
      <t>ショ</t>
    </rPh>
    <rPh sb="10" eb="12">
      <t>ショウボウ</t>
    </rPh>
    <rPh sb="12" eb="14">
      <t>キュウジョ</t>
    </rPh>
    <rPh sb="17" eb="18">
      <t>カ</t>
    </rPh>
    <phoneticPr fontId="2"/>
  </si>
  <si>
    <t>30年</t>
  </si>
  <si>
    <t>2年</t>
  </si>
  <si>
    <t>3年</t>
    <phoneticPr fontId="2"/>
  </si>
  <si>
    <t>3年</t>
    <rPh sb="1" eb="2">
      <t>ネン</t>
    </rPh>
    <phoneticPr fontId="2"/>
  </si>
  <si>
    <t>平成29年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</si>
</sst>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215" formatCode="#,##0_ "/>
    <numFmt numFmtId="216" formatCode="0_);[Red]\(0\)"/>
    <numFmt numFmtId="217" formatCode="#,##0_);[Red]\(#,##0\)"/>
    <numFmt numFmtId="220" formatCode="_ * #,##0.0_ ;_ * \-#,##0.0_ ;_ * &quot;-&quot;_ ;_ @_ "/>
    <numFmt numFmtId="223" formatCode="_ * #,##0.0_ ;_ * \-#,##0.0_ ;_ * &quot;-&quot;?_ ;_ @_ 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0"/>
      <name val="HGPｺﾞｼｯｸM"/>
      <family val="3"/>
      <charset val="128"/>
    </font>
    <font>
      <b/>
      <sz val="36"/>
      <name val="HGPｺﾞｼｯｸM"/>
      <family val="3"/>
      <charset val="128"/>
    </font>
    <font>
      <sz val="36"/>
      <name val="HGPｺﾞｼｯｸM"/>
      <family val="3"/>
      <charset val="128"/>
    </font>
    <font>
      <b/>
      <sz val="14"/>
      <name val="HGｺﾞｼｯｸM"/>
      <family val="3"/>
      <charset val="128"/>
    </font>
    <font>
      <b/>
      <sz val="10"/>
      <name val="HGｺﾞｼｯｸM"/>
      <family val="3"/>
      <charset val="128"/>
    </font>
    <font>
      <sz val="10"/>
      <name val="HGｺﾞｼｯｸM"/>
      <family val="3"/>
      <charset val="128"/>
    </font>
    <font>
      <b/>
      <sz val="11"/>
      <name val="HGｺﾞｼｯｸM"/>
      <family val="3"/>
      <charset val="128"/>
    </font>
    <font>
      <b/>
      <sz val="36"/>
      <name val="HGｺﾞｼｯｸM"/>
      <family val="3"/>
      <charset val="128"/>
    </font>
    <font>
      <sz val="36"/>
      <name val="HGｺﾞｼｯｸM"/>
      <family val="3"/>
      <charset val="128"/>
    </font>
    <font>
      <sz val="11"/>
      <name val="HGｺﾞｼｯｸM"/>
      <family val="3"/>
      <charset val="128"/>
    </font>
    <font>
      <sz val="20"/>
      <name val="Meiryo UI"/>
      <family val="3"/>
      <charset val="128"/>
    </font>
    <font>
      <sz val="9"/>
      <name val="HGｺﾞｼｯｸM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HGｺﾞｼｯｸM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90">
    <xf numFmtId="0" fontId="0" fillId="0" borderId="0" xfId="0"/>
    <xf numFmtId="0" fontId="5" fillId="0" borderId="1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vertical="center"/>
    </xf>
    <xf numFmtId="0" fontId="6" fillId="0" borderId="0" xfId="0" applyFont="1"/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41" fontId="5" fillId="0" borderId="5" xfId="0" applyNumberFormat="1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41" fontId="5" fillId="0" borderId="0" xfId="2" applyNumberFormat="1" applyFont="1" applyFill="1" applyAlignment="1">
      <alignment vertical="center"/>
    </xf>
    <xf numFmtId="41" fontId="5" fillId="0" borderId="0" xfId="2" applyNumberFormat="1" applyFont="1" applyFill="1" applyBorder="1" applyAlignment="1"/>
    <xf numFmtId="0" fontId="0" fillId="0" borderId="0" xfId="0" applyBorder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41" fontId="9" fillId="0" borderId="0" xfId="0" applyNumberFormat="1" applyFont="1" applyFill="1" applyBorder="1" applyAlignment="1">
      <alignment horizontal="right"/>
    </xf>
    <xf numFmtId="41" fontId="9" fillId="0" borderId="0" xfId="0" applyNumberFormat="1" applyFont="1" applyFill="1" applyBorder="1"/>
    <xf numFmtId="41" fontId="9" fillId="0" borderId="6" xfId="0" applyNumberFormat="1" applyFont="1" applyFill="1" applyBorder="1"/>
    <xf numFmtId="0" fontId="8" fillId="0" borderId="0" xfId="0" applyFont="1" applyFill="1" applyBorder="1"/>
    <xf numFmtId="0" fontId="7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10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horizontal="right" vertical="center"/>
    </xf>
    <xf numFmtId="41" fontId="12" fillId="0" borderId="2" xfId="0" applyNumberFormat="1" applyFont="1" applyFill="1" applyBorder="1" applyAlignment="1">
      <alignment horizontal="right" vertical="center"/>
    </xf>
    <xf numFmtId="41" fontId="12" fillId="0" borderId="6" xfId="0" applyNumberFormat="1" applyFont="1" applyFill="1" applyBorder="1" applyAlignment="1">
      <alignment horizontal="right" vertical="center"/>
    </xf>
    <xf numFmtId="41" fontId="12" fillId="0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4" fillId="0" borderId="0" xfId="0" applyFont="1" applyFill="1"/>
    <xf numFmtId="0" fontId="12" fillId="0" borderId="0" xfId="0" applyFont="1" applyFill="1" applyBorder="1"/>
    <xf numFmtId="0" fontId="10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0" fillId="0" borderId="0" xfId="0" applyFont="1" applyFill="1" applyAlignment="1"/>
    <xf numFmtId="0" fontId="16" fillId="0" borderId="0" xfId="0" applyFont="1" applyFill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8" fillId="0" borderId="0" xfId="0" applyFont="1" applyFill="1"/>
    <xf numFmtId="0" fontId="19" fillId="0" borderId="0" xfId="0" applyFont="1" applyFill="1"/>
    <xf numFmtId="0" fontId="19" fillId="0" borderId="0" xfId="0" applyFont="1" applyFill="1" applyAlignment="1">
      <alignment horizontal="right"/>
    </xf>
    <xf numFmtId="0" fontId="19" fillId="0" borderId="11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38" fontId="19" fillId="0" borderId="11" xfId="2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right"/>
    </xf>
    <xf numFmtId="38" fontId="19" fillId="0" borderId="9" xfId="2" applyFont="1" applyFill="1" applyBorder="1" applyAlignment="1">
      <alignment horizontal="right"/>
    </xf>
    <xf numFmtId="0" fontId="19" fillId="0" borderId="14" xfId="0" applyFont="1" applyFill="1" applyBorder="1" applyAlignment="1">
      <alignment horizontal="right"/>
    </xf>
    <xf numFmtId="41" fontId="19" fillId="0" borderId="6" xfId="2" applyNumberFormat="1" applyFont="1" applyFill="1" applyBorder="1"/>
    <xf numFmtId="220" fontId="19" fillId="0" borderId="0" xfId="2" applyNumberFormat="1" applyFont="1" applyFill="1" applyBorder="1"/>
    <xf numFmtId="41" fontId="19" fillId="0" borderId="0" xfId="2" applyNumberFormat="1" applyFont="1" applyFill="1" applyBorder="1"/>
    <xf numFmtId="41" fontId="19" fillId="0" borderId="2" xfId="2" applyNumberFormat="1" applyFont="1" applyFill="1" applyBorder="1"/>
    <xf numFmtId="0" fontId="19" fillId="0" borderId="2" xfId="0" applyFont="1" applyFill="1" applyBorder="1" applyAlignment="1">
      <alignment horizontal="center" vertical="center"/>
    </xf>
    <xf numFmtId="0" fontId="23" fillId="0" borderId="0" xfId="0" applyFont="1" applyFill="1"/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41" fontId="19" fillId="0" borderId="0" xfId="2" applyNumberFormat="1" applyFont="1" applyFill="1" applyBorder="1" applyAlignment="1">
      <alignment horizontal="center" vertical="center"/>
    </xf>
    <xf numFmtId="41" fontId="19" fillId="0" borderId="2" xfId="2" applyNumberFormat="1" applyFont="1" applyFill="1" applyBorder="1" applyAlignment="1">
      <alignment horizontal="center" vertical="center"/>
    </xf>
    <xf numFmtId="41" fontId="19" fillId="0" borderId="6" xfId="2" applyNumberFormat="1" applyFont="1" applyFill="1" applyBorder="1" applyAlignment="1">
      <alignment horizontal="center" vertical="center"/>
    </xf>
    <xf numFmtId="3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41" fontId="26" fillId="0" borderId="6" xfId="2" applyNumberFormat="1" applyFont="1" applyFill="1" applyBorder="1" applyAlignment="1"/>
    <xf numFmtId="41" fontId="26" fillId="0" borderId="0" xfId="2" applyNumberFormat="1" applyFont="1" applyFill="1" applyBorder="1" applyAlignment="1"/>
    <xf numFmtId="223" fontId="19" fillId="0" borderId="0" xfId="2" applyNumberFormat="1" applyFont="1" applyFill="1" applyBorder="1"/>
    <xf numFmtId="223" fontId="19" fillId="0" borderId="0" xfId="1" applyNumberFormat="1" applyFont="1" applyFill="1" applyBorder="1"/>
    <xf numFmtId="223" fontId="19" fillId="0" borderId="0" xfId="1" applyNumberFormat="1" applyFont="1" applyFill="1" applyBorder="1" applyAlignment="1">
      <alignment horizontal="right"/>
    </xf>
    <xf numFmtId="0" fontId="12" fillId="0" borderId="16" xfId="0" applyFont="1" applyFill="1" applyBorder="1" applyAlignment="1">
      <alignment horizontal="center" vertical="center"/>
    </xf>
    <xf numFmtId="41" fontId="19" fillId="0" borderId="6" xfId="2" applyNumberFormat="1" applyFont="1" applyFill="1" applyBorder="1" applyAlignment="1">
      <alignment horizontal="right" vertical="center"/>
    </xf>
    <xf numFmtId="41" fontId="19" fillId="0" borderId="0" xfId="2" applyNumberFormat="1" applyFont="1" applyFill="1" applyBorder="1" applyAlignment="1">
      <alignment horizontal="right" vertical="center"/>
    </xf>
    <xf numFmtId="41" fontId="19" fillId="0" borderId="6" xfId="2" applyNumberFormat="1" applyFont="1" applyFill="1" applyBorder="1" applyAlignment="1">
      <alignment horizontal="right"/>
    </xf>
    <xf numFmtId="41" fontId="19" fillId="0" borderId="0" xfId="2" applyNumberFormat="1" applyFont="1" applyFill="1" applyBorder="1" applyAlignment="1">
      <alignment horizontal="right"/>
    </xf>
    <xf numFmtId="220" fontId="19" fillId="0" borderId="2" xfId="2" applyNumberFormat="1" applyFont="1" applyFill="1" applyBorder="1" applyAlignment="1">
      <alignment horizontal="right"/>
    </xf>
    <xf numFmtId="41" fontId="19" fillId="0" borderId="0" xfId="2" quotePrefix="1" applyNumberFormat="1" applyFont="1" applyFill="1" applyBorder="1" applyAlignment="1">
      <alignment horizontal="right"/>
    </xf>
    <xf numFmtId="41" fontId="19" fillId="0" borderId="0" xfId="2" applyNumberFormat="1" applyFont="1" applyFill="1" applyBorder="1" applyAlignment="1"/>
    <xf numFmtId="0" fontId="12" fillId="0" borderId="17" xfId="0" applyFont="1" applyFill="1" applyBorder="1" applyAlignment="1">
      <alignment horizontal="distributed" vertical="center"/>
    </xf>
    <xf numFmtId="41" fontId="12" fillId="0" borderId="12" xfId="0" applyNumberFormat="1" applyFont="1" applyFill="1" applyBorder="1" applyAlignment="1">
      <alignment horizontal="right"/>
    </xf>
    <xf numFmtId="41" fontId="12" fillId="0" borderId="16" xfId="0" applyNumberFormat="1" applyFont="1" applyFill="1" applyBorder="1" applyAlignment="1">
      <alignment horizontal="right"/>
    </xf>
    <xf numFmtId="41" fontId="12" fillId="0" borderId="13" xfId="0" applyNumberFormat="1" applyFont="1" applyFill="1" applyBorder="1" applyAlignment="1">
      <alignment horizontal="right"/>
    </xf>
    <xf numFmtId="41" fontId="12" fillId="0" borderId="12" xfId="0" applyNumberFormat="1" applyFont="1" applyFill="1" applyBorder="1" applyAlignment="1">
      <alignment horizontal="right" vertical="center"/>
    </xf>
    <xf numFmtId="41" fontId="12" fillId="0" borderId="6" xfId="0" applyNumberFormat="1" applyFont="1" applyFill="1" applyBorder="1" applyAlignment="1">
      <alignment horizontal="right"/>
    </xf>
    <xf numFmtId="41" fontId="12" fillId="0" borderId="2" xfId="0" applyNumberFormat="1" applyFont="1" applyFill="1" applyBorder="1" applyAlignment="1">
      <alignment horizontal="right"/>
    </xf>
    <xf numFmtId="0" fontId="12" fillId="0" borderId="9" xfId="0" applyFont="1" applyFill="1" applyBorder="1" applyAlignment="1">
      <alignment horizontal="distributed" vertical="center"/>
    </xf>
    <xf numFmtId="41" fontId="12" fillId="0" borderId="10" xfId="0" applyNumberFormat="1" applyFont="1" applyFill="1" applyBorder="1" applyAlignment="1">
      <alignment horizontal="right"/>
    </xf>
    <xf numFmtId="41" fontId="12" fillId="0" borderId="18" xfId="0" applyNumberFormat="1" applyFont="1" applyFill="1" applyBorder="1" applyAlignment="1">
      <alignment horizontal="right"/>
    </xf>
    <xf numFmtId="41" fontId="12" fillId="0" borderId="1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220" fontId="19" fillId="0" borderId="0" xfId="2" applyNumberFormat="1" applyFont="1" applyFill="1" applyBorder="1" applyAlignment="1">
      <alignment horizontal="right"/>
    </xf>
    <xf numFmtId="41" fontId="19" fillId="0" borderId="6" xfId="2" applyNumberFormat="1" applyFont="1" applyFill="1" applyBorder="1" applyAlignment="1">
      <alignment vertical="center"/>
    </xf>
    <xf numFmtId="41" fontId="19" fillId="0" borderId="0" xfId="2" applyNumberFormat="1" applyFont="1" applyFill="1" applyBorder="1" applyAlignment="1">
      <alignment vertical="center"/>
    </xf>
    <xf numFmtId="0" fontId="19" fillId="0" borderId="16" xfId="0" applyFont="1" applyFill="1" applyBorder="1" applyAlignment="1">
      <alignment horizontal="center" vertical="center"/>
    </xf>
    <xf numFmtId="217" fontId="26" fillId="0" borderId="6" xfId="0" applyNumberFormat="1" applyFont="1" applyFill="1" applyBorder="1" applyAlignment="1">
      <alignment horizontal="right"/>
    </xf>
    <xf numFmtId="41" fontId="26" fillId="0" borderId="0" xfId="2" applyNumberFormat="1" applyFont="1" applyFill="1" applyBorder="1"/>
    <xf numFmtId="0" fontId="7" fillId="0" borderId="19" xfId="0" applyFont="1" applyFill="1" applyBorder="1" applyAlignment="1">
      <alignment horizontal="center" vertical="center"/>
    </xf>
    <xf numFmtId="41" fontId="26" fillId="0" borderId="20" xfId="2" applyNumberFormat="1" applyFont="1" applyFill="1" applyBorder="1" applyAlignment="1"/>
    <xf numFmtId="41" fontId="26" fillId="0" borderId="1" xfId="2" applyNumberFormat="1" applyFont="1" applyFill="1" applyBorder="1" applyAlignment="1"/>
    <xf numFmtId="41" fontId="7" fillId="0" borderId="5" xfId="0" applyNumberFormat="1" applyFont="1" applyFill="1" applyBorder="1" applyAlignment="1">
      <alignment vertical="center"/>
    </xf>
    <xf numFmtId="215" fontId="7" fillId="0" borderId="15" xfId="0" applyNumberFormat="1" applyFont="1" applyFill="1" applyBorder="1" applyAlignment="1">
      <alignment vertical="center"/>
    </xf>
    <xf numFmtId="215" fontId="7" fillId="0" borderId="5" xfId="0" applyNumberFormat="1" applyFont="1" applyFill="1" applyBorder="1" applyAlignment="1">
      <alignment vertical="center"/>
    </xf>
    <xf numFmtId="41" fontId="7" fillId="0" borderId="15" xfId="0" applyNumberFormat="1" applyFont="1" applyFill="1" applyBorder="1" applyAlignment="1">
      <alignment vertical="center"/>
    </xf>
    <xf numFmtId="216" fontId="7" fillId="0" borderId="5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/>
    </xf>
    <xf numFmtId="0" fontId="11" fillId="0" borderId="0" xfId="0" applyFont="1" applyFill="1" applyBorder="1" applyAlignment="1">
      <alignment vertical="center"/>
    </xf>
    <xf numFmtId="41" fontId="12" fillId="0" borderId="1" xfId="0" applyNumberFormat="1" applyFont="1" applyFill="1" applyBorder="1" applyAlignment="1">
      <alignment horizontal="right" vertical="center"/>
    </xf>
    <xf numFmtId="0" fontId="12" fillId="0" borderId="22" xfId="0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41" fontId="12" fillId="0" borderId="23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>
      <alignment vertical="center"/>
    </xf>
    <xf numFmtId="41" fontId="12" fillId="0" borderId="14" xfId="0" applyNumberFormat="1" applyFont="1" applyFill="1" applyBorder="1" applyAlignment="1">
      <alignment vertical="center"/>
    </xf>
    <xf numFmtId="41" fontId="12" fillId="0" borderId="1" xfId="0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14" xfId="0" applyFont="1" applyFill="1" applyBorder="1" applyAlignment="1">
      <alignment vertical="center"/>
    </xf>
    <xf numFmtId="41" fontId="12" fillId="0" borderId="6" xfId="0" applyNumberFormat="1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center"/>
    </xf>
    <xf numFmtId="41" fontId="12" fillId="0" borderId="1" xfId="0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 vertical="distributed"/>
    </xf>
    <xf numFmtId="0" fontId="12" fillId="0" borderId="12" xfId="0" applyFont="1" applyFill="1" applyBorder="1" applyAlignment="1">
      <alignment horizontal="center" vertical="distributed"/>
    </xf>
    <xf numFmtId="41" fontId="12" fillId="0" borderId="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distributed"/>
    </xf>
    <xf numFmtId="0" fontId="12" fillId="0" borderId="0" xfId="0" applyFont="1" applyFill="1" applyBorder="1" applyAlignment="1">
      <alignment horizontal="center" vertical="distributed"/>
    </xf>
    <xf numFmtId="41" fontId="12" fillId="0" borderId="6" xfId="0" applyNumberFormat="1" applyFont="1" applyFill="1" applyBorder="1" applyAlignment="1">
      <alignment vertical="center"/>
    </xf>
    <xf numFmtId="41" fontId="12" fillId="0" borderId="0" xfId="0" applyNumberFormat="1" applyFont="1" applyFill="1" applyBorder="1" applyAlignment="1"/>
    <xf numFmtId="0" fontId="12" fillId="0" borderId="22" xfId="0" applyFont="1" applyFill="1" applyBorder="1"/>
    <xf numFmtId="0" fontId="13" fillId="0" borderId="0" xfId="0" applyFont="1" applyFill="1"/>
    <xf numFmtId="0" fontId="14" fillId="0" borderId="1" xfId="0" applyFont="1" applyFill="1" applyBorder="1"/>
    <xf numFmtId="0" fontId="12" fillId="0" borderId="1" xfId="0" applyFont="1" applyFill="1" applyBorder="1"/>
    <xf numFmtId="41" fontId="12" fillId="0" borderId="23" xfId="0" applyNumberFormat="1" applyFont="1" applyFill="1" applyBorder="1" applyAlignment="1">
      <alignment horizontal="center" vertical="center"/>
    </xf>
    <xf numFmtId="41" fontId="12" fillId="0" borderId="23" xfId="0" applyNumberFormat="1" applyFont="1" applyFill="1" applyBorder="1" applyAlignment="1">
      <alignment horizontal="center"/>
    </xf>
    <xf numFmtId="41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1" fillId="0" borderId="0" xfId="0" applyFont="1" applyFill="1" applyAlignment="1">
      <alignment horizontal="right"/>
    </xf>
    <xf numFmtId="223" fontId="19" fillId="0" borderId="0" xfId="1" applyNumberFormat="1" applyFont="1" applyFill="1" applyBorder="1" applyAlignment="1"/>
    <xf numFmtId="41" fontId="19" fillId="0" borderId="1" xfId="2" applyNumberFormat="1" applyFont="1" applyFill="1" applyBorder="1"/>
    <xf numFmtId="38" fontId="19" fillId="0" borderId="0" xfId="2" applyFont="1" applyFill="1"/>
    <xf numFmtId="38" fontId="19" fillId="0" borderId="0" xfId="2" applyFont="1" applyFill="1" applyBorder="1"/>
    <xf numFmtId="0" fontId="19" fillId="0" borderId="16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right"/>
    </xf>
    <xf numFmtId="220" fontId="19" fillId="0" borderId="0" xfId="2" applyNumberFormat="1" applyFont="1" applyFill="1" applyBorder="1" applyAlignment="1">
      <alignment horizontal="left"/>
    </xf>
    <xf numFmtId="38" fontId="19" fillId="0" borderId="0" xfId="2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38" fontId="19" fillId="0" borderId="0" xfId="2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Alignment="1">
      <alignment horizontal="left" vertical="top" wrapText="1"/>
    </xf>
    <xf numFmtId="0" fontId="19" fillId="0" borderId="8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5" xfId="0" applyFont="1" applyFill="1" applyBorder="1" applyAlignment="1"/>
    <xf numFmtId="0" fontId="19" fillId="0" borderId="5" xfId="0" applyFont="1" applyFill="1" applyBorder="1" applyAlignment="1">
      <alignment horizontal="center"/>
    </xf>
    <xf numFmtId="220" fontId="19" fillId="0" borderId="2" xfId="2" applyNumberFormat="1" applyFont="1" applyFill="1" applyBorder="1"/>
    <xf numFmtId="0" fontId="19" fillId="0" borderId="1" xfId="0" applyFont="1" applyFill="1" applyBorder="1" applyAlignment="1">
      <alignment horizontal="center"/>
    </xf>
    <xf numFmtId="220" fontId="19" fillId="0" borderId="1" xfId="2" applyNumberFormat="1" applyFont="1" applyFill="1" applyBorder="1"/>
    <xf numFmtId="41" fontId="19" fillId="0" borderId="24" xfId="2" applyNumberFormat="1" applyFont="1" applyFill="1" applyBorder="1"/>
    <xf numFmtId="0" fontId="23" fillId="0" borderId="24" xfId="0" applyFont="1" applyFill="1" applyBorder="1"/>
    <xf numFmtId="41" fontId="19" fillId="0" borderId="8" xfId="2" applyNumberFormat="1" applyFont="1" applyFill="1" applyBorder="1" applyAlignment="1">
      <alignment horizontal="center"/>
    </xf>
    <xf numFmtId="41" fontId="19" fillId="0" borderId="9" xfId="2" applyNumberFormat="1" applyFont="1" applyFill="1" applyBorder="1" applyAlignment="1">
      <alignment horizontal="center"/>
    </xf>
    <xf numFmtId="41" fontId="19" fillId="0" borderId="5" xfId="2" applyNumberFormat="1" applyFont="1" applyFill="1" applyBorder="1" applyAlignment="1">
      <alignment horizontal="center"/>
    </xf>
    <xf numFmtId="0" fontId="23" fillId="0" borderId="0" xfId="0" applyFont="1" applyFill="1" applyBorder="1"/>
    <xf numFmtId="0" fontId="23" fillId="0" borderId="1" xfId="0" applyFont="1" applyFill="1" applyBorder="1"/>
    <xf numFmtId="0" fontId="19" fillId="0" borderId="22" xfId="0" applyFont="1" applyFill="1" applyBorder="1" applyAlignment="1"/>
    <xf numFmtId="38" fontId="19" fillId="0" borderId="22" xfId="2" applyFont="1" applyFill="1" applyBorder="1" applyAlignment="1"/>
    <xf numFmtId="38" fontId="19" fillId="0" borderId="0" xfId="2" applyFont="1" applyFill="1" applyAlignment="1"/>
    <xf numFmtId="0" fontId="0" fillId="0" borderId="0" xfId="0" applyFont="1" applyFill="1"/>
    <xf numFmtId="46" fontId="19" fillId="0" borderId="2" xfId="2" applyNumberFormat="1" applyFont="1" applyFill="1" applyBorder="1" applyAlignment="1">
      <alignment horizontal="center" vertical="center"/>
    </xf>
    <xf numFmtId="38" fontId="19" fillId="0" borderId="0" xfId="2" applyFont="1" applyFill="1" applyAlignment="1">
      <alignment vertical="center"/>
    </xf>
    <xf numFmtId="38" fontId="19" fillId="0" borderId="9" xfId="2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8" fontId="19" fillId="0" borderId="18" xfId="2" applyFont="1" applyFill="1" applyBorder="1" applyAlignment="1">
      <alignment horizontal="center" vertical="center"/>
    </xf>
    <xf numFmtId="41" fontId="19" fillId="0" borderId="0" xfId="2" quotePrefix="1" applyNumberFormat="1" applyFont="1" applyFill="1" applyBorder="1" applyAlignment="1">
      <alignment horizontal="right" vertical="center"/>
    </xf>
    <xf numFmtId="41" fontId="19" fillId="0" borderId="6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27" fillId="0" borderId="16" xfId="0" applyFont="1" applyFill="1" applyBorder="1" applyAlignment="1">
      <alignment horizontal="center" vertical="center"/>
    </xf>
    <xf numFmtId="41" fontId="27" fillId="0" borderId="0" xfId="2" applyNumberFormat="1" applyFont="1" applyFill="1" applyBorder="1" applyAlignment="1">
      <alignment horizontal="center" vertical="center"/>
    </xf>
    <xf numFmtId="41" fontId="27" fillId="0" borderId="2" xfId="2" applyNumberFormat="1" applyFont="1" applyFill="1" applyBorder="1" applyAlignment="1">
      <alignment horizontal="center" vertical="center"/>
    </xf>
    <xf numFmtId="41" fontId="27" fillId="0" borderId="0" xfId="2" applyNumberFormat="1" applyFont="1" applyFill="1" applyBorder="1" applyAlignment="1">
      <alignment horizontal="right" vertical="center"/>
    </xf>
    <xf numFmtId="0" fontId="28" fillId="0" borderId="0" xfId="0" applyFont="1" applyFill="1"/>
    <xf numFmtId="0" fontId="29" fillId="0" borderId="0" xfId="0" applyFont="1" applyFill="1"/>
    <xf numFmtId="0" fontId="27" fillId="0" borderId="2" xfId="0" applyFont="1" applyFill="1" applyBorder="1" applyAlignment="1">
      <alignment horizontal="center" vertical="center"/>
    </xf>
    <xf numFmtId="41" fontId="19" fillId="0" borderId="0" xfId="2" applyNumberFormat="1" applyFont="1" applyFill="1" applyBorder="1" applyAlignment="1">
      <alignment horizontal="center"/>
    </xf>
    <xf numFmtId="41" fontId="19" fillId="0" borderId="6" xfId="2" applyNumberFormat="1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41" fontId="12" fillId="2" borderId="20" xfId="0" applyNumberFormat="1" applyFont="1" applyFill="1" applyBorder="1" applyAlignment="1">
      <alignment horizontal="right" vertical="center"/>
    </xf>
    <xf numFmtId="41" fontId="12" fillId="2" borderId="0" xfId="0" applyNumberFormat="1" applyFont="1" applyFill="1" applyBorder="1" applyAlignment="1">
      <alignment horizontal="right" vertical="center"/>
    </xf>
    <xf numFmtId="41" fontId="12" fillId="2" borderId="1" xfId="0" applyNumberFormat="1" applyFont="1" applyFill="1" applyBorder="1" applyAlignment="1">
      <alignment horizontal="right" vertical="center"/>
    </xf>
    <xf numFmtId="41" fontId="12" fillId="2" borderId="19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center" vertical="center"/>
    </xf>
    <xf numFmtId="41" fontId="12" fillId="2" borderId="0" xfId="0" applyNumberFormat="1" applyFont="1" applyFill="1" applyBorder="1" applyAlignment="1">
      <alignment vertical="center"/>
    </xf>
    <xf numFmtId="41" fontId="12" fillId="2" borderId="14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distributed" vertical="center"/>
    </xf>
    <xf numFmtId="41" fontId="12" fillId="2" borderId="6" xfId="0" applyNumberFormat="1" applyFont="1" applyFill="1" applyBorder="1" applyAlignment="1">
      <alignment horizontal="right"/>
    </xf>
    <xf numFmtId="41" fontId="12" fillId="2" borderId="2" xfId="0" applyNumberFormat="1" applyFont="1" applyFill="1" applyBorder="1" applyAlignment="1">
      <alignment horizontal="right"/>
    </xf>
    <xf numFmtId="41" fontId="12" fillId="2" borderId="0" xfId="0" applyNumberFormat="1" applyFont="1" applyFill="1" applyBorder="1" applyAlignment="1">
      <alignment horizontal="right"/>
    </xf>
    <xf numFmtId="41" fontId="12" fillId="2" borderId="6" xfId="0" applyNumberFormat="1" applyFont="1" applyFill="1" applyBorder="1" applyAlignment="1">
      <alignment horizontal="right" vertical="center"/>
    </xf>
    <xf numFmtId="0" fontId="12" fillId="2" borderId="25" xfId="0" applyFont="1" applyFill="1" applyBorder="1" applyAlignment="1">
      <alignment horizontal="distributed" vertical="center"/>
    </xf>
    <xf numFmtId="41" fontId="12" fillId="2" borderId="20" xfId="0" applyNumberFormat="1" applyFont="1" applyFill="1" applyBorder="1" applyAlignment="1">
      <alignment horizontal="right"/>
    </xf>
    <xf numFmtId="41" fontId="12" fillId="2" borderId="19" xfId="0" applyNumberFormat="1" applyFont="1" applyFill="1" applyBorder="1" applyAlignment="1">
      <alignment horizontal="right"/>
    </xf>
    <xf numFmtId="41" fontId="12" fillId="2" borderId="12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41" fontId="12" fillId="2" borderId="20" xfId="0" applyNumberFormat="1" applyFont="1" applyFill="1" applyBorder="1" applyAlignment="1">
      <alignment horizontal="center"/>
    </xf>
    <xf numFmtId="41" fontId="12" fillId="2" borderId="1" xfId="0" applyNumberFormat="1" applyFont="1" applyFill="1" applyBorder="1" applyAlignment="1">
      <alignment horizontal="center"/>
    </xf>
    <xf numFmtId="0" fontId="12" fillId="0" borderId="17" xfId="0" applyNumberFormat="1" applyFont="1" applyFill="1" applyBorder="1" applyAlignment="1">
      <alignment horizontal="right" vertical="center"/>
    </xf>
    <xf numFmtId="0" fontId="12" fillId="0" borderId="6" xfId="0" applyNumberFormat="1" applyFont="1" applyFill="1" applyBorder="1" applyAlignment="1">
      <alignment horizontal="right" vertical="center"/>
    </xf>
    <xf numFmtId="0" fontId="12" fillId="0" borderId="0" xfId="0" applyNumberFormat="1" applyFont="1" applyFill="1" applyBorder="1" applyAlignment="1">
      <alignment horizontal="right" vertical="center"/>
    </xf>
    <xf numFmtId="0" fontId="12" fillId="2" borderId="25" xfId="0" applyNumberFormat="1" applyFont="1" applyFill="1" applyBorder="1" applyAlignment="1">
      <alignment horizontal="right" vertical="center"/>
    </xf>
    <xf numFmtId="0" fontId="12" fillId="2" borderId="20" xfId="0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>
      <alignment horizontal="right" vertical="center"/>
    </xf>
    <xf numFmtId="41" fontId="12" fillId="2" borderId="20" xfId="0" applyNumberFormat="1" applyFont="1" applyFill="1" applyBorder="1" applyAlignment="1">
      <alignment vertical="center"/>
    </xf>
    <xf numFmtId="41" fontId="12" fillId="2" borderId="23" xfId="0" applyNumberFormat="1" applyFont="1" applyFill="1" applyBorder="1" applyAlignment="1">
      <alignment horizontal="center"/>
    </xf>
    <xf numFmtId="41" fontId="12" fillId="2" borderId="0" xfId="0" applyNumberFormat="1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 vertical="center"/>
    </xf>
    <xf numFmtId="41" fontId="19" fillId="2" borderId="20" xfId="2" applyNumberFormat="1" applyFont="1" applyFill="1" applyBorder="1"/>
    <xf numFmtId="223" fontId="19" fillId="2" borderId="1" xfId="2" applyNumberFormat="1" applyFont="1" applyFill="1" applyBorder="1"/>
    <xf numFmtId="41" fontId="19" fillId="2" borderId="1" xfId="2" applyNumberFormat="1" applyFont="1" applyFill="1" applyBorder="1"/>
    <xf numFmtId="223" fontId="19" fillId="2" borderId="1" xfId="1" applyNumberFormat="1" applyFont="1" applyFill="1" applyBorder="1"/>
    <xf numFmtId="41" fontId="19" fillId="2" borderId="19" xfId="2" applyNumberFormat="1" applyFont="1" applyFill="1" applyBorder="1"/>
    <xf numFmtId="41" fontId="19" fillId="2" borderId="1" xfId="2" applyNumberFormat="1" applyFont="1" applyFill="1" applyBorder="1" applyAlignment="1"/>
    <xf numFmtId="223" fontId="19" fillId="2" borderId="1" xfId="1" applyNumberFormat="1" applyFont="1" applyFill="1" applyBorder="1" applyAlignment="1">
      <alignment horizontal="right"/>
    </xf>
    <xf numFmtId="220" fontId="19" fillId="2" borderId="19" xfId="2" applyNumberFormat="1" applyFont="1" applyFill="1" applyBorder="1"/>
    <xf numFmtId="41" fontId="19" fillId="2" borderId="1" xfId="2" applyNumberFormat="1" applyFont="1" applyFill="1" applyBorder="1" applyAlignment="1">
      <alignment horizontal="right"/>
    </xf>
    <xf numFmtId="41" fontId="19" fillId="2" borderId="0" xfId="2" applyNumberFormat="1" applyFont="1" applyFill="1" applyBorder="1" applyAlignment="1"/>
    <xf numFmtId="41" fontId="19" fillId="2" borderId="20" xfId="2" applyNumberFormat="1" applyFont="1" applyFill="1" applyBorder="1" applyAlignment="1">
      <alignment horizontal="right"/>
    </xf>
    <xf numFmtId="41" fontId="19" fillId="2" borderId="1" xfId="2" quotePrefix="1" applyNumberFormat="1" applyFont="1" applyFill="1" applyBorder="1" applyAlignment="1">
      <alignment horizontal="right"/>
    </xf>
    <xf numFmtId="41" fontId="27" fillId="0" borderId="0" xfId="2" applyNumberFormat="1" applyFont="1" applyFill="1" applyBorder="1" applyAlignment="1"/>
    <xf numFmtId="0" fontId="19" fillId="2" borderId="1" xfId="0" applyFont="1" applyFill="1" applyBorder="1" applyAlignment="1">
      <alignment horizontal="center" vertical="center"/>
    </xf>
    <xf numFmtId="41" fontId="19" fillId="2" borderId="20" xfId="2" applyNumberFormat="1" applyFont="1" applyFill="1" applyBorder="1" applyAlignment="1">
      <alignment horizontal="center" vertical="center"/>
    </xf>
    <xf numFmtId="41" fontId="19" fillId="2" borderId="1" xfId="2" applyNumberFormat="1" applyFont="1" applyFill="1" applyBorder="1" applyAlignment="1">
      <alignment horizontal="center" vertical="center"/>
    </xf>
    <xf numFmtId="46" fontId="19" fillId="2" borderId="19" xfId="2" applyNumberFormat="1" applyFont="1" applyFill="1" applyBorder="1" applyAlignment="1">
      <alignment horizontal="center" vertical="center"/>
    </xf>
    <xf numFmtId="41" fontId="19" fillId="2" borderId="20" xfId="2" applyNumberFormat="1" applyFont="1" applyFill="1" applyBorder="1" applyAlignment="1">
      <alignment horizontal="right" vertical="center"/>
    </xf>
    <xf numFmtId="41" fontId="19" fillId="2" borderId="1" xfId="2" applyNumberFormat="1" applyFont="1" applyFill="1" applyBorder="1" applyAlignment="1">
      <alignment horizontal="right" vertical="center"/>
    </xf>
    <xf numFmtId="41" fontId="19" fillId="2" borderId="19" xfId="2" applyNumberFormat="1" applyFont="1" applyFill="1" applyBorder="1" applyAlignment="1">
      <alignment horizontal="center" vertical="center"/>
    </xf>
    <xf numFmtId="41" fontId="19" fillId="2" borderId="1" xfId="0" applyNumberFormat="1" applyFont="1" applyFill="1" applyBorder="1" applyAlignment="1">
      <alignment horizontal="center" vertical="center"/>
    </xf>
    <xf numFmtId="41" fontId="19" fillId="2" borderId="20" xfId="2" applyNumberFormat="1" applyFont="1" applyFill="1" applyBorder="1" applyAlignment="1">
      <alignment vertical="center"/>
    </xf>
    <xf numFmtId="41" fontId="19" fillId="2" borderId="1" xfId="2" applyNumberFormat="1" applyFont="1" applyFill="1" applyBorder="1" applyAlignment="1">
      <alignment vertical="center"/>
    </xf>
    <xf numFmtId="41" fontId="19" fillId="2" borderId="1" xfId="2" applyNumberFormat="1" applyFont="1" applyFill="1" applyBorder="1" applyAlignment="1">
      <alignment horizontal="right"/>
    </xf>
    <xf numFmtId="41" fontId="19" fillId="2" borderId="0" xfId="2" applyNumberFormat="1" applyFont="1" applyFill="1" applyBorder="1" applyAlignment="1">
      <alignment horizontal="right" vertical="center"/>
    </xf>
    <xf numFmtId="41" fontId="30" fillId="2" borderId="0" xfId="0" applyNumberFormat="1" applyFont="1" applyFill="1" applyBorder="1" applyAlignment="1">
      <alignment horizontal="right" vertical="center"/>
    </xf>
    <xf numFmtId="41" fontId="12" fillId="2" borderId="1" xfId="0" applyNumberFormat="1" applyFont="1" applyFill="1" applyBorder="1" applyAlignment="1">
      <alignment horizontal="right"/>
    </xf>
    <xf numFmtId="41" fontId="12" fillId="2" borderId="23" xfId="0" applyNumberFormat="1" applyFont="1" applyFill="1" applyBorder="1" applyAlignment="1">
      <alignment vertical="center"/>
    </xf>
    <xf numFmtId="0" fontId="24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 vertical="distributed"/>
    </xf>
    <xf numFmtId="0" fontId="12" fillId="0" borderId="2" xfId="0" applyFont="1" applyFill="1" applyBorder="1" applyAlignment="1">
      <alignment horizontal="right" vertical="distributed"/>
    </xf>
    <xf numFmtId="0" fontId="12" fillId="0" borderId="14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righ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2" fillId="0" borderId="27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/>
    <xf numFmtId="0" fontId="12" fillId="0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right"/>
    </xf>
    <xf numFmtId="0" fontId="12" fillId="0" borderId="2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8" xfId="0" applyFont="1" applyFill="1" applyBorder="1" applyAlignment="1">
      <alignment horizontal="center" vertical="distributed"/>
    </xf>
    <xf numFmtId="0" fontId="12" fillId="0" borderId="17" xfId="0" applyFont="1" applyFill="1" applyBorder="1" applyAlignment="1">
      <alignment horizontal="center" vertical="distributed"/>
    </xf>
    <xf numFmtId="0" fontId="12" fillId="0" borderId="27" xfId="0" applyFont="1" applyFill="1" applyBorder="1" applyAlignment="1">
      <alignment horizontal="center" vertical="distributed"/>
    </xf>
    <xf numFmtId="0" fontId="12" fillId="0" borderId="6" xfId="0" applyFont="1" applyFill="1" applyBorder="1" applyAlignment="1">
      <alignment horizontal="center" vertical="distributed"/>
    </xf>
    <xf numFmtId="0" fontId="12" fillId="0" borderId="22" xfId="0" applyFont="1" applyFill="1" applyBorder="1" applyAlignment="1">
      <alignment horizontal="left"/>
    </xf>
    <xf numFmtId="0" fontId="11" fillId="0" borderId="22" xfId="0" applyFont="1" applyFill="1" applyBorder="1" applyAlignment="1">
      <alignment horizontal="left"/>
    </xf>
    <xf numFmtId="0" fontId="12" fillId="0" borderId="30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0" fontId="12" fillId="0" borderId="3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/>
    <xf numFmtId="41" fontId="27" fillId="2" borderId="1" xfId="2" applyNumberFormat="1" applyFont="1" applyFill="1" applyBorder="1" applyAlignment="1">
      <alignment horizontal="center"/>
    </xf>
    <xf numFmtId="41" fontId="19" fillId="2" borderId="20" xfId="2" applyNumberFormat="1" applyFont="1" applyFill="1" applyBorder="1" applyAlignment="1">
      <alignment horizontal="center"/>
    </xf>
    <xf numFmtId="41" fontId="19" fillId="2" borderId="1" xfId="2" applyNumberFormat="1" applyFont="1" applyFill="1" applyBorder="1" applyAlignment="1">
      <alignment horizontal="center"/>
    </xf>
    <xf numFmtId="41" fontId="19" fillId="0" borderId="10" xfId="2" applyNumberFormat="1" applyFont="1" applyFill="1" applyBorder="1" applyAlignment="1">
      <alignment horizontal="center"/>
    </xf>
    <xf numFmtId="41" fontId="19" fillId="0" borderId="18" xfId="2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38" fontId="19" fillId="0" borderId="4" xfId="2" applyFont="1" applyFill="1" applyBorder="1" applyAlignment="1">
      <alignment horizontal="center"/>
    </xf>
    <xf numFmtId="38" fontId="19" fillId="0" borderId="30" xfId="2" applyFont="1" applyFill="1" applyBorder="1" applyAlignment="1">
      <alignment horizontal="center"/>
    </xf>
    <xf numFmtId="38" fontId="19" fillId="0" borderId="29" xfId="2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41" fontId="19" fillId="0" borderId="8" xfId="2" applyNumberFormat="1" applyFont="1" applyFill="1" applyBorder="1" applyAlignment="1">
      <alignment horizontal="center"/>
    </xf>
    <xf numFmtId="41" fontId="19" fillId="0" borderId="15" xfId="2" applyNumberFormat="1" applyFont="1" applyFill="1" applyBorder="1" applyAlignment="1">
      <alignment horizontal="center"/>
    </xf>
    <xf numFmtId="41" fontId="19" fillId="0" borderId="6" xfId="2" applyNumberFormat="1" applyFont="1" applyFill="1" applyBorder="1" applyAlignment="1">
      <alignment horizontal="center"/>
    </xf>
    <xf numFmtId="41" fontId="19" fillId="0" borderId="0" xfId="2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38" fontId="25" fillId="0" borderId="4" xfId="2" applyFont="1" applyFill="1" applyBorder="1" applyAlignment="1">
      <alignment horizontal="center"/>
    </xf>
    <xf numFmtId="38" fontId="25" fillId="0" borderId="30" xfId="2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right"/>
    </xf>
    <xf numFmtId="0" fontId="19" fillId="0" borderId="18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19" fillId="0" borderId="23" xfId="0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41" fontId="19" fillId="2" borderId="1" xfId="2" quotePrefix="1" applyNumberFormat="1" applyFont="1" applyFill="1" applyBorder="1" applyAlignment="1">
      <alignment horizontal="right"/>
    </xf>
    <xf numFmtId="41" fontId="19" fillId="2" borderId="1" xfId="2" applyNumberFormat="1" applyFont="1" applyFill="1" applyBorder="1" applyAlignment="1">
      <alignment horizontal="right"/>
    </xf>
    <xf numFmtId="41" fontId="19" fillId="0" borderId="14" xfId="2" applyNumberFormat="1" applyFont="1" applyFill="1" applyBorder="1" applyAlignment="1">
      <alignment horizontal="center"/>
    </xf>
    <xf numFmtId="41" fontId="19" fillId="0" borderId="4" xfId="2" applyNumberFormat="1" applyFont="1" applyFill="1" applyBorder="1" applyAlignment="1">
      <alignment horizontal="center"/>
    </xf>
    <xf numFmtId="41" fontId="19" fillId="0" borderId="30" xfId="2" applyNumberFormat="1" applyFont="1" applyFill="1" applyBorder="1" applyAlignment="1">
      <alignment horizontal="center"/>
    </xf>
    <xf numFmtId="41" fontId="19" fillId="0" borderId="29" xfId="2" applyNumberFormat="1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/>
    </xf>
    <xf numFmtId="41" fontId="19" fillId="0" borderId="22" xfId="2" applyNumberFormat="1" applyFont="1" applyFill="1" applyBorder="1" applyAlignment="1">
      <alignment horizontal="left"/>
    </xf>
    <xf numFmtId="41" fontId="19" fillId="0" borderId="23" xfId="2" applyNumberFormat="1" applyFont="1" applyFill="1" applyBorder="1" applyAlignment="1">
      <alignment horizontal="center"/>
    </xf>
    <xf numFmtId="41" fontId="27" fillId="0" borderId="0" xfId="2" applyNumberFormat="1" applyFont="1" applyFill="1" applyBorder="1" applyAlignment="1">
      <alignment horizontal="center"/>
    </xf>
    <xf numFmtId="41" fontId="27" fillId="0" borderId="6" xfId="2" applyNumberFormat="1" applyFont="1" applyFill="1" applyBorder="1" applyAlignment="1">
      <alignment horizontal="center"/>
    </xf>
    <xf numFmtId="41" fontId="19" fillId="0" borderId="12" xfId="2" applyNumberFormat="1" applyFont="1" applyFill="1" applyBorder="1" applyAlignment="1">
      <alignment horizontal="center"/>
    </xf>
    <xf numFmtId="41" fontId="19" fillId="0" borderId="13" xfId="2" applyNumberFormat="1" applyFont="1" applyFill="1" applyBorder="1" applyAlignment="1">
      <alignment horizontal="center"/>
    </xf>
    <xf numFmtId="41" fontId="27" fillId="2" borderId="20" xfId="2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 vertical="top" wrapText="1"/>
    </xf>
    <xf numFmtId="41" fontId="19" fillId="0" borderId="0" xfId="2" quotePrefix="1" applyNumberFormat="1" applyFont="1" applyFill="1" applyBorder="1" applyAlignment="1">
      <alignment horizontal="right"/>
    </xf>
    <xf numFmtId="41" fontId="19" fillId="0" borderId="0" xfId="2" applyNumberFormat="1" applyFont="1" applyFill="1" applyBorder="1" applyAlignment="1">
      <alignment horizontal="right"/>
    </xf>
    <xf numFmtId="41" fontId="27" fillId="2" borderId="1" xfId="2" applyNumberFormat="1" applyFont="1" applyFill="1" applyBorder="1" applyAlignment="1">
      <alignment horizontal="right"/>
    </xf>
    <xf numFmtId="38" fontId="19" fillId="0" borderId="30" xfId="2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aseline="0">
                <a:solidFill>
                  <a:sysClr val="windowText" lastClr="000000"/>
                </a:solidFill>
              </a:rPr>
              <a:t>救急出動状況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0336832895889"/>
          <c:y val="0.18148148148148149"/>
          <c:w val="0.78674037620297466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'グラフ（入力シート）'!$B$16</c:f>
              <c:strCache>
                <c:ptCount val="1"/>
                <c:pt idx="0">
                  <c:v>出動件数(件)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'グラフ（入力シート）'!$A$17:$A$21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'グラフ（入力シート）'!$B$17:$B$21</c:f>
              <c:numCache>
                <c:formatCode>_(* #,##0_);_(* \(#,##0\);_(* "-"_);_(@_)</c:formatCode>
                <c:ptCount val="5"/>
                <c:pt idx="0" formatCode="#,##0_);[Red]\(#,##0\)">
                  <c:v>2281</c:v>
                </c:pt>
                <c:pt idx="1">
                  <c:v>2391</c:v>
                </c:pt>
                <c:pt idx="2">
                  <c:v>2424</c:v>
                </c:pt>
                <c:pt idx="3">
                  <c:v>2158</c:v>
                </c:pt>
                <c:pt idx="4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33-4419-B9D4-AFC68716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418447"/>
        <c:axId val="1"/>
      </c:barChart>
      <c:lineChart>
        <c:grouping val="standard"/>
        <c:varyColors val="0"/>
        <c:ser>
          <c:idx val="1"/>
          <c:order val="1"/>
          <c:tx>
            <c:strRef>
              <c:f>'グラフ（入力シート）'!$C$16</c:f>
              <c:strCache>
                <c:ptCount val="1"/>
                <c:pt idx="0">
                  <c:v>搬送人員(人)</c:v>
                </c:pt>
              </c:strCache>
            </c:strRef>
          </c:tx>
          <c:spPr>
            <a:ln w="12700" cap="flat" cmpd="sng" algn="ctr">
              <a:solidFill>
                <a:schemeClr val="accent4">
                  <a:shade val="50000"/>
                </a:schemeClr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</c:spPr>
          </c:marker>
          <c:dLbls>
            <c:dLbl>
              <c:idx val="2"/>
              <c:layout>
                <c:manualLayout>
                  <c:x val="-2.7777777777777776E-2"/>
                  <c:y val="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33-4419-B9D4-AFC68716F7BA}"/>
                </c:ext>
              </c:extLst>
            </c:dLbl>
            <c:dLbl>
              <c:idx val="3"/>
              <c:layout>
                <c:manualLayout>
                  <c:x val="-1.6666666666666767E-2"/>
                  <c:y val="3.24074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33-4419-B9D4-AFC68716F7BA}"/>
                </c:ext>
              </c:extLst>
            </c:dLbl>
            <c:dLbl>
              <c:idx val="4"/>
              <c:layout>
                <c:manualLayout>
                  <c:x val="-3.0555555555555555E-2"/>
                  <c:y val="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33-4419-B9D4-AFC68716F7B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'グラフ（入力シート）'!$A$17:$A$21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'グラフ（入力シート）'!$C$17:$C$21</c:f>
              <c:numCache>
                <c:formatCode>_(* #,##0_);_(* \(#,##0\);_(* "-"_);_(@_)</c:formatCode>
                <c:ptCount val="5"/>
                <c:pt idx="0">
                  <c:v>2021</c:v>
                </c:pt>
                <c:pt idx="1">
                  <c:v>2085</c:v>
                </c:pt>
                <c:pt idx="2">
                  <c:v>2112</c:v>
                </c:pt>
                <c:pt idx="3">
                  <c:v>1850</c:v>
                </c:pt>
                <c:pt idx="4">
                  <c:v>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33-4419-B9D4-AFC68716F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3541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54184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"/>
          <c:min val="1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20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火災発生規模・概要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'グラフ（入力シート）'!$B$2</c:f>
              <c:strCache>
                <c:ptCount val="1"/>
                <c:pt idx="0">
                  <c:v>建物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'グラフ（入力シート）'!$B$3:$B$7</c:f>
              <c:numCache>
                <c:formatCode>_(* #,##0_);_(* \(#,##0\);_(* "-"_);_(@_)</c:formatCode>
                <c:ptCount val="5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6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7-42B8-B193-B5016014BCBC}"/>
            </c:ext>
          </c:extLst>
        </c:ser>
        <c:ser>
          <c:idx val="1"/>
          <c:order val="1"/>
          <c:tx>
            <c:strRef>
              <c:f>'グラフ（入力シート）'!$C$2</c:f>
              <c:strCache>
                <c:ptCount val="1"/>
                <c:pt idx="0">
                  <c:v>車両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'グラフ（入力シート）'!$C$3:$C$7</c:f>
              <c:numCache>
                <c:formatCode>_(* #,##0_);_(* \(#,##0\);_(* "-"_);_(@_)</c:formatCode>
                <c:ptCount val="5"/>
                <c:pt idx="0" formatCode="#,##0_ 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0_);[Red]\(0\)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7-42B8-B193-B5016014BCBC}"/>
            </c:ext>
          </c:extLst>
        </c:ser>
        <c:ser>
          <c:idx val="2"/>
          <c:order val="2"/>
          <c:tx>
            <c:strRef>
              <c:f>'グラフ（入力シート）'!$D$2</c:f>
              <c:strCache>
                <c:ptCount val="1"/>
                <c:pt idx="0">
                  <c:v>林野</c:v>
                </c:pt>
              </c:strCache>
            </c:strRef>
          </c:tx>
          <c:spPr>
            <a:solidFill>
              <a:srgbClr val="A5A5A5"/>
            </a:solidFill>
            <a:ln w="12700">
              <a:solidFill>
                <a:srgbClr val="7030A0"/>
              </a:solidFill>
            </a:ln>
          </c:spPr>
          <c:invertIfNegative val="0"/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'グラフ（入力シート）'!$D$3:$D$7</c:f>
              <c:numCache>
                <c:formatCode>0_);[Red]\(0\)</c:formatCode>
                <c:ptCount val="5"/>
                <c:pt idx="0" formatCode="#,##0_ 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7-42B8-B193-B5016014BCBC}"/>
            </c:ext>
          </c:extLst>
        </c:ser>
        <c:ser>
          <c:idx val="3"/>
          <c:order val="3"/>
          <c:tx>
            <c:strRef>
              <c:f>'グラフ（入力シート）'!$E$2</c:f>
              <c:strCache>
                <c:ptCount val="1"/>
                <c:pt idx="0">
                  <c:v> その他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C7-42B8-B193-B5016014BCBC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'グラフ（入力シート）'!$E$3:$E$7</c:f>
              <c:numCache>
                <c:formatCode>_(* #,##0_);_(* \(#,##0\);_(* "-"_);_(@_)</c:formatCode>
                <c:ptCount val="5"/>
                <c:pt idx="0">
                  <c:v>5</c:v>
                </c:pt>
                <c:pt idx="1">
                  <c:v>7</c:v>
                </c:pt>
                <c:pt idx="2" formatCode="0_);[Red]\(0\)">
                  <c:v>8</c:v>
                </c:pt>
                <c:pt idx="3" formatCode="0_);[Red]\(0\)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7-42B8-B193-B5016014B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5419647"/>
        <c:axId val="1"/>
      </c:barChart>
      <c:catAx>
        <c:axId val="1335419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5419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22278538259640623"/>
          <c:y val="0.8951884650782288"/>
          <c:w val="0.6918286560333804"/>
          <c:h val="0.972508709138630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2000" baseline="0">
                <a:solidFill>
                  <a:sysClr val="windowText" lastClr="000000"/>
                </a:solidFill>
              </a:rPr>
              <a:t>救急出動状況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0336832895889"/>
          <c:y val="0.18148148148148149"/>
          <c:w val="0.78674037620297466"/>
          <c:h val="0.60653543307086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'グラフ（入力シート）'!$B$16</c:f>
              <c:strCache>
                <c:ptCount val="1"/>
                <c:pt idx="0">
                  <c:v>出動件数(件)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110000"/>
                    <a:satMod val="105000"/>
                    <a:tint val="67000"/>
                  </a:schemeClr>
                </a:gs>
                <a:gs pos="50000">
                  <a:schemeClr val="accent2">
                    <a:lumMod val="105000"/>
                    <a:satMod val="103000"/>
                    <a:tint val="73000"/>
                  </a:schemeClr>
                </a:gs>
                <a:gs pos="100000">
                  <a:schemeClr val="accent2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'グラフ（入力シート）'!$A$17:$A$21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'グラフ（入力シート）'!$B$17:$B$21</c:f>
              <c:numCache>
                <c:formatCode>_(* #,##0_);_(* \(#,##0\);_(* "-"_);_(@_)</c:formatCode>
                <c:ptCount val="5"/>
                <c:pt idx="0" formatCode="#,##0_);[Red]\(#,##0\)">
                  <c:v>2281</c:v>
                </c:pt>
                <c:pt idx="1">
                  <c:v>2391</c:v>
                </c:pt>
                <c:pt idx="2">
                  <c:v>2424</c:v>
                </c:pt>
                <c:pt idx="3">
                  <c:v>2158</c:v>
                </c:pt>
                <c:pt idx="4">
                  <c:v>2511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8-41AB-8EA7-CB5E7D076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5426047"/>
        <c:axId val="1"/>
      </c:barChart>
      <c:lineChart>
        <c:grouping val="standard"/>
        <c:varyColors val="0"/>
        <c:ser>
          <c:idx val="1"/>
          <c:order val="1"/>
          <c:tx>
            <c:strRef>
              <c:f>'グラフ（入力シート）'!$C$16</c:f>
              <c:strCache>
                <c:ptCount val="1"/>
                <c:pt idx="0">
                  <c:v>搬送人員(人)</c:v>
                </c:pt>
              </c:strCache>
            </c:strRef>
          </c:tx>
          <c:spPr>
            <a:ln w="12700" cap="flat" cmpd="sng" algn="ctr">
              <a:solidFill>
                <a:schemeClr val="accent4">
                  <a:shade val="50000"/>
                </a:schemeClr>
              </a:solidFill>
              <a:prstDash val="solid"/>
              <a:miter lim="800000"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12700" cap="flat" cmpd="sng" algn="ctr">
                <a:solidFill>
                  <a:schemeClr val="accent4">
                    <a:shade val="50000"/>
                  </a:schemeClr>
                </a:solidFill>
                <a:prstDash val="solid"/>
                <a:miter lim="800000"/>
              </a:ln>
              <a:effectLst/>
            </c:spPr>
          </c:marker>
          <c:dLbls>
            <c:dLbl>
              <c:idx val="2"/>
              <c:layout>
                <c:manualLayout>
                  <c:x val="-2.7777777777777776E-2"/>
                  <c:y val="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08-41AB-8EA7-CB5E7D076577}"/>
                </c:ext>
              </c:extLst>
            </c:dLbl>
            <c:dLbl>
              <c:idx val="3"/>
              <c:layout>
                <c:manualLayout>
                  <c:x val="-1.6666666666666767E-2"/>
                  <c:y val="3.24074074074074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08-41AB-8EA7-CB5E7D076577}"/>
                </c:ext>
              </c:extLst>
            </c:dLbl>
            <c:dLbl>
              <c:idx val="4"/>
              <c:layout>
                <c:manualLayout>
                  <c:x val="-3.0555555555555555E-2"/>
                  <c:y val="4.62962962962962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08-41AB-8EA7-CB5E7D076577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'グラフ（入力シート）'!$A$17:$A$21</c:f>
              <c:strCache>
                <c:ptCount val="5"/>
                <c:pt idx="0">
                  <c:v>平成29年</c:v>
                </c:pt>
                <c:pt idx="1">
                  <c:v>30年</c:v>
                </c:pt>
                <c:pt idx="2">
                  <c:v>令和元年</c:v>
                </c:pt>
                <c:pt idx="3">
                  <c:v>2年</c:v>
                </c:pt>
                <c:pt idx="4">
                  <c:v>3年</c:v>
                </c:pt>
              </c:strCache>
            </c:strRef>
          </c:cat>
          <c:val>
            <c:numRef>
              <c:f>'グラフ（入力シート）'!$C$17:$C$21</c:f>
              <c:numCache>
                <c:formatCode>_(* #,##0_);_(* \(#,##0\);_(* "-"_);_(@_)</c:formatCode>
                <c:ptCount val="5"/>
                <c:pt idx="0">
                  <c:v>2021</c:v>
                </c:pt>
                <c:pt idx="1">
                  <c:v>2085</c:v>
                </c:pt>
                <c:pt idx="2">
                  <c:v>2112</c:v>
                </c:pt>
                <c:pt idx="3">
                  <c:v>1850</c:v>
                </c:pt>
                <c:pt idx="4">
                  <c:v>2114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08-41AB-8EA7-CB5E7D076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354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6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54260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"/>
          <c:min val="1000"/>
        </c:scaling>
        <c:delete val="0"/>
        <c:axPos val="r"/>
        <c:numFmt formatCode="_(* #,##0_);_(* \(#,##0\);_(* &quot;-&quot;_);_(@_)" sourceLinked="1"/>
        <c:majorTickMark val="out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defRPr>
            </a:pPr>
            <a:r>
              <a:rPr lang="ja-JP" altLang="en-US" sz="2000" baseline="0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eiryo UI" panose="020B0604030504040204" pitchFamily="50" charset="-128"/>
              </a:rPr>
              <a:t>火災発生規模・概要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7062694749364"/>
          <c:y val="0.24293241695303555"/>
          <c:w val="0.85237741833994884"/>
          <c:h val="0.5459638679185719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'グラフ（入力シート）'!$B$2</c:f>
              <c:strCache>
                <c:ptCount val="1"/>
                <c:pt idx="0">
                  <c:v>建物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110000"/>
                    <a:satMod val="105000"/>
                    <a:tint val="67000"/>
                  </a:schemeClr>
                </a:gs>
                <a:gs pos="50000">
                  <a:schemeClr val="accent4">
                    <a:lumMod val="105000"/>
                    <a:satMod val="103000"/>
                    <a:tint val="73000"/>
                  </a:schemeClr>
                </a:gs>
                <a:gs pos="100000">
                  <a:schemeClr val="accent4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4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'グラフ（入力シート）'!$B$3:$B$7</c:f>
              <c:numCache>
                <c:formatCode>_(* #,##0_);_(* \(#,##0\);_(* "-"_);_(@_)</c:formatCode>
                <c:ptCount val="5"/>
                <c:pt idx="0">
                  <c:v>22</c:v>
                </c:pt>
                <c:pt idx="1">
                  <c:v>17</c:v>
                </c:pt>
                <c:pt idx="2">
                  <c:v>13</c:v>
                </c:pt>
                <c:pt idx="3">
                  <c:v>6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3-4DD4-A92C-3FC32932E0E8}"/>
            </c:ext>
          </c:extLst>
        </c:ser>
        <c:ser>
          <c:idx val="1"/>
          <c:order val="1"/>
          <c:tx>
            <c:strRef>
              <c:f>'グラフ（入力シート）'!$C$2</c:f>
              <c:strCache>
                <c:ptCount val="1"/>
                <c:pt idx="0">
                  <c:v>車両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110000"/>
                    <a:satMod val="105000"/>
                    <a:tint val="67000"/>
                  </a:schemeClr>
                </a:gs>
                <a:gs pos="50000">
                  <a:schemeClr val="accent6">
                    <a:lumMod val="105000"/>
                    <a:satMod val="103000"/>
                    <a:tint val="73000"/>
                  </a:schemeClr>
                </a:gs>
                <a:gs pos="100000">
                  <a:schemeClr val="accent6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6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'グラフ（入力シート）'!$C$3:$C$7</c:f>
              <c:numCache>
                <c:formatCode>_(* #,##0_);_(* \(#,##0\);_(* "-"_);_(@_)</c:formatCode>
                <c:ptCount val="5"/>
                <c:pt idx="0" formatCode="#,##0_ 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0_);[Red]\(0\)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E3-4DD4-A92C-3FC32932E0E8}"/>
            </c:ext>
          </c:extLst>
        </c:ser>
        <c:ser>
          <c:idx val="2"/>
          <c:order val="2"/>
          <c:tx>
            <c:strRef>
              <c:f>'グラフ（入力シート）'!$D$2</c:f>
              <c:strCache>
                <c:ptCount val="1"/>
                <c:pt idx="0">
                  <c:v>林野</c:v>
                </c:pt>
              </c:strCache>
            </c:strRef>
          </c:tx>
          <c:spPr>
            <a:solidFill>
              <a:srgbClr val="A5A5A5"/>
            </a:solidFill>
            <a:ln w="12700">
              <a:solidFill>
                <a:srgbClr val="7030A0"/>
              </a:solidFill>
            </a:ln>
          </c:spPr>
          <c:invertIfNegative val="0"/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'グラフ（入力シート）'!$D$3:$D$7</c:f>
              <c:numCache>
                <c:formatCode>0_);[Red]\(0\)</c:formatCode>
                <c:ptCount val="5"/>
                <c:pt idx="0" formatCode="#,##0_ 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E3-4DD4-A92C-3FC32932E0E8}"/>
            </c:ext>
          </c:extLst>
        </c:ser>
        <c:ser>
          <c:idx val="3"/>
          <c:order val="3"/>
          <c:tx>
            <c:strRef>
              <c:f>'グラフ（入力シート）'!$E$2</c:f>
              <c:strCache>
                <c:ptCount val="1"/>
                <c:pt idx="0">
                  <c:v> その他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110000"/>
                    <a:satMod val="105000"/>
                    <a:tint val="67000"/>
                  </a:schemeClr>
                </a:gs>
                <a:gs pos="50000">
                  <a:schemeClr val="accent5">
                    <a:lumMod val="105000"/>
                    <a:satMod val="103000"/>
                    <a:tint val="73000"/>
                  </a:schemeClr>
                </a:gs>
                <a:gs pos="100000">
                  <a:schemeClr val="accent5">
                    <a:lumMod val="105000"/>
                    <a:satMod val="109000"/>
                    <a:tint val="81000"/>
                  </a:schemeClr>
                </a:gs>
              </a:gsLst>
              <a:lin ang="5400000" scaled="0"/>
            </a:gradFill>
            <a:ln w="6350" cap="flat" cmpd="sng" algn="ctr">
              <a:solidFill>
                <a:schemeClr val="accent5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E3-4DD4-A92C-3FC32932E0E8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'グラフ（入力シート）'!$A$3:$A$7</c:f>
              <c:strCache>
                <c:ptCount val="5"/>
                <c:pt idx="0">
                  <c:v>3年</c:v>
                </c:pt>
                <c:pt idx="1">
                  <c:v>2年</c:v>
                </c:pt>
                <c:pt idx="2">
                  <c:v>令和元年</c:v>
                </c:pt>
                <c:pt idx="3">
                  <c:v>30年</c:v>
                </c:pt>
                <c:pt idx="4">
                  <c:v>平成29年</c:v>
                </c:pt>
              </c:strCache>
            </c:strRef>
          </c:cat>
          <c:val>
            <c:numRef>
              <c:f>'グラフ（入力シート）'!$E$3:$E$7</c:f>
              <c:numCache>
                <c:formatCode>_(* #,##0_);_(* \(#,##0\);_(* "-"_);_(@_)</c:formatCode>
                <c:ptCount val="5"/>
                <c:pt idx="0">
                  <c:v>5</c:v>
                </c:pt>
                <c:pt idx="1">
                  <c:v>7</c:v>
                </c:pt>
                <c:pt idx="2" formatCode="0_);[Red]\(0\)">
                  <c:v>8</c:v>
                </c:pt>
                <c:pt idx="3" formatCode="0_);[Red]\(0\)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E3-4DD4-A92C-3FC32932E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35425647"/>
        <c:axId val="1"/>
      </c:barChart>
      <c:catAx>
        <c:axId val="13354256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35425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wMode val="edge"/>
          <c:hMode val="edge"/>
          <c:x val="0.22278542768360851"/>
          <c:y val="0.89518846226695881"/>
          <c:w val="0.69182869382706469"/>
          <c:h val="0.9725085910652919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123825</xdr:rowOff>
    </xdr:from>
    <xdr:to>
      <xdr:col>9</xdr:col>
      <xdr:colOff>1476375</xdr:colOff>
      <xdr:row>26</xdr:row>
      <xdr:rowOff>95250</xdr:rowOff>
    </xdr:to>
    <xdr:graphicFrame macro="">
      <xdr:nvGraphicFramePr>
        <xdr:cNvPr id="1546" name="グラフ 4">
          <a:extLst>
            <a:ext uri="{FF2B5EF4-FFF2-40B4-BE49-F238E27FC236}">
              <a16:creationId xmlns:a16="http://schemas.microsoft.com/office/drawing/2014/main" id="{6A84DEA2-096B-48A0-A220-6F672E2CB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27</xdr:row>
      <xdr:rowOff>47625</xdr:rowOff>
    </xdr:from>
    <xdr:to>
      <xdr:col>9</xdr:col>
      <xdr:colOff>1504950</xdr:colOff>
      <xdr:row>49</xdr:row>
      <xdr:rowOff>47625</xdr:rowOff>
    </xdr:to>
    <xdr:graphicFrame macro="">
      <xdr:nvGraphicFramePr>
        <xdr:cNvPr id="1547" name="グラフ 7">
          <a:extLst>
            <a:ext uri="{FF2B5EF4-FFF2-40B4-BE49-F238E27FC236}">
              <a16:creationId xmlns:a16="http://schemas.microsoft.com/office/drawing/2014/main" id="{2417AB92-189A-4428-9527-66A1815F0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440532</xdr:colOff>
      <xdr:row>30</xdr:row>
      <xdr:rowOff>47625</xdr:rowOff>
    </xdr:from>
    <xdr:to>
      <xdr:col>1</xdr:col>
      <xdr:colOff>636308</xdr:colOff>
      <xdr:row>32</xdr:row>
      <xdr:rowOff>48692</xdr:rowOff>
    </xdr:to>
    <xdr:sp macro="" textlink="">
      <xdr:nvSpPr>
        <xdr:cNvPr id="7" name="テキスト ボックス 8">
          <a:extLst>
            <a:ext uri="{FF2B5EF4-FFF2-40B4-BE49-F238E27FC236}">
              <a16:creationId xmlns:a16="http://schemas.microsoft.com/office/drawing/2014/main" id="{E1778EDA-218A-4E02-835D-1E859332C7EE}"/>
            </a:ext>
          </a:extLst>
        </xdr:cNvPr>
        <xdr:cNvSpPr txBox="1"/>
      </xdr:nvSpPr>
      <xdr:spPr>
        <a:xfrm>
          <a:off x="440532" y="6179344"/>
          <a:ext cx="886339" cy="3344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0.02796</cdr:x>
      <cdr:y>0.03528</cdr:y>
    </cdr:from>
    <cdr:to>
      <cdr:x>0.13099</cdr:x>
      <cdr:y>0.08755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162859" y="129241"/>
          <a:ext cx="694765" cy="22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0.86282</cdr:x>
      <cdr:y>0.04064</cdr:y>
    </cdr:from>
    <cdr:to>
      <cdr:x>0.99389</cdr:x>
      <cdr:y>0.09292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5093447" y="151653"/>
          <a:ext cx="694765" cy="22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0.77261</cdr:x>
      <cdr:y>0.87575</cdr:y>
    </cdr:from>
    <cdr:to>
      <cdr:x>0.96344</cdr:x>
      <cdr:y>0.98244</cdr:y>
    </cdr:to>
    <cdr:sp macro="" textlink="">
      <cdr:nvSpPr>
        <cdr:cNvPr id="6" name="テキスト ボックス 8"/>
        <cdr:cNvSpPr txBox="1"/>
      </cdr:nvSpPr>
      <cdr:spPr>
        <a:xfrm xmlns:a="http://schemas.openxmlformats.org/drawingml/2006/main">
          <a:off x="4499535" y="2235947"/>
          <a:ext cx="1111361" cy="272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＜資料＞消防本部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0.7242</cdr:x>
      <cdr:y>0.91669</cdr:y>
    </cdr:from>
    <cdr:to>
      <cdr:x>0.90615</cdr:x>
      <cdr:y>1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5383901" y="3361600"/>
          <a:ext cx="1352656" cy="305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＜資料＞消防本部</a:t>
          </a:r>
        </a:p>
      </cdr:txBody>
    </cdr:sp>
  </cdr:relSizeAnchor>
  <cdr:relSizeAnchor xmlns:cdr="http://schemas.openxmlformats.org/drawingml/2006/chartDrawing">
    <cdr:from>
      <cdr:x>0.90647</cdr:x>
      <cdr:y>0.91451</cdr:y>
    </cdr:from>
    <cdr:to>
      <cdr:x>1</cdr:x>
      <cdr:y>0.99351</cdr:y>
    </cdr:to>
    <cdr:sp macro="" textlink="">
      <cdr:nvSpPr>
        <cdr:cNvPr id="4" name="テキスト ボックス 8"/>
        <cdr:cNvSpPr txBox="1"/>
      </cdr:nvSpPr>
      <cdr:spPr>
        <a:xfrm xmlns:a="http://schemas.openxmlformats.org/drawingml/2006/main" flipH="1">
          <a:off x="6738939" y="3353609"/>
          <a:ext cx="695324" cy="289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（件）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0</xdr:rowOff>
    </xdr:from>
    <xdr:to>
      <xdr:col>1</xdr:col>
      <xdr:colOff>685800</xdr:colOff>
      <xdr:row>4</xdr:row>
      <xdr:rowOff>0</xdr:rowOff>
    </xdr:to>
    <xdr:sp macro="" textlink="">
      <xdr:nvSpPr>
        <xdr:cNvPr id="2268" name="Line 2">
          <a:extLst>
            <a:ext uri="{FF2B5EF4-FFF2-40B4-BE49-F238E27FC236}">
              <a16:creationId xmlns:a16="http://schemas.microsoft.com/office/drawing/2014/main" id="{B68B0BA6-48B9-4A90-9E45-42500BF254A0}"/>
            </a:ext>
          </a:extLst>
        </xdr:cNvPr>
        <xdr:cNvSpPr>
          <a:spLocks noChangeShapeType="1"/>
        </xdr:cNvSpPr>
      </xdr:nvSpPr>
      <xdr:spPr bwMode="auto">
        <a:xfrm>
          <a:off x="1047750" y="904875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19</xdr:row>
      <xdr:rowOff>9525</xdr:rowOff>
    </xdr:from>
    <xdr:to>
      <xdr:col>13</xdr:col>
      <xdr:colOff>495300</xdr:colOff>
      <xdr:row>36</xdr:row>
      <xdr:rowOff>57150</xdr:rowOff>
    </xdr:to>
    <xdr:graphicFrame macro="">
      <xdr:nvGraphicFramePr>
        <xdr:cNvPr id="699543" name="グラフ 4">
          <a:extLst>
            <a:ext uri="{FF2B5EF4-FFF2-40B4-BE49-F238E27FC236}">
              <a16:creationId xmlns:a16="http://schemas.microsoft.com/office/drawing/2014/main" id="{92278D17-25BA-49E1-B8C5-7912806EE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190500</xdr:colOff>
      <xdr:row>1</xdr:row>
      <xdr:rowOff>38100</xdr:rowOff>
    </xdr:from>
    <xdr:to>
      <xdr:col>13</xdr:col>
      <xdr:colOff>504825</xdr:colOff>
      <xdr:row>17</xdr:row>
      <xdr:rowOff>47625</xdr:rowOff>
    </xdr:to>
    <xdr:graphicFrame macro="">
      <xdr:nvGraphicFramePr>
        <xdr:cNvPr id="699544" name="グラフ 7">
          <a:extLst>
            <a:ext uri="{FF2B5EF4-FFF2-40B4-BE49-F238E27FC236}">
              <a16:creationId xmlns:a16="http://schemas.microsoft.com/office/drawing/2014/main" id="{9EE21511-4E82-4938-8B98-CBED9DC6F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230841</xdr:colOff>
      <xdr:row>16</xdr:row>
      <xdr:rowOff>51546</xdr:rowOff>
    </xdr:from>
    <xdr:to>
      <xdr:col>6</xdr:col>
      <xdr:colOff>242047</xdr:colOff>
      <xdr:row>18</xdr:row>
      <xdr:rowOff>56029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6429A2-DFEB-4D60-9DF0-CFA6A01B84AB}"/>
            </a:ext>
          </a:extLst>
        </xdr:cNvPr>
        <xdr:cNvSpPr txBox="1"/>
      </xdr:nvSpPr>
      <xdr:spPr>
        <a:xfrm>
          <a:off x="3659841" y="2813796"/>
          <a:ext cx="697006" cy="347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（年）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0.02796</cdr:x>
      <cdr:y>0.05062</cdr:y>
    </cdr:from>
    <cdr:to>
      <cdr:x>0.14726</cdr:x>
      <cdr:y>0.1384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162859" y="129241"/>
          <a:ext cx="694765" cy="22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0.87459</cdr:x>
      <cdr:y>0.0594</cdr:y>
    </cdr:from>
    <cdr:to>
      <cdr:x>0.99389</cdr:x>
      <cdr:y>0.14718</cdr:y>
    </cdr:to>
    <cdr:sp macro="" textlink="">
      <cdr:nvSpPr>
        <cdr:cNvPr id="3" name="テキスト ボックス 8"/>
        <cdr:cNvSpPr txBox="1"/>
      </cdr:nvSpPr>
      <cdr:spPr>
        <a:xfrm xmlns:a="http://schemas.openxmlformats.org/drawingml/2006/main">
          <a:off x="5093447" y="151653"/>
          <a:ext cx="694765" cy="22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0.77261</cdr:x>
      <cdr:y>0.87575</cdr:y>
    </cdr:from>
    <cdr:to>
      <cdr:x>0.96344</cdr:x>
      <cdr:y>0.98244</cdr:y>
    </cdr:to>
    <cdr:sp macro="" textlink="">
      <cdr:nvSpPr>
        <cdr:cNvPr id="6" name="テキスト ボックス 8"/>
        <cdr:cNvSpPr txBox="1"/>
      </cdr:nvSpPr>
      <cdr:spPr>
        <a:xfrm xmlns:a="http://schemas.openxmlformats.org/drawingml/2006/main">
          <a:off x="4499535" y="2235947"/>
          <a:ext cx="1111361" cy="272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＜資料＞消防本部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0.75266</cdr:x>
      <cdr:y>0.91344</cdr:y>
    </cdr:from>
    <cdr:to>
      <cdr:x>0.97905</cdr:x>
      <cdr:y>0.99797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4325471" y="2483224"/>
          <a:ext cx="1316283" cy="229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＜資料＞消防本部</a:t>
          </a:r>
        </a:p>
      </cdr:txBody>
    </cdr:sp>
  </cdr:relSizeAnchor>
  <cdr:relSizeAnchor xmlns:cdr="http://schemas.openxmlformats.org/drawingml/2006/chartDrawing">
    <cdr:from>
      <cdr:x>0.88768</cdr:x>
      <cdr:y>0.84687</cdr:y>
    </cdr:from>
    <cdr:to>
      <cdr:x>0.99804</cdr:x>
      <cdr:y>0.92002</cdr:y>
    </cdr:to>
    <cdr:sp macro="" textlink="">
      <cdr:nvSpPr>
        <cdr:cNvPr id="4" name="テキスト ボックス 8"/>
        <cdr:cNvSpPr txBox="1"/>
      </cdr:nvSpPr>
      <cdr:spPr>
        <a:xfrm xmlns:a="http://schemas.openxmlformats.org/drawingml/2006/main">
          <a:off x="5182721" y="2594534"/>
          <a:ext cx="694765" cy="224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wdoc-sv\020%20&#20225;&#30011;&#25391;&#33288;&#37096;\010%20&#20225;&#30011;&#12539;&#24195;&#22577;&#35506;\01&#20225;&#30011;&#12464;&#12523;&#12540;&#12503;\H26&#32113;&#35336;\01%20&#32113;&#35336;&#26360;\&#21463;&#29702;&#12487;&#12540;&#12479;\01%20&#24193;&#20869;&#65288;&#12487;&#12540;&#12479;&#65289;\&#28040;&#38450;\&#12304;&#35519;&#26619;&#29992;&#32025;&#12288;&#28040;&#38450;&#12305;&#26412;&#31295;&#65290;&#31532;11&#32232;(&#22577;&#21578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度"/>
      <sheetName val="消防①"/>
      <sheetName val="消防②"/>
      <sheetName val="消防③"/>
      <sheetName val="消防④"/>
    </sheetNames>
    <sheetDataSet>
      <sheetData sheetId="0" refreshError="1">
        <row r="3">
          <cell r="B3">
            <v>26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56"/>
  <sheetViews>
    <sheetView tabSelected="1" zoomScale="80" zoomScaleNormal="80" workbookViewId="0">
      <selection activeCell="M15" sqref="M15"/>
    </sheetView>
  </sheetViews>
  <sheetFormatPr defaultRowHeight="13.5" x14ac:dyDescent="0.15"/>
  <cols>
    <col min="1" max="9" width="9" style="2"/>
    <col min="10" max="10" width="21.5" style="2" customWidth="1"/>
    <col min="11" max="16384" width="9" style="2"/>
  </cols>
  <sheetData>
    <row r="1" spans="1:10" ht="72" customHeight="1" x14ac:dyDescent="0.15"/>
    <row r="2" spans="1:10" ht="28.5" x14ac:dyDescent="0.45">
      <c r="A2" s="268" t="s">
        <v>73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 ht="28.5" x14ac:dyDescent="0.3">
      <c r="A3" s="3"/>
      <c r="B3" s="3"/>
      <c r="C3" s="3"/>
      <c r="D3" s="3"/>
      <c r="E3" s="3"/>
      <c r="F3" s="3"/>
      <c r="G3" s="3"/>
      <c r="H3" s="4"/>
      <c r="I3" s="4"/>
    </row>
    <row r="56" ht="43.5" customHeight="1" x14ac:dyDescent="0.15"/>
  </sheetData>
  <mergeCells count="1">
    <mergeCell ref="A2:J2"/>
  </mergeCells>
  <phoneticPr fontId="2"/>
  <pageMargins left="0.16" right="0.18" top="0.23" bottom="0.22" header="0.19" footer="0.16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67"/>
  <sheetViews>
    <sheetView view="pageBreakPreview" topLeftCell="A34" zoomScaleNormal="100" zoomScaleSheetLayoutView="100" workbookViewId="0">
      <selection activeCell="K16" sqref="K16"/>
    </sheetView>
  </sheetViews>
  <sheetFormatPr defaultRowHeight="13.5" x14ac:dyDescent="0.15"/>
  <cols>
    <col min="1" max="1" width="8.25" style="140" customWidth="1"/>
    <col min="2" max="9" width="10.125" style="140" customWidth="1"/>
    <col min="10" max="16384" width="9" style="140"/>
  </cols>
  <sheetData>
    <row r="1" spans="1:11" ht="17.25" x14ac:dyDescent="0.15">
      <c r="A1" s="302" t="s">
        <v>0</v>
      </c>
      <c r="B1" s="302"/>
      <c r="C1" s="302"/>
      <c r="D1" s="302"/>
      <c r="E1" s="302"/>
      <c r="F1" s="302"/>
      <c r="G1" s="302"/>
      <c r="H1" s="302"/>
      <c r="I1" s="302"/>
      <c r="J1" s="34"/>
    </row>
    <row r="2" spans="1:11" ht="17.25" x14ac:dyDescent="0.15">
      <c r="A2" s="26"/>
      <c r="B2" s="26"/>
      <c r="C2" s="26"/>
      <c r="D2" s="26"/>
      <c r="E2" s="26"/>
      <c r="F2" s="26"/>
      <c r="G2" s="26"/>
      <c r="H2" s="26"/>
      <c r="I2" s="34"/>
      <c r="J2" s="34"/>
    </row>
    <row r="3" spans="1:11" x14ac:dyDescent="0.15">
      <c r="A3" s="27" t="s">
        <v>14</v>
      </c>
      <c r="B3" s="27"/>
      <c r="C3" s="27"/>
      <c r="D3" s="27"/>
      <c r="E3" s="35"/>
      <c r="F3" s="35"/>
      <c r="G3" s="35"/>
      <c r="H3" s="35"/>
      <c r="I3" s="34"/>
      <c r="J3" s="34"/>
    </row>
    <row r="4" spans="1:11" ht="14.25" thickBot="1" x14ac:dyDescent="0.2">
      <c r="A4" s="36"/>
      <c r="B4" s="31"/>
      <c r="C4" s="35"/>
      <c r="D4" s="35"/>
      <c r="E4" s="35"/>
      <c r="F4" s="35"/>
      <c r="G4" s="272" t="s">
        <v>77</v>
      </c>
      <c r="H4" s="272"/>
      <c r="I4" s="37"/>
      <c r="J4" s="34"/>
    </row>
    <row r="5" spans="1:11" x14ac:dyDescent="0.15">
      <c r="A5" s="292" t="s">
        <v>1</v>
      </c>
      <c r="B5" s="288" t="s">
        <v>2</v>
      </c>
      <c r="C5" s="288"/>
      <c r="D5" s="288"/>
      <c r="E5" s="288"/>
      <c r="F5" s="288" t="s">
        <v>3</v>
      </c>
      <c r="G5" s="288"/>
      <c r="H5" s="289"/>
      <c r="I5" s="34"/>
      <c r="J5" s="34"/>
    </row>
    <row r="6" spans="1:11" x14ac:dyDescent="0.15">
      <c r="A6" s="293"/>
      <c r="B6" s="29" t="s">
        <v>15</v>
      </c>
      <c r="C6" s="29" t="s">
        <v>6</v>
      </c>
      <c r="D6" s="29" t="s">
        <v>5</v>
      </c>
      <c r="E6" s="29" t="s">
        <v>4</v>
      </c>
      <c r="F6" s="29" t="s">
        <v>16</v>
      </c>
      <c r="G6" s="29" t="s">
        <v>7</v>
      </c>
      <c r="H6" s="30" t="s">
        <v>17</v>
      </c>
      <c r="I6" s="34"/>
      <c r="J6" s="34"/>
    </row>
    <row r="7" spans="1:11" x14ac:dyDescent="0.15">
      <c r="A7" s="28" t="s">
        <v>147</v>
      </c>
      <c r="B7" s="40">
        <v>1</v>
      </c>
      <c r="C7" s="38">
        <v>1</v>
      </c>
      <c r="D7" s="38">
        <v>2</v>
      </c>
      <c r="E7" s="39">
        <v>110</v>
      </c>
      <c r="F7" s="38">
        <v>1</v>
      </c>
      <c r="G7" s="38">
        <v>5</v>
      </c>
      <c r="H7" s="38">
        <v>104</v>
      </c>
      <c r="I7" s="34"/>
      <c r="J7" s="34"/>
    </row>
    <row r="8" spans="1:11" x14ac:dyDescent="0.15">
      <c r="A8" s="28">
        <v>30</v>
      </c>
      <c r="B8" s="40">
        <v>1</v>
      </c>
      <c r="C8" s="38">
        <v>1</v>
      </c>
      <c r="D8" s="38">
        <v>2</v>
      </c>
      <c r="E8" s="39">
        <v>108</v>
      </c>
      <c r="F8" s="38">
        <v>1</v>
      </c>
      <c r="G8" s="38">
        <v>5</v>
      </c>
      <c r="H8" s="38">
        <v>105</v>
      </c>
      <c r="I8" s="34"/>
      <c r="J8" s="34"/>
    </row>
    <row r="9" spans="1:11" x14ac:dyDescent="0.15">
      <c r="A9" s="28">
        <v>31</v>
      </c>
      <c r="B9" s="38">
        <v>1</v>
      </c>
      <c r="C9" s="38">
        <v>1</v>
      </c>
      <c r="D9" s="38">
        <v>2</v>
      </c>
      <c r="E9" s="39">
        <v>109</v>
      </c>
      <c r="F9" s="38">
        <v>1</v>
      </c>
      <c r="G9" s="38">
        <v>5</v>
      </c>
      <c r="H9" s="38">
        <v>102</v>
      </c>
      <c r="I9" s="34"/>
      <c r="J9" s="34"/>
    </row>
    <row r="10" spans="1:11" x14ac:dyDescent="0.15">
      <c r="A10" s="28" t="s">
        <v>194</v>
      </c>
      <c r="B10" s="40">
        <v>1</v>
      </c>
      <c r="C10" s="38">
        <v>1</v>
      </c>
      <c r="D10" s="38">
        <v>2</v>
      </c>
      <c r="E10" s="39">
        <v>108</v>
      </c>
      <c r="F10" s="40">
        <v>1</v>
      </c>
      <c r="G10" s="38">
        <v>5</v>
      </c>
      <c r="H10" s="38">
        <v>99</v>
      </c>
      <c r="I10" s="128"/>
      <c r="J10" s="34"/>
      <c r="K10" s="141"/>
    </row>
    <row r="11" spans="1:11" ht="14.25" thickBot="1" x14ac:dyDescent="0.2">
      <c r="A11" s="209">
        <v>3</v>
      </c>
      <c r="B11" s="210">
        <v>1</v>
      </c>
      <c r="C11" s="211">
        <v>1</v>
      </c>
      <c r="D11" s="212">
        <v>2</v>
      </c>
      <c r="E11" s="213">
        <v>107</v>
      </c>
      <c r="F11" s="210">
        <v>1</v>
      </c>
      <c r="G11" s="212">
        <v>5</v>
      </c>
      <c r="H11" s="212">
        <v>101</v>
      </c>
      <c r="I11" s="34"/>
      <c r="J11" s="34"/>
    </row>
    <row r="12" spans="1:11" x14ac:dyDescent="0.15">
      <c r="A12" s="130" t="s">
        <v>138</v>
      </c>
      <c r="B12" s="130"/>
      <c r="C12" s="130"/>
      <c r="D12" s="131"/>
      <c r="E12" s="35"/>
      <c r="F12" s="35"/>
      <c r="G12" s="294" t="s">
        <v>75</v>
      </c>
      <c r="H12" s="294"/>
      <c r="I12" s="37"/>
      <c r="J12" s="34"/>
    </row>
    <row r="13" spans="1:11" x14ac:dyDescent="0.15">
      <c r="A13" s="269" t="s">
        <v>136</v>
      </c>
      <c r="B13" s="269"/>
      <c r="C13" s="269"/>
      <c r="D13" s="269"/>
      <c r="E13" s="269"/>
      <c r="F13" s="269"/>
      <c r="G13" s="269"/>
      <c r="H13" s="269"/>
      <c r="I13" s="34"/>
      <c r="J13" s="34"/>
    </row>
    <row r="14" spans="1:11" x14ac:dyDescent="0.15">
      <c r="A14" s="127"/>
      <c r="B14" s="127"/>
      <c r="C14" s="127"/>
      <c r="D14" s="127"/>
      <c r="E14" s="127"/>
      <c r="F14" s="127"/>
      <c r="G14" s="127"/>
      <c r="H14" s="127"/>
      <c r="I14" s="34"/>
      <c r="J14" s="34"/>
    </row>
    <row r="15" spans="1:11" x14ac:dyDescent="0.15">
      <c r="A15" s="283" t="s">
        <v>85</v>
      </c>
      <c r="B15" s="283"/>
      <c r="C15" s="283"/>
      <c r="D15" s="33"/>
      <c r="E15" s="33"/>
      <c r="F15" s="33"/>
      <c r="G15" s="33"/>
      <c r="H15" s="33"/>
      <c r="I15" s="33"/>
      <c r="J15" s="34"/>
    </row>
    <row r="16" spans="1:11" ht="14.25" thickBot="1" x14ac:dyDescent="0.2">
      <c r="A16" s="132"/>
      <c r="B16" s="133"/>
      <c r="C16" s="133"/>
      <c r="D16" s="133"/>
      <c r="E16" s="133"/>
      <c r="F16" s="272" t="s">
        <v>86</v>
      </c>
      <c r="G16" s="272"/>
      <c r="H16" s="272"/>
      <c r="I16" s="272"/>
      <c r="J16" s="34"/>
    </row>
    <row r="17" spans="1:10" x14ac:dyDescent="0.15">
      <c r="A17" s="304" t="s">
        <v>80</v>
      </c>
      <c r="B17" s="304"/>
      <c r="C17" s="304"/>
      <c r="D17" s="285"/>
      <c r="E17" s="125" t="s">
        <v>147</v>
      </c>
      <c r="F17" s="125">
        <v>30</v>
      </c>
      <c r="G17" s="125">
        <v>31</v>
      </c>
      <c r="H17" s="125" t="s">
        <v>194</v>
      </c>
      <c r="I17" s="214">
        <v>3</v>
      </c>
      <c r="J17" s="34"/>
    </row>
    <row r="18" spans="1:10" x14ac:dyDescent="0.15">
      <c r="A18" s="290" t="s">
        <v>81</v>
      </c>
      <c r="B18" s="290"/>
      <c r="C18" s="290"/>
      <c r="D18" s="291"/>
      <c r="E18" s="134">
        <v>27</v>
      </c>
      <c r="F18" s="134">
        <v>27</v>
      </c>
      <c r="G18" s="134">
        <v>28</v>
      </c>
      <c r="H18" s="134">
        <v>28</v>
      </c>
      <c r="I18" s="267">
        <v>27</v>
      </c>
      <c r="J18" s="34"/>
    </row>
    <row r="19" spans="1:10" x14ac:dyDescent="0.15">
      <c r="A19" s="274" t="s">
        <v>82</v>
      </c>
      <c r="B19" s="274"/>
      <c r="C19" s="274"/>
      <c r="D19" s="275"/>
      <c r="E19" s="135">
        <v>22</v>
      </c>
      <c r="F19" s="135">
        <v>22</v>
      </c>
      <c r="G19" s="135">
        <v>23</v>
      </c>
      <c r="H19" s="135">
        <v>23</v>
      </c>
      <c r="I19" s="215">
        <v>22</v>
      </c>
      <c r="J19" s="34"/>
    </row>
    <row r="20" spans="1:10" ht="13.5" customHeight="1" x14ac:dyDescent="0.15">
      <c r="A20" s="270" t="s">
        <v>153</v>
      </c>
      <c r="B20" s="270"/>
      <c r="C20" s="270"/>
      <c r="D20" s="271"/>
      <c r="E20" s="135">
        <v>3</v>
      </c>
      <c r="F20" s="135">
        <v>3</v>
      </c>
      <c r="G20" s="135">
        <v>3</v>
      </c>
      <c r="H20" s="135">
        <v>3</v>
      </c>
      <c r="I20" s="215">
        <v>3</v>
      </c>
      <c r="J20" s="34"/>
    </row>
    <row r="21" spans="1:10" ht="13.5" customHeight="1" x14ac:dyDescent="0.15">
      <c r="A21" s="270" t="s">
        <v>154</v>
      </c>
      <c r="B21" s="270"/>
      <c r="C21" s="270"/>
      <c r="D21" s="271"/>
      <c r="E21" s="135">
        <v>1</v>
      </c>
      <c r="F21" s="135">
        <v>1</v>
      </c>
      <c r="G21" s="135">
        <v>1</v>
      </c>
      <c r="H21" s="135">
        <v>1</v>
      </c>
      <c r="I21" s="215">
        <v>1</v>
      </c>
      <c r="J21" s="34"/>
    </row>
    <row r="22" spans="1:10" ht="13.5" customHeight="1" x14ac:dyDescent="0.15">
      <c r="A22" s="270" t="s">
        <v>155</v>
      </c>
      <c r="B22" s="270"/>
      <c r="C22" s="270"/>
      <c r="D22" s="271"/>
      <c r="E22" s="135">
        <v>1</v>
      </c>
      <c r="F22" s="135">
        <v>1</v>
      </c>
      <c r="G22" s="135">
        <v>1</v>
      </c>
      <c r="H22" s="135">
        <v>1</v>
      </c>
      <c r="I22" s="215">
        <v>1</v>
      </c>
      <c r="J22" s="34"/>
    </row>
    <row r="23" spans="1:10" ht="13.5" customHeight="1" x14ac:dyDescent="0.15">
      <c r="A23" s="270" t="s">
        <v>156</v>
      </c>
      <c r="B23" s="270"/>
      <c r="C23" s="270"/>
      <c r="D23" s="271"/>
      <c r="E23" s="135">
        <v>1</v>
      </c>
      <c r="F23" s="135">
        <v>1</v>
      </c>
      <c r="G23" s="135">
        <v>1</v>
      </c>
      <c r="H23" s="135">
        <v>1</v>
      </c>
      <c r="I23" s="215">
        <v>1</v>
      </c>
      <c r="J23" s="34"/>
    </row>
    <row r="24" spans="1:10" ht="13.5" customHeight="1" x14ac:dyDescent="0.15">
      <c r="A24" s="270" t="s">
        <v>157</v>
      </c>
      <c r="B24" s="270"/>
      <c r="C24" s="270"/>
      <c r="D24" s="271"/>
      <c r="E24" s="135">
        <v>1</v>
      </c>
      <c r="F24" s="135">
        <v>1</v>
      </c>
      <c r="G24" s="135">
        <v>1</v>
      </c>
      <c r="H24" s="135">
        <v>1</v>
      </c>
      <c r="I24" s="215">
        <v>1</v>
      </c>
      <c r="J24" s="34"/>
    </row>
    <row r="25" spans="1:10" x14ac:dyDescent="0.15">
      <c r="A25" s="270" t="s">
        <v>158</v>
      </c>
      <c r="B25" s="270"/>
      <c r="C25" s="270"/>
      <c r="D25" s="271"/>
      <c r="E25" s="135">
        <v>1</v>
      </c>
      <c r="F25" s="135">
        <v>1</v>
      </c>
      <c r="G25" s="135">
        <v>1</v>
      </c>
      <c r="H25" s="135">
        <v>1</v>
      </c>
      <c r="I25" s="215">
        <v>1</v>
      </c>
      <c r="J25" s="34"/>
    </row>
    <row r="26" spans="1:10" x14ac:dyDescent="0.15">
      <c r="A26" s="270" t="s">
        <v>159</v>
      </c>
      <c r="B26" s="270"/>
      <c r="C26" s="270"/>
      <c r="D26" s="271"/>
      <c r="E26" s="135">
        <v>1</v>
      </c>
      <c r="F26" s="135">
        <v>1</v>
      </c>
      <c r="G26" s="135">
        <v>1</v>
      </c>
      <c r="H26" s="135">
        <v>1</v>
      </c>
      <c r="I26" s="215">
        <v>1</v>
      </c>
      <c r="J26" s="34"/>
    </row>
    <row r="27" spans="1:10" x14ac:dyDescent="0.15">
      <c r="A27" s="270" t="s">
        <v>132</v>
      </c>
      <c r="B27" s="300"/>
      <c r="C27" s="300"/>
      <c r="D27" s="301"/>
      <c r="E27" s="38">
        <v>1</v>
      </c>
      <c r="F27" s="38">
        <v>1</v>
      </c>
      <c r="G27" s="38">
        <v>1</v>
      </c>
      <c r="H27" s="135">
        <v>1</v>
      </c>
      <c r="I27" s="215">
        <v>1</v>
      </c>
      <c r="J27" s="34"/>
    </row>
    <row r="28" spans="1:10" x14ac:dyDescent="0.15">
      <c r="A28" s="270" t="s">
        <v>160</v>
      </c>
      <c r="B28" s="270"/>
      <c r="C28" s="270"/>
      <c r="D28" s="271"/>
      <c r="E28" s="135">
        <v>4</v>
      </c>
      <c r="F28" s="135">
        <v>4</v>
      </c>
      <c r="G28" s="135">
        <v>4</v>
      </c>
      <c r="H28" s="135">
        <v>4</v>
      </c>
      <c r="I28" s="215">
        <v>4</v>
      </c>
      <c r="J28" s="34"/>
    </row>
    <row r="29" spans="1:10" x14ac:dyDescent="0.15">
      <c r="A29" s="270" t="s">
        <v>161</v>
      </c>
      <c r="B29" s="270"/>
      <c r="C29" s="270"/>
      <c r="D29" s="271"/>
      <c r="E29" s="135">
        <v>3</v>
      </c>
      <c r="F29" s="135">
        <v>3</v>
      </c>
      <c r="G29" s="135">
        <v>4</v>
      </c>
      <c r="H29" s="135">
        <v>4</v>
      </c>
      <c r="I29" s="215">
        <v>4</v>
      </c>
      <c r="J29" s="34"/>
    </row>
    <row r="30" spans="1:10" x14ac:dyDescent="0.15">
      <c r="A30" s="270" t="s">
        <v>162</v>
      </c>
      <c r="B30" s="270"/>
      <c r="C30" s="270"/>
      <c r="D30" s="271"/>
      <c r="E30" s="38">
        <v>3</v>
      </c>
      <c r="F30" s="38">
        <v>3</v>
      </c>
      <c r="G30" s="38">
        <v>3</v>
      </c>
      <c r="H30" s="38">
        <v>3</v>
      </c>
      <c r="I30" s="211">
        <v>3</v>
      </c>
      <c r="J30" s="34"/>
    </row>
    <row r="31" spans="1:10" ht="13.5" customHeight="1" x14ac:dyDescent="0.15">
      <c r="A31" s="276" t="s">
        <v>83</v>
      </c>
      <c r="B31" s="276"/>
      <c r="C31" s="276"/>
      <c r="D31" s="277"/>
      <c r="E31" s="38">
        <v>1</v>
      </c>
      <c r="F31" s="38">
        <v>1</v>
      </c>
      <c r="G31" s="38">
        <v>1</v>
      </c>
      <c r="H31" s="38">
        <v>1</v>
      </c>
      <c r="I31" s="265">
        <v>0</v>
      </c>
      <c r="J31" s="34"/>
    </row>
    <row r="32" spans="1:10" ht="13.5" customHeight="1" x14ac:dyDescent="0.15">
      <c r="A32" s="278" t="s">
        <v>163</v>
      </c>
      <c r="B32" s="278"/>
      <c r="C32" s="278"/>
      <c r="D32" s="279"/>
      <c r="E32" s="136">
        <v>1</v>
      </c>
      <c r="F32" s="136">
        <v>1</v>
      </c>
      <c r="G32" s="136">
        <v>1</v>
      </c>
      <c r="H32" s="136">
        <v>1</v>
      </c>
      <c r="I32" s="216">
        <v>1</v>
      </c>
      <c r="J32" s="34"/>
    </row>
    <row r="33" spans="1:10" x14ac:dyDescent="0.15">
      <c r="A33" s="274" t="s">
        <v>164</v>
      </c>
      <c r="B33" s="274"/>
      <c r="C33" s="274"/>
      <c r="D33" s="275"/>
      <c r="E33" s="135">
        <v>5</v>
      </c>
      <c r="F33" s="135">
        <v>5</v>
      </c>
      <c r="G33" s="135">
        <v>5</v>
      </c>
      <c r="H33" s="135">
        <v>5</v>
      </c>
      <c r="I33" s="215">
        <v>5</v>
      </c>
      <c r="J33" s="34"/>
    </row>
    <row r="34" spans="1:10" ht="13.5" customHeight="1" x14ac:dyDescent="0.15">
      <c r="A34" s="270" t="s">
        <v>165</v>
      </c>
      <c r="B34" s="270"/>
      <c r="C34" s="270"/>
      <c r="D34" s="271"/>
      <c r="E34" s="135">
        <v>2</v>
      </c>
      <c r="F34" s="135">
        <v>2</v>
      </c>
      <c r="G34" s="135">
        <v>2</v>
      </c>
      <c r="H34" s="135">
        <v>2</v>
      </c>
      <c r="I34" s="215">
        <v>2</v>
      </c>
      <c r="J34" s="34"/>
    </row>
    <row r="35" spans="1:10" ht="14.25" customHeight="1" thickBot="1" x14ac:dyDescent="0.2">
      <c r="A35" s="272" t="s">
        <v>166</v>
      </c>
      <c r="B35" s="272"/>
      <c r="C35" s="272"/>
      <c r="D35" s="273"/>
      <c r="E35" s="137">
        <v>3</v>
      </c>
      <c r="F35" s="137">
        <v>3</v>
      </c>
      <c r="G35" s="137">
        <v>3</v>
      </c>
      <c r="H35" s="137">
        <v>3</v>
      </c>
      <c r="I35" s="217">
        <v>3</v>
      </c>
      <c r="J35" s="34"/>
    </row>
    <row r="36" spans="1:10" x14ac:dyDescent="0.15">
      <c r="A36" s="286" t="s">
        <v>139</v>
      </c>
      <c r="B36" s="286"/>
      <c r="C36" s="286"/>
      <c r="D36" s="37"/>
      <c r="E36" s="37"/>
      <c r="F36" s="37"/>
      <c r="G36" s="294" t="s">
        <v>84</v>
      </c>
      <c r="H36" s="294"/>
      <c r="I36" s="294"/>
      <c r="J36" s="34"/>
    </row>
    <row r="37" spans="1:10" x14ac:dyDescent="0.15">
      <c r="A37" s="282" t="s">
        <v>137</v>
      </c>
      <c r="B37" s="282"/>
      <c r="C37" s="282"/>
      <c r="D37" s="282"/>
      <c r="E37" s="282"/>
      <c r="F37" s="282"/>
      <c r="G37" s="282"/>
      <c r="H37" s="33"/>
      <c r="I37" s="33"/>
      <c r="J37" s="34"/>
    </row>
    <row r="38" spans="1:10" x14ac:dyDescent="0.15">
      <c r="A38" s="138"/>
      <c r="B38" s="138"/>
      <c r="C38" s="138"/>
      <c r="D38" s="138"/>
      <c r="E38" s="138"/>
      <c r="F38" s="138"/>
      <c r="G38" s="138"/>
      <c r="H38" s="34"/>
      <c r="I38" s="34"/>
      <c r="J38" s="34"/>
    </row>
    <row r="39" spans="1:10" x14ac:dyDescent="0.15">
      <c r="A39" s="283" t="s">
        <v>18</v>
      </c>
      <c r="B39" s="283"/>
      <c r="C39" s="283"/>
      <c r="D39" s="42"/>
      <c r="E39" s="42"/>
      <c r="F39" s="42"/>
      <c r="G39" s="42"/>
      <c r="H39" s="42"/>
      <c r="I39" s="42"/>
      <c r="J39" s="34"/>
    </row>
    <row r="40" spans="1:10" ht="14.25" thickBot="1" x14ac:dyDescent="0.2">
      <c r="A40" s="43"/>
      <c r="B40" s="42"/>
      <c r="C40" s="42"/>
      <c r="D40" s="42"/>
      <c r="E40" s="42"/>
      <c r="F40" s="42"/>
      <c r="G40" s="42"/>
      <c r="H40" s="303" t="s">
        <v>79</v>
      </c>
      <c r="I40" s="303"/>
      <c r="J40" s="34"/>
    </row>
    <row r="41" spans="1:10" x14ac:dyDescent="0.15">
      <c r="A41" s="292" t="s">
        <v>72</v>
      </c>
      <c r="B41" s="297" t="s">
        <v>9</v>
      </c>
      <c r="C41" s="284" t="s">
        <v>19</v>
      </c>
      <c r="D41" s="285"/>
      <c r="E41" s="284" t="s">
        <v>10</v>
      </c>
      <c r="F41" s="285"/>
      <c r="G41" s="284" t="s">
        <v>8</v>
      </c>
      <c r="H41" s="285"/>
      <c r="I41" s="284" t="s">
        <v>68</v>
      </c>
      <c r="J41" s="34"/>
    </row>
    <row r="42" spans="1:10" x14ac:dyDescent="0.15">
      <c r="A42" s="293"/>
      <c r="B42" s="298"/>
      <c r="C42" s="29" t="s">
        <v>20</v>
      </c>
      <c r="D42" s="29" t="s">
        <v>21</v>
      </c>
      <c r="E42" s="29" t="s">
        <v>20</v>
      </c>
      <c r="F42" s="29" t="s">
        <v>21</v>
      </c>
      <c r="G42" s="29" t="s">
        <v>20</v>
      </c>
      <c r="H42" s="29" t="s">
        <v>21</v>
      </c>
      <c r="I42" s="295"/>
      <c r="J42" s="34"/>
    </row>
    <row r="43" spans="1:10" x14ac:dyDescent="0.15">
      <c r="A43" s="299" t="s">
        <v>147</v>
      </c>
      <c r="B43" s="98" t="s">
        <v>11</v>
      </c>
      <c r="C43" s="103">
        <v>679</v>
      </c>
      <c r="D43" s="104">
        <v>3</v>
      </c>
      <c r="E43" s="41">
        <v>102</v>
      </c>
      <c r="F43" s="104">
        <v>76</v>
      </c>
      <c r="G43" s="41">
        <v>781</v>
      </c>
      <c r="H43" s="41">
        <v>79</v>
      </c>
      <c r="I43" s="40">
        <v>860</v>
      </c>
      <c r="J43" s="34"/>
    </row>
    <row r="44" spans="1:10" x14ac:dyDescent="0.15">
      <c r="A44" s="275"/>
      <c r="B44" s="98" t="s">
        <v>192</v>
      </c>
      <c r="C44" s="103">
        <v>20</v>
      </c>
      <c r="D44" s="104">
        <v>17</v>
      </c>
      <c r="E44" s="103">
        <v>2</v>
      </c>
      <c r="F44" s="104">
        <v>4</v>
      </c>
      <c r="G44" s="41">
        <v>22</v>
      </c>
      <c r="H44" s="41">
        <v>21</v>
      </c>
      <c r="I44" s="40">
        <v>43</v>
      </c>
      <c r="J44" s="34"/>
    </row>
    <row r="45" spans="1:10" x14ac:dyDescent="0.15">
      <c r="A45" s="296"/>
      <c r="B45" s="105" t="s">
        <v>22</v>
      </c>
      <c r="C45" s="103" t="s">
        <v>122</v>
      </c>
      <c r="D45" s="104" t="s">
        <v>122</v>
      </c>
      <c r="E45" s="103" t="s">
        <v>122</v>
      </c>
      <c r="F45" s="104">
        <v>1</v>
      </c>
      <c r="G45" s="103" t="s">
        <v>122</v>
      </c>
      <c r="H45" s="104">
        <v>1</v>
      </c>
      <c r="I45" s="40">
        <v>1</v>
      </c>
      <c r="J45" s="34"/>
    </row>
    <row r="46" spans="1:10" x14ac:dyDescent="0.15">
      <c r="A46" s="299">
        <v>30</v>
      </c>
      <c r="B46" s="98" t="s">
        <v>11</v>
      </c>
      <c r="C46" s="99">
        <v>679</v>
      </c>
      <c r="D46" s="100">
        <v>3</v>
      </c>
      <c r="E46" s="101">
        <v>102</v>
      </c>
      <c r="F46" s="100">
        <v>76</v>
      </c>
      <c r="G46" s="101">
        <f>C46+E46</f>
        <v>781</v>
      </c>
      <c r="H46" s="101">
        <f>D46+F46</f>
        <v>79</v>
      </c>
      <c r="I46" s="102">
        <f>G46+H46</f>
        <v>860</v>
      </c>
      <c r="J46" s="34"/>
    </row>
    <row r="47" spans="1:10" x14ac:dyDescent="0.15">
      <c r="A47" s="275"/>
      <c r="B47" s="98" t="s">
        <v>192</v>
      </c>
      <c r="C47" s="103">
        <v>20</v>
      </c>
      <c r="D47" s="104">
        <v>17</v>
      </c>
      <c r="E47" s="103">
        <v>2</v>
      </c>
      <c r="F47" s="104">
        <v>4</v>
      </c>
      <c r="G47" s="41">
        <f>C47+E47</f>
        <v>22</v>
      </c>
      <c r="H47" s="41">
        <f>D47+F47</f>
        <v>21</v>
      </c>
      <c r="I47" s="40">
        <f>G47+H47</f>
        <v>43</v>
      </c>
      <c r="J47" s="34"/>
    </row>
    <row r="48" spans="1:10" x14ac:dyDescent="0.15">
      <c r="A48" s="296"/>
      <c r="B48" s="105" t="s">
        <v>22</v>
      </c>
      <c r="C48" s="106" t="s">
        <v>190</v>
      </c>
      <c r="D48" s="107" t="s">
        <v>190</v>
      </c>
      <c r="E48" s="106" t="s">
        <v>190</v>
      </c>
      <c r="F48" s="107">
        <v>1</v>
      </c>
      <c r="G48" s="106" t="s">
        <v>190</v>
      </c>
      <c r="H48" s="107">
        <f>F48</f>
        <v>1</v>
      </c>
      <c r="I48" s="108">
        <f>H48</f>
        <v>1</v>
      </c>
      <c r="J48" s="34"/>
    </row>
    <row r="49" spans="1:10" x14ac:dyDescent="0.15">
      <c r="A49" s="299" t="s">
        <v>185</v>
      </c>
      <c r="B49" s="98" t="s">
        <v>11</v>
      </c>
      <c r="C49" s="103">
        <v>684</v>
      </c>
      <c r="D49" s="104">
        <v>3</v>
      </c>
      <c r="E49" s="41">
        <v>102</v>
      </c>
      <c r="F49" s="104">
        <v>76</v>
      </c>
      <c r="G49" s="41">
        <f>C49+E49</f>
        <v>786</v>
      </c>
      <c r="H49" s="41">
        <f>D49+F49</f>
        <v>79</v>
      </c>
      <c r="I49" s="40">
        <f>G49+H49</f>
        <v>865</v>
      </c>
      <c r="J49" s="34"/>
    </row>
    <row r="50" spans="1:10" x14ac:dyDescent="0.15">
      <c r="A50" s="275"/>
      <c r="B50" s="98" t="s">
        <v>192</v>
      </c>
      <c r="C50" s="103">
        <v>20</v>
      </c>
      <c r="D50" s="104">
        <v>17</v>
      </c>
      <c r="E50" s="103">
        <v>2</v>
      </c>
      <c r="F50" s="104">
        <v>4</v>
      </c>
      <c r="G50" s="41">
        <f>C50+E50</f>
        <v>22</v>
      </c>
      <c r="H50" s="41">
        <f>D50+F50</f>
        <v>21</v>
      </c>
      <c r="I50" s="40">
        <f>G50+H50</f>
        <v>43</v>
      </c>
      <c r="J50" s="34"/>
    </row>
    <row r="51" spans="1:10" x14ac:dyDescent="0.15">
      <c r="A51" s="296"/>
      <c r="B51" s="105" t="s">
        <v>22</v>
      </c>
      <c r="C51" s="106" t="s">
        <v>190</v>
      </c>
      <c r="D51" s="107" t="s">
        <v>190</v>
      </c>
      <c r="E51" s="106" t="s">
        <v>190</v>
      </c>
      <c r="F51" s="107">
        <v>1</v>
      </c>
      <c r="G51" s="106" t="s">
        <v>190</v>
      </c>
      <c r="H51" s="107">
        <f>F51</f>
        <v>1</v>
      </c>
      <c r="I51" s="108">
        <f>H51</f>
        <v>1</v>
      </c>
      <c r="J51" s="34"/>
    </row>
    <row r="52" spans="1:10" x14ac:dyDescent="0.15">
      <c r="A52" s="275">
        <v>2</v>
      </c>
      <c r="B52" s="98" t="s">
        <v>11</v>
      </c>
      <c r="C52" s="103">
        <v>684</v>
      </c>
      <c r="D52" s="104">
        <v>3</v>
      </c>
      <c r="E52" s="41">
        <v>102</v>
      </c>
      <c r="F52" s="104">
        <v>76</v>
      </c>
      <c r="G52" s="41">
        <v>786</v>
      </c>
      <c r="H52" s="41">
        <v>79</v>
      </c>
      <c r="I52" s="40">
        <v>865</v>
      </c>
      <c r="J52" s="34"/>
    </row>
    <row r="53" spans="1:10" x14ac:dyDescent="0.15">
      <c r="A53" s="275"/>
      <c r="B53" s="98" t="s">
        <v>192</v>
      </c>
      <c r="C53" s="103">
        <v>20</v>
      </c>
      <c r="D53" s="104">
        <v>17</v>
      </c>
      <c r="E53" s="103">
        <v>2</v>
      </c>
      <c r="F53" s="104">
        <v>4</v>
      </c>
      <c r="G53" s="41">
        <v>22</v>
      </c>
      <c r="H53" s="41">
        <v>21</v>
      </c>
      <c r="I53" s="40">
        <v>43</v>
      </c>
      <c r="J53" s="34"/>
    </row>
    <row r="54" spans="1:10" x14ac:dyDescent="0.15">
      <c r="A54" s="296"/>
      <c r="B54" s="105" t="s">
        <v>22</v>
      </c>
      <c r="C54" s="106" t="s">
        <v>122</v>
      </c>
      <c r="D54" s="107" t="s">
        <v>122</v>
      </c>
      <c r="E54" s="106" t="s">
        <v>122</v>
      </c>
      <c r="F54" s="107">
        <v>1</v>
      </c>
      <c r="G54" s="106" t="s">
        <v>122</v>
      </c>
      <c r="H54" s="107">
        <v>1</v>
      </c>
      <c r="I54" s="108">
        <v>1</v>
      </c>
      <c r="J54" s="34"/>
    </row>
    <row r="55" spans="1:10" x14ac:dyDescent="0.15">
      <c r="A55" s="280">
        <v>3</v>
      </c>
      <c r="B55" s="218" t="s">
        <v>11</v>
      </c>
      <c r="C55" s="219">
        <v>685</v>
      </c>
      <c r="D55" s="220">
        <v>4</v>
      </c>
      <c r="E55" s="221">
        <v>102</v>
      </c>
      <c r="F55" s="220">
        <v>76</v>
      </c>
      <c r="G55" s="221">
        <f>SUM(C55,E55)</f>
        <v>787</v>
      </c>
      <c r="H55" s="221">
        <f>SUM(D55,F55)</f>
        <v>80</v>
      </c>
      <c r="I55" s="226">
        <f>SUM(G55:H55)</f>
        <v>867</v>
      </c>
      <c r="J55" s="34"/>
    </row>
    <row r="56" spans="1:10" x14ac:dyDescent="0.15">
      <c r="A56" s="280"/>
      <c r="B56" s="218" t="s">
        <v>192</v>
      </c>
      <c r="C56" s="219">
        <v>19</v>
      </c>
      <c r="D56" s="220">
        <v>17</v>
      </c>
      <c r="E56" s="219">
        <v>2</v>
      </c>
      <c r="F56" s="220">
        <v>4</v>
      </c>
      <c r="G56" s="221">
        <f>SUM(C56,E56)</f>
        <v>21</v>
      </c>
      <c r="H56" s="221">
        <f>SUM(D56,F56)</f>
        <v>21</v>
      </c>
      <c r="I56" s="222">
        <f>SUM(G56:H56)</f>
        <v>42</v>
      </c>
      <c r="J56" s="34"/>
    </row>
    <row r="57" spans="1:10" ht="14.25" thickBot="1" x14ac:dyDescent="0.2">
      <c r="A57" s="281"/>
      <c r="B57" s="223" t="s">
        <v>22</v>
      </c>
      <c r="C57" s="224" t="s">
        <v>190</v>
      </c>
      <c r="D57" s="225" t="s">
        <v>190</v>
      </c>
      <c r="E57" s="224" t="s">
        <v>190</v>
      </c>
      <c r="F57" s="225">
        <v>1</v>
      </c>
      <c r="G57" s="224" t="s">
        <v>190</v>
      </c>
      <c r="H57" s="225">
        <v>1</v>
      </c>
      <c r="I57" s="210">
        <v>1</v>
      </c>
      <c r="J57" s="34"/>
    </row>
    <row r="58" spans="1:10" x14ac:dyDescent="0.15">
      <c r="A58" s="286" t="s">
        <v>218</v>
      </c>
      <c r="B58" s="286"/>
      <c r="C58" s="287"/>
      <c r="D58" s="287"/>
      <c r="E58" s="287"/>
      <c r="F58" s="44"/>
      <c r="G58" s="44"/>
      <c r="H58" s="44"/>
      <c r="I58" s="139"/>
      <c r="J58" s="34"/>
    </row>
    <row r="59" spans="1:10" x14ac:dyDescent="0.15">
      <c r="A59" s="269" t="s">
        <v>130</v>
      </c>
      <c r="B59" s="269"/>
      <c r="C59" s="269"/>
      <c r="D59" s="269"/>
      <c r="E59" s="269"/>
      <c r="F59" s="33"/>
      <c r="G59" s="33"/>
      <c r="H59" s="33"/>
      <c r="I59" s="33"/>
      <c r="J59" s="34"/>
    </row>
    <row r="60" spans="1:10" x14ac:dyDescent="0.15">
      <c r="A60" s="34"/>
      <c r="B60" s="34"/>
      <c r="C60" s="34"/>
      <c r="D60" s="34"/>
      <c r="E60" s="34"/>
      <c r="F60" s="34"/>
      <c r="G60" s="34"/>
      <c r="H60" s="44"/>
      <c r="I60" s="44"/>
      <c r="J60" s="44"/>
    </row>
    <row r="61" spans="1:10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</row>
    <row r="62" spans="1:10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0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</row>
    <row r="65" spans="1:10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</row>
    <row r="66" spans="1:10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</row>
    <row r="67" spans="1:10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</row>
  </sheetData>
  <mergeCells count="46">
    <mergeCell ref="A27:D27"/>
    <mergeCell ref="A1:I1"/>
    <mergeCell ref="H40:I40"/>
    <mergeCell ref="F16:I16"/>
    <mergeCell ref="A17:D17"/>
    <mergeCell ref="A20:D20"/>
    <mergeCell ref="A21:D21"/>
    <mergeCell ref="G4:H4"/>
    <mergeCell ref="G36:I36"/>
    <mergeCell ref="A19:D19"/>
    <mergeCell ref="A15:C15"/>
    <mergeCell ref="I41:I42"/>
    <mergeCell ref="A52:A54"/>
    <mergeCell ref="A41:A42"/>
    <mergeCell ref="B41:B42"/>
    <mergeCell ref="C41:D41"/>
    <mergeCell ref="E41:F41"/>
    <mergeCell ref="A49:A51"/>
    <mergeCell ref="A46:A48"/>
    <mergeCell ref="A43:A45"/>
    <mergeCell ref="A36:C36"/>
    <mergeCell ref="B5:E5"/>
    <mergeCell ref="F5:H5"/>
    <mergeCell ref="A18:D18"/>
    <mergeCell ref="A5:A6"/>
    <mergeCell ref="G12:H12"/>
    <mergeCell ref="A22:D22"/>
    <mergeCell ref="A23:D23"/>
    <mergeCell ref="A24:D24"/>
    <mergeCell ref="A25:D25"/>
    <mergeCell ref="A55:A57"/>
    <mergeCell ref="A37:G37"/>
    <mergeCell ref="A39:C39"/>
    <mergeCell ref="A59:E59"/>
    <mergeCell ref="G41:H41"/>
    <mergeCell ref="A58:E58"/>
    <mergeCell ref="A13:H13"/>
    <mergeCell ref="A34:D34"/>
    <mergeCell ref="A35:D35"/>
    <mergeCell ref="A33:D33"/>
    <mergeCell ref="A26:D26"/>
    <mergeCell ref="A28:D28"/>
    <mergeCell ref="A29:D29"/>
    <mergeCell ref="A30:D30"/>
    <mergeCell ref="A31:D31"/>
    <mergeCell ref="A32:D32"/>
  </mergeCells>
  <phoneticPr fontId="2"/>
  <pageMargins left="0.74803149606299213" right="0.47244094488188981" top="0.98425196850393704" bottom="0.23622047244094491" header="0.51181102362204722" footer="0.1574803149606299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69"/>
  <sheetViews>
    <sheetView topLeftCell="A40" zoomScale="85" zoomScaleNormal="85" workbookViewId="0">
      <selection activeCell="C12" sqref="C12:F12"/>
    </sheetView>
  </sheetViews>
  <sheetFormatPr defaultRowHeight="13.5" x14ac:dyDescent="0.15"/>
  <cols>
    <col min="1" max="1" width="9.75" style="5" customWidth="1"/>
    <col min="2" max="2" width="9.5" style="5" customWidth="1"/>
    <col min="3" max="3" width="9" style="5"/>
    <col min="4" max="4" width="9.75" style="5" customWidth="1"/>
    <col min="5" max="5" width="9.625" style="5" customWidth="1"/>
    <col min="6" max="6" width="9.375" style="5" customWidth="1"/>
    <col min="7" max="7" width="9.875" style="5" customWidth="1"/>
    <col min="8" max="8" width="9.625" style="5" customWidth="1"/>
    <col min="9" max="9" width="10.25" style="5" bestFit="1" customWidth="1"/>
    <col min="10" max="16384" width="9" style="5"/>
  </cols>
  <sheetData>
    <row r="1" spans="1:12" ht="15.95" customHeight="1" x14ac:dyDescent="0.2">
      <c r="A1" s="324" t="s">
        <v>12</v>
      </c>
      <c r="B1" s="324"/>
      <c r="C1" s="324"/>
      <c r="D1" s="324"/>
      <c r="E1" s="324"/>
      <c r="F1" s="324"/>
      <c r="G1" s="324"/>
      <c r="H1" s="324"/>
      <c r="I1" s="325"/>
      <c r="J1" s="34"/>
      <c r="K1" s="18"/>
      <c r="L1" s="18"/>
    </row>
    <row r="2" spans="1:12" ht="15.95" customHeight="1" x14ac:dyDescent="0.4">
      <c r="A2" s="45"/>
      <c r="B2" s="46"/>
      <c r="C2" s="46"/>
      <c r="D2" s="46"/>
      <c r="E2" s="46"/>
      <c r="F2" s="45"/>
      <c r="G2" s="45"/>
      <c r="H2" s="45"/>
      <c r="I2" s="47"/>
      <c r="J2" s="34"/>
      <c r="K2" s="18"/>
      <c r="L2" s="18"/>
    </row>
    <row r="3" spans="1:12" ht="15.95" customHeight="1" x14ac:dyDescent="0.4">
      <c r="A3" s="27" t="s">
        <v>87</v>
      </c>
      <c r="B3" s="48"/>
      <c r="C3" s="48"/>
      <c r="D3" s="48"/>
      <c r="E3" s="48"/>
      <c r="F3" s="33"/>
      <c r="G3" s="33"/>
      <c r="H3" s="33"/>
      <c r="I3" s="33"/>
      <c r="J3" s="34"/>
      <c r="K3" s="18"/>
      <c r="L3" s="18"/>
    </row>
    <row r="4" spans="1:12" ht="15.95" customHeight="1" thickBot="1" x14ac:dyDescent="0.2">
      <c r="A4" s="43"/>
      <c r="B4" s="42"/>
      <c r="C4" s="42"/>
      <c r="D4" s="42"/>
      <c r="E4" s="42"/>
      <c r="F4" s="42"/>
      <c r="G4" s="303" t="s">
        <v>89</v>
      </c>
      <c r="H4" s="303"/>
      <c r="I4" s="42"/>
      <c r="J4" s="34"/>
      <c r="K4" s="18"/>
      <c r="L4" s="18"/>
    </row>
    <row r="5" spans="1:12" ht="15.95" customHeight="1" x14ac:dyDescent="0.15">
      <c r="A5" s="319" t="s">
        <v>1</v>
      </c>
      <c r="B5" s="288" t="s">
        <v>90</v>
      </c>
      <c r="C5" s="288"/>
      <c r="D5" s="288"/>
      <c r="E5" s="288"/>
      <c r="F5" s="288"/>
      <c r="G5" s="307" t="s">
        <v>91</v>
      </c>
      <c r="H5" s="309" t="s">
        <v>193</v>
      </c>
      <c r="I5" s="42"/>
      <c r="J5" s="34"/>
      <c r="K5" s="18"/>
      <c r="L5" s="18"/>
    </row>
    <row r="6" spans="1:12" ht="15.95" customHeight="1" x14ac:dyDescent="0.15">
      <c r="A6" s="291"/>
      <c r="B6" s="320" t="s">
        <v>23</v>
      </c>
      <c r="C6" s="320" t="s">
        <v>24</v>
      </c>
      <c r="D6" s="320" t="s">
        <v>92</v>
      </c>
      <c r="E6" s="320" t="s">
        <v>25</v>
      </c>
      <c r="F6" s="320" t="s">
        <v>26</v>
      </c>
      <c r="G6" s="308"/>
      <c r="H6" s="310"/>
      <c r="I6" s="42"/>
      <c r="J6" s="34"/>
      <c r="K6" s="18"/>
      <c r="L6" s="18"/>
    </row>
    <row r="7" spans="1:12" ht="15.95" customHeight="1" x14ac:dyDescent="0.15">
      <c r="A7" s="291"/>
      <c r="B7" s="321"/>
      <c r="C7" s="321"/>
      <c r="D7" s="321"/>
      <c r="E7" s="321"/>
      <c r="F7" s="321"/>
      <c r="G7" s="49" t="s">
        <v>93</v>
      </c>
      <c r="H7" s="50" t="s">
        <v>93</v>
      </c>
      <c r="I7" s="42"/>
      <c r="J7" s="34"/>
      <c r="K7" s="18"/>
      <c r="L7" s="18"/>
    </row>
    <row r="8" spans="1:12" ht="15.95" customHeight="1" x14ac:dyDescent="0.15">
      <c r="A8" s="32" t="s">
        <v>147</v>
      </c>
      <c r="B8" s="230">
        <v>18</v>
      </c>
      <c r="C8" s="231">
        <v>13</v>
      </c>
      <c r="D8" s="232">
        <v>3</v>
      </c>
      <c r="E8" s="232" t="s">
        <v>122</v>
      </c>
      <c r="F8" s="232">
        <v>2</v>
      </c>
      <c r="G8" s="230" t="s">
        <v>122</v>
      </c>
      <c r="H8" s="231" t="s">
        <v>122</v>
      </c>
      <c r="I8" s="42"/>
      <c r="J8" s="34"/>
      <c r="K8" s="18"/>
      <c r="L8" s="18"/>
    </row>
    <row r="9" spans="1:12" ht="15.95" customHeight="1" x14ac:dyDescent="0.15">
      <c r="A9" s="32">
        <v>30</v>
      </c>
      <c r="B9" s="230">
        <v>9</v>
      </c>
      <c r="C9" s="231">
        <v>6</v>
      </c>
      <c r="D9" s="232">
        <v>3</v>
      </c>
      <c r="E9" s="232" t="s">
        <v>122</v>
      </c>
      <c r="F9" s="232" t="s">
        <v>122</v>
      </c>
      <c r="G9" s="230">
        <v>2</v>
      </c>
      <c r="H9" s="231" t="s">
        <v>122</v>
      </c>
      <c r="I9" s="42"/>
      <c r="J9" s="34"/>
      <c r="K9" s="18"/>
      <c r="L9" s="18"/>
    </row>
    <row r="10" spans="1:12" ht="15.95" customHeight="1" x14ac:dyDescent="0.15">
      <c r="A10" s="32" t="s">
        <v>185</v>
      </c>
      <c r="B10" s="230">
        <v>25</v>
      </c>
      <c r="C10" s="231">
        <v>13</v>
      </c>
      <c r="D10" s="232">
        <v>4</v>
      </c>
      <c r="E10" s="232" t="s">
        <v>122</v>
      </c>
      <c r="F10" s="232">
        <v>8</v>
      </c>
      <c r="G10" s="230" t="s">
        <v>122</v>
      </c>
      <c r="H10" s="231" t="s">
        <v>122</v>
      </c>
      <c r="I10" s="42"/>
      <c r="J10" s="34"/>
      <c r="K10" s="18"/>
      <c r="L10" s="18"/>
    </row>
    <row r="11" spans="1:12" ht="15.95" customHeight="1" x14ac:dyDescent="0.15">
      <c r="A11" s="32">
        <v>2</v>
      </c>
      <c r="B11" s="230">
        <v>28</v>
      </c>
      <c r="C11" s="231">
        <v>17</v>
      </c>
      <c r="D11" s="232">
        <v>4</v>
      </c>
      <c r="E11" s="232" t="s">
        <v>122</v>
      </c>
      <c r="F11" s="232">
        <v>7</v>
      </c>
      <c r="G11" s="230">
        <v>2</v>
      </c>
      <c r="H11" s="231">
        <v>3</v>
      </c>
      <c r="I11" s="44"/>
      <c r="J11" s="34"/>
      <c r="K11" s="18"/>
      <c r="L11" s="18"/>
    </row>
    <row r="12" spans="1:12" ht="15.95" customHeight="1" thickBot="1" x14ac:dyDescent="0.2">
      <c r="A12" s="227">
        <v>3</v>
      </c>
      <c r="B12" s="233">
        <v>31</v>
      </c>
      <c r="C12" s="234">
        <v>22</v>
      </c>
      <c r="D12" s="235">
        <v>4</v>
      </c>
      <c r="E12" s="235" t="s">
        <v>190</v>
      </c>
      <c r="F12" s="235">
        <v>5</v>
      </c>
      <c r="G12" s="233" t="s">
        <v>190</v>
      </c>
      <c r="H12" s="234">
        <v>3</v>
      </c>
      <c r="I12" s="42"/>
      <c r="J12" s="34"/>
      <c r="K12" s="18"/>
      <c r="L12" s="18"/>
    </row>
    <row r="13" spans="1:12" ht="15.95" customHeight="1" thickBot="1" x14ac:dyDescent="0.2">
      <c r="A13" s="42"/>
      <c r="B13" s="42"/>
      <c r="C13" s="42"/>
      <c r="D13" s="42"/>
      <c r="E13" s="42"/>
      <c r="F13" s="42"/>
      <c r="G13" s="42"/>
      <c r="H13" s="42"/>
      <c r="I13" s="42"/>
      <c r="J13" s="34"/>
      <c r="K13" s="18"/>
      <c r="L13" s="18"/>
    </row>
    <row r="14" spans="1:12" ht="15.95" customHeight="1" x14ac:dyDescent="0.15">
      <c r="A14" s="319" t="s">
        <v>1</v>
      </c>
      <c r="B14" s="319" t="s">
        <v>124</v>
      </c>
      <c r="C14" s="288"/>
      <c r="D14" s="288"/>
      <c r="E14" s="288"/>
      <c r="F14" s="289"/>
      <c r="G14" s="288" t="s">
        <v>125</v>
      </c>
      <c r="H14" s="288"/>
      <c r="I14" s="289"/>
      <c r="J14" s="34"/>
      <c r="K14" s="18"/>
      <c r="L14" s="18"/>
    </row>
    <row r="15" spans="1:12" ht="15.95" customHeight="1" x14ac:dyDescent="0.15">
      <c r="A15" s="291"/>
      <c r="B15" s="299" t="s">
        <v>23</v>
      </c>
      <c r="C15" s="320" t="s">
        <v>94</v>
      </c>
      <c r="D15" s="320" t="s">
        <v>95</v>
      </c>
      <c r="E15" s="320" t="s">
        <v>27</v>
      </c>
      <c r="F15" s="320" t="s">
        <v>96</v>
      </c>
      <c r="G15" s="145" t="s">
        <v>97</v>
      </c>
      <c r="H15" s="145" t="s">
        <v>98</v>
      </c>
      <c r="I15" s="146" t="s">
        <v>99</v>
      </c>
      <c r="J15" s="34"/>
      <c r="K15" s="18"/>
      <c r="L15" s="18"/>
    </row>
    <row r="16" spans="1:12" ht="15.95" customHeight="1" x14ac:dyDescent="0.15">
      <c r="A16" s="291"/>
      <c r="B16" s="322"/>
      <c r="C16" s="321"/>
      <c r="D16" s="321"/>
      <c r="E16" s="321"/>
      <c r="F16" s="321"/>
      <c r="G16" s="49" t="s">
        <v>100</v>
      </c>
      <c r="H16" s="49" t="s">
        <v>101</v>
      </c>
      <c r="I16" s="50" t="s">
        <v>100</v>
      </c>
      <c r="J16" s="34"/>
      <c r="K16" s="18"/>
      <c r="L16" s="18"/>
    </row>
    <row r="17" spans="1:12" ht="15.95" customHeight="1" x14ac:dyDescent="0.15">
      <c r="A17" s="28" t="s">
        <v>147</v>
      </c>
      <c r="B17" s="143">
        <v>13</v>
      </c>
      <c r="C17" s="142">
        <v>3</v>
      </c>
      <c r="D17" s="38" t="s">
        <v>122</v>
      </c>
      <c r="E17" s="143">
        <v>2</v>
      </c>
      <c r="F17" s="143">
        <v>8</v>
      </c>
      <c r="G17" s="142">
        <v>150</v>
      </c>
      <c r="H17" s="41" t="s">
        <v>122</v>
      </c>
      <c r="I17" s="41" t="s">
        <v>122</v>
      </c>
      <c r="J17" s="34"/>
      <c r="K17" s="18"/>
      <c r="L17" s="18"/>
    </row>
    <row r="18" spans="1:12" ht="15.95" customHeight="1" x14ac:dyDescent="0.15">
      <c r="A18" s="28">
        <v>30</v>
      </c>
      <c r="B18" s="143">
        <v>6</v>
      </c>
      <c r="C18" s="103" t="s">
        <v>122</v>
      </c>
      <c r="D18" s="41">
        <v>2</v>
      </c>
      <c r="E18" s="143">
        <v>2</v>
      </c>
      <c r="F18" s="143">
        <v>2</v>
      </c>
      <c r="G18" s="142">
        <v>86</v>
      </c>
      <c r="H18" s="41" t="s">
        <v>122</v>
      </c>
      <c r="I18" s="41" t="s">
        <v>122</v>
      </c>
      <c r="J18" s="34"/>
      <c r="K18" s="18"/>
      <c r="L18" s="18"/>
    </row>
    <row r="19" spans="1:12" ht="15.95" customHeight="1" x14ac:dyDescent="0.15">
      <c r="A19" s="28" t="s">
        <v>185</v>
      </c>
      <c r="B19" s="143">
        <v>13</v>
      </c>
      <c r="C19" s="103">
        <v>5</v>
      </c>
      <c r="D19" s="143">
        <v>1</v>
      </c>
      <c r="E19" s="143">
        <v>2</v>
      </c>
      <c r="F19" s="143">
        <v>5</v>
      </c>
      <c r="G19" s="142">
        <v>3218</v>
      </c>
      <c r="H19" s="41" t="s">
        <v>122</v>
      </c>
      <c r="I19" s="41">
        <v>2223</v>
      </c>
      <c r="J19" s="34"/>
      <c r="K19" s="18"/>
      <c r="L19" s="18"/>
    </row>
    <row r="20" spans="1:12" ht="15.95" customHeight="1" x14ac:dyDescent="0.15">
      <c r="A20" s="28">
        <v>2</v>
      </c>
      <c r="B20" s="143">
        <v>17</v>
      </c>
      <c r="C20" s="142">
        <v>3</v>
      </c>
      <c r="D20" s="143">
        <v>1</v>
      </c>
      <c r="E20" s="143">
        <v>5</v>
      </c>
      <c r="F20" s="143">
        <v>8</v>
      </c>
      <c r="G20" s="142">
        <v>279</v>
      </c>
      <c r="H20" s="41">
        <v>10</v>
      </c>
      <c r="I20" s="143">
        <v>18853</v>
      </c>
      <c r="J20" s="34"/>
      <c r="K20" s="18"/>
      <c r="L20" s="18"/>
    </row>
    <row r="21" spans="1:12" ht="15.95" customHeight="1" thickBot="1" x14ac:dyDescent="0.2">
      <c r="A21" s="209">
        <v>3</v>
      </c>
      <c r="B21" s="229">
        <v>22</v>
      </c>
      <c r="C21" s="228">
        <v>3</v>
      </c>
      <c r="D21" s="266" t="s">
        <v>190</v>
      </c>
      <c r="E21" s="229">
        <v>5</v>
      </c>
      <c r="F21" s="229">
        <v>14</v>
      </c>
      <c r="G21" s="228">
        <v>539</v>
      </c>
      <c r="H21" s="266" t="s">
        <v>190</v>
      </c>
      <c r="I21" s="229">
        <v>1522403</v>
      </c>
      <c r="J21" s="34"/>
      <c r="K21" s="18"/>
      <c r="L21" s="18"/>
    </row>
    <row r="22" spans="1:12" ht="15.95" customHeight="1" thickBot="1" x14ac:dyDescent="0.2">
      <c r="A22" s="42"/>
      <c r="B22" s="42"/>
      <c r="C22" s="42"/>
      <c r="D22" s="42"/>
      <c r="E22" s="42"/>
      <c r="F22" s="42"/>
      <c r="G22" s="42"/>
      <c r="H22" s="42"/>
      <c r="I22" s="42"/>
      <c r="J22" s="34"/>
      <c r="K22" s="18"/>
      <c r="L22" s="18"/>
    </row>
    <row r="23" spans="1:12" ht="15.95" customHeight="1" x14ac:dyDescent="0.15">
      <c r="A23" s="285" t="s">
        <v>1</v>
      </c>
      <c r="B23" s="289" t="s">
        <v>126</v>
      </c>
      <c r="C23" s="323"/>
      <c r="D23" s="323"/>
      <c r="E23" s="323"/>
      <c r="F23" s="37"/>
      <c r="G23" s="37"/>
      <c r="H23" s="37"/>
      <c r="I23" s="37"/>
      <c r="J23" s="34"/>
      <c r="K23" s="18"/>
      <c r="L23" s="18"/>
    </row>
    <row r="24" spans="1:12" ht="15.95" customHeight="1" x14ac:dyDescent="0.15">
      <c r="A24" s="296"/>
      <c r="B24" s="148" t="s">
        <v>97</v>
      </c>
      <c r="C24" s="148" t="s">
        <v>102</v>
      </c>
      <c r="D24" s="148" t="s">
        <v>103</v>
      </c>
      <c r="E24" s="148" t="s">
        <v>104</v>
      </c>
      <c r="F24" s="149"/>
      <c r="G24" s="149"/>
      <c r="H24" s="149"/>
      <c r="I24" s="149"/>
      <c r="J24" s="34"/>
      <c r="K24" s="18"/>
      <c r="L24" s="18"/>
    </row>
    <row r="25" spans="1:12" ht="15.95" customHeight="1" x14ac:dyDescent="0.15">
      <c r="A25" s="90" t="s">
        <v>147</v>
      </c>
      <c r="B25" s="135">
        <v>6730</v>
      </c>
      <c r="C25" s="135">
        <v>2572</v>
      </c>
      <c r="D25" s="38">
        <v>1722</v>
      </c>
      <c r="E25" s="150">
        <v>11024</v>
      </c>
      <c r="F25" s="151"/>
      <c r="G25" s="151"/>
      <c r="H25" s="151"/>
      <c r="I25" s="151"/>
      <c r="J25" s="34"/>
      <c r="K25" s="18"/>
      <c r="L25" s="18"/>
    </row>
    <row r="26" spans="1:12" ht="15.95" customHeight="1" x14ac:dyDescent="0.15">
      <c r="A26" s="28">
        <v>30</v>
      </c>
      <c r="B26" s="135">
        <v>13051</v>
      </c>
      <c r="C26" s="135">
        <v>3505</v>
      </c>
      <c r="D26" s="38">
        <v>502</v>
      </c>
      <c r="E26" s="150">
        <v>17058</v>
      </c>
      <c r="F26" s="151"/>
      <c r="G26" s="151"/>
      <c r="H26" s="151"/>
      <c r="I26" s="151"/>
      <c r="J26" s="34"/>
      <c r="K26" s="18"/>
      <c r="L26" s="18"/>
    </row>
    <row r="27" spans="1:12" ht="15.95" customHeight="1" x14ac:dyDescent="0.15">
      <c r="A27" s="28" t="s">
        <v>185</v>
      </c>
      <c r="B27" s="135">
        <v>38944</v>
      </c>
      <c r="C27" s="135">
        <v>4882</v>
      </c>
      <c r="D27" s="38">
        <v>8167</v>
      </c>
      <c r="E27" s="150">
        <v>51993</v>
      </c>
      <c r="F27" s="151"/>
      <c r="G27" s="151"/>
      <c r="H27" s="151"/>
      <c r="I27" s="151"/>
      <c r="J27" s="34"/>
      <c r="K27" s="18"/>
      <c r="L27" s="18"/>
    </row>
    <row r="28" spans="1:12" ht="15.95" customHeight="1" x14ac:dyDescent="0.15">
      <c r="A28" s="32">
        <v>2</v>
      </c>
      <c r="B28" s="150">
        <v>28350</v>
      </c>
      <c r="C28" s="135">
        <v>2409</v>
      </c>
      <c r="D28" s="38">
        <v>3901</v>
      </c>
      <c r="E28" s="150">
        <v>34660</v>
      </c>
      <c r="F28" s="151"/>
      <c r="G28" s="151"/>
      <c r="H28" s="151"/>
      <c r="I28" s="151"/>
      <c r="J28" s="34"/>
      <c r="K28" s="18"/>
      <c r="L28" s="18"/>
    </row>
    <row r="29" spans="1:12" ht="15.95" customHeight="1" thickBot="1" x14ac:dyDescent="0.2">
      <c r="A29" s="227">
        <v>3</v>
      </c>
      <c r="B29" s="236">
        <v>27243</v>
      </c>
      <c r="C29" s="217">
        <v>9556</v>
      </c>
      <c r="D29" s="212">
        <v>3838</v>
      </c>
      <c r="E29" s="236">
        <v>40637</v>
      </c>
      <c r="F29" s="151"/>
      <c r="G29" s="151"/>
      <c r="H29" s="151"/>
      <c r="I29" s="151"/>
      <c r="J29" s="34"/>
      <c r="K29" s="18"/>
      <c r="L29" s="18"/>
    </row>
    <row r="30" spans="1:12" ht="15.95" customHeight="1" x14ac:dyDescent="0.15">
      <c r="A30" s="42" t="s">
        <v>140</v>
      </c>
      <c r="B30" s="42"/>
      <c r="C30" s="152"/>
      <c r="D30" s="152"/>
      <c r="E30" s="152"/>
      <c r="F30" s="42"/>
      <c r="G30" s="42"/>
      <c r="H30" s="42"/>
      <c r="I30" s="42"/>
      <c r="J30" s="34"/>
      <c r="K30" s="18"/>
      <c r="L30" s="18"/>
    </row>
    <row r="31" spans="1:12" ht="15.95" customHeight="1" x14ac:dyDescent="0.15">
      <c r="A31" s="138"/>
      <c r="B31" s="138"/>
      <c r="C31" s="37"/>
      <c r="D31" s="37"/>
      <c r="E31" s="37"/>
      <c r="F31" s="138"/>
      <c r="G31" s="138"/>
      <c r="H31" s="138"/>
      <c r="I31" s="138"/>
      <c r="J31" s="34"/>
      <c r="K31" s="18"/>
      <c r="L31" s="18"/>
    </row>
    <row r="32" spans="1:12" ht="15.95" customHeight="1" x14ac:dyDescent="0.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18"/>
      <c r="L32" s="18"/>
    </row>
    <row r="33" spans="1:12" ht="15.95" customHeight="1" x14ac:dyDescent="0.15">
      <c r="A33" s="153" t="s">
        <v>28</v>
      </c>
      <c r="B33" s="42"/>
      <c r="C33" s="42"/>
      <c r="D33" s="42"/>
      <c r="E33" s="42"/>
      <c r="F33" s="42"/>
      <c r="G33" s="42"/>
      <c r="H33" s="33"/>
      <c r="I33" s="34"/>
      <c r="J33" s="34"/>
      <c r="K33" s="18"/>
      <c r="L33" s="18"/>
    </row>
    <row r="34" spans="1:12" ht="15.95" customHeight="1" thickBot="1" x14ac:dyDescent="0.2">
      <c r="A34" s="154"/>
      <c r="B34" s="155"/>
      <c r="C34" s="155"/>
      <c r="D34" s="42"/>
      <c r="E34" s="42"/>
      <c r="F34" s="42"/>
      <c r="G34" s="303" t="s">
        <v>88</v>
      </c>
      <c r="H34" s="303"/>
      <c r="I34" s="34"/>
      <c r="J34" s="34"/>
      <c r="K34" s="18"/>
      <c r="L34" s="18"/>
    </row>
    <row r="35" spans="1:12" ht="15.95" customHeight="1" x14ac:dyDescent="0.15">
      <c r="A35" s="313" t="s">
        <v>105</v>
      </c>
      <c r="B35" s="313"/>
      <c r="C35" s="314"/>
      <c r="D35" s="125" t="s">
        <v>147</v>
      </c>
      <c r="E35" s="125">
        <v>30</v>
      </c>
      <c r="F35" s="126" t="s">
        <v>201</v>
      </c>
      <c r="G35" s="126">
        <v>2</v>
      </c>
      <c r="H35" s="214">
        <v>3</v>
      </c>
      <c r="I35" s="34"/>
      <c r="J35" s="34"/>
      <c r="K35" s="18"/>
      <c r="L35" s="18"/>
    </row>
    <row r="36" spans="1:12" ht="15.95" customHeight="1" x14ac:dyDescent="0.15">
      <c r="A36" s="315" t="s">
        <v>69</v>
      </c>
      <c r="B36" s="315"/>
      <c r="C36" s="316"/>
      <c r="D36" s="156">
        <v>18</v>
      </c>
      <c r="E36" s="156">
        <v>9</v>
      </c>
      <c r="F36" s="157">
        <v>25</v>
      </c>
      <c r="G36" s="157">
        <v>28</v>
      </c>
      <c r="H36" s="237">
        <v>31</v>
      </c>
      <c r="I36" s="34"/>
      <c r="J36" s="34"/>
      <c r="K36" s="18"/>
      <c r="L36" s="18"/>
    </row>
    <row r="37" spans="1:12" ht="15.95" customHeight="1" x14ac:dyDescent="0.15">
      <c r="A37" s="305" t="s">
        <v>167</v>
      </c>
      <c r="B37" s="305"/>
      <c r="C37" s="306"/>
      <c r="D37" s="147">
        <v>2</v>
      </c>
      <c r="E37" s="147">
        <v>2</v>
      </c>
      <c r="F37" s="41" t="s">
        <v>190</v>
      </c>
      <c r="G37" s="41">
        <v>5</v>
      </c>
      <c r="H37" s="221">
        <v>1</v>
      </c>
      <c r="I37" s="34"/>
      <c r="J37" s="34"/>
      <c r="K37" s="18"/>
      <c r="L37" s="18"/>
    </row>
    <row r="38" spans="1:12" ht="15.95" customHeight="1" x14ac:dyDescent="0.15">
      <c r="A38" s="305" t="s">
        <v>168</v>
      </c>
      <c r="B38" s="305"/>
      <c r="C38" s="306"/>
      <c r="D38" s="147">
        <v>1</v>
      </c>
      <c r="E38" s="147">
        <v>2</v>
      </c>
      <c r="F38" s="143">
        <v>1</v>
      </c>
      <c r="G38" s="41" t="s">
        <v>190</v>
      </c>
      <c r="H38" s="238">
        <v>2</v>
      </c>
      <c r="I38" s="34"/>
      <c r="J38" s="34"/>
      <c r="K38" s="18"/>
      <c r="L38" s="18"/>
    </row>
    <row r="39" spans="1:12" ht="15.95" customHeight="1" x14ac:dyDescent="0.15">
      <c r="A39" s="305" t="s">
        <v>169</v>
      </c>
      <c r="B39" s="305"/>
      <c r="C39" s="306"/>
      <c r="D39" s="147">
        <v>1</v>
      </c>
      <c r="E39" s="147">
        <v>1</v>
      </c>
      <c r="F39" s="143">
        <v>3</v>
      </c>
      <c r="G39" s="143">
        <v>2</v>
      </c>
      <c r="H39" s="221" t="s">
        <v>190</v>
      </c>
      <c r="I39" s="34"/>
      <c r="J39" s="34"/>
      <c r="K39" s="18"/>
      <c r="L39" s="18"/>
    </row>
    <row r="40" spans="1:12" ht="15.95" customHeight="1" x14ac:dyDescent="0.15">
      <c r="A40" s="305" t="s">
        <v>170</v>
      </c>
      <c r="B40" s="305"/>
      <c r="C40" s="306"/>
      <c r="D40" s="147">
        <v>1</v>
      </c>
      <c r="E40" s="38" t="s">
        <v>122</v>
      </c>
      <c r="F40" s="41" t="s">
        <v>190</v>
      </c>
      <c r="G40" s="41" t="s">
        <v>190</v>
      </c>
      <c r="H40" s="221" t="s">
        <v>190</v>
      </c>
      <c r="I40" s="34"/>
      <c r="J40" s="34"/>
      <c r="K40" s="18"/>
      <c r="L40" s="18"/>
    </row>
    <row r="41" spans="1:12" ht="15.95" customHeight="1" x14ac:dyDescent="0.15">
      <c r="A41" s="305" t="s">
        <v>171</v>
      </c>
      <c r="B41" s="305"/>
      <c r="C41" s="306"/>
      <c r="D41" s="147">
        <v>2</v>
      </c>
      <c r="E41" s="38" t="s">
        <v>122</v>
      </c>
      <c r="F41" s="143">
        <v>1</v>
      </c>
      <c r="G41" s="41" t="s">
        <v>190</v>
      </c>
      <c r="H41" s="221" t="s">
        <v>190</v>
      </c>
      <c r="I41" s="34"/>
      <c r="J41" s="34"/>
      <c r="K41" s="18"/>
      <c r="L41" s="18"/>
    </row>
    <row r="42" spans="1:12" ht="15.95" customHeight="1" x14ac:dyDescent="0.15">
      <c r="A42" s="305" t="s">
        <v>172</v>
      </c>
      <c r="B42" s="305"/>
      <c r="C42" s="306"/>
      <c r="D42" s="147">
        <v>3</v>
      </c>
      <c r="E42" s="147">
        <v>2</v>
      </c>
      <c r="F42" s="143">
        <v>5</v>
      </c>
      <c r="G42" s="143">
        <v>5</v>
      </c>
      <c r="H42" s="238">
        <v>6</v>
      </c>
      <c r="I42" s="34"/>
      <c r="J42" s="34"/>
      <c r="K42" s="18"/>
      <c r="L42" s="18"/>
    </row>
    <row r="43" spans="1:12" ht="15.95" customHeight="1" x14ac:dyDescent="0.15">
      <c r="A43" s="305" t="s">
        <v>173</v>
      </c>
      <c r="B43" s="305"/>
      <c r="C43" s="306"/>
      <c r="D43" s="38" t="s">
        <v>122</v>
      </c>
      <c r="E43" s="38" t="s">
        <v>122</v>
      </c>
      <c r="F43" s="41" t="s">
        <v>190</v>
      </c>
      <c r="G43" s="41">
        <v>2</v>
      </c>
      <c r="H43" s="221" t="s">
        <v>190</v>
      </c>
      <c r="I43" s="34"/>
      <c r="J43" s="34"/>
      <c r="K43" s="18"/>
      <c r="L43" s="18"/>
    </row>
    <row r="44" spans="1:12" ht="15.95" customHeight="1" x14ac:dyDescent="0.15">
      <c r="A44" s="305" t="s">
        <v>174</v>
      </c>
      <c r="B44" s="305"/>
      <c r="C44" s="306"/>
      <c r="D44" s="38" t="s">
        <v>122</v>
      </c>
      <c r="E44" s="38" t="s">
        <v>122</v>
      </c>
      <c r="F44" s="143">
        <v>1</v>
      </c>
      <c r="G44" s="41" t="s">
        <v>190</v>
      </c>
      <c r="H44" s="221" t="s">
        <v>190</v>
      </c>
      <c r="I44" s="34"/>
      <c r="J44" s="34"/>
      <c r="K44" s="18"/>
      <c r="L44" s="18"/>
    </row>
    <row r="45" spans="1:12" ht="15.95" customHeight="1" x14ac:dyDescent="0.15">
      <c r="A45" s="305" t="s">
        <v>175</v>
      </c>
      <c r="B45" s="305"/>
      <c r="C45" s="306"/>
      <c r="D45" s="38" t="s">
        <v>122</v>
      </c>
      <c r="E45" s="38" t="s">
        <v>179</v>
      </c>
      <c r="F45" s="143">
        <v>1</v>
      </c>
      <c r="G45" s="41" t="s">
        <v>190</v>
      </c>
      <c r="H45" s="238">
        <v>1</v>
      </c>
      <c r="I45" s="34"/>
      <c r="J45" s="34"/>
      <c r="K45" s="18"/>
      <c r="L45" s="18"/>
    </row>
    <row r="46" spans="1:12" ht="15.95" customHeight="1" x14ac:dyDescent="0.15">
      <c r="A46" s="305" t="s">
        <v>176</v>
      </c>
      <c r="B46" s="305"/>
      <c r="C46" s="306"/>
      <c r="D46" s="38" t="s">
        <v>122</v>
      </c>
      <c r="E46" s="38" t="s">
        <v>122</v>
      </c>
      <c r="F46" s="143">
        <v>1</v>
      </c>
      <c r="G46" s="41" t="s">
        <v>190</v>
      </c>
      <c r="H46" s="221" t="s">
        <v>190</v>
      </c>
      <c r="I46" s="34"/>
      <c r="J46" s="34"/>
      <c r="K46" s="18"/>
      <c r="L46" s="18"/>
    </row>
    <row r="47" spans="1:12" ht="15.95" customHeight="1" x14ac:dyDescent="0.15">
      <c r="A47" s="305" t="s">
        <v>177</v>
      </c>
      <c r="B47" s="305"/>
      <c r="C47" s="306"/>
      <c r="D47" s="38" t="s">
        <v>122</v>
      </c>
      <c r="E47" s="38" t="s">
        <v>122</v>
      </c>
      <c r="F47" s="41" t="s">
        <v>190</v>
      </c>
      <c r="G47" s="41">
        <v>1</v>
      </c>
      <c r="H47" s="221">
        <v>1</v>
      </c>
      <c r="I47" s="34"/>
      <c r="J47" s="34"/>
      <c r="K47" s="18"/>
      <c r="L47" s="18"/>
    </row>
    <row r="48" spans="1:12" ht="15.95" customHeight="1" x14ac:dyDescent="0.15">
      <c r="A48" s="305" t="s">
        <v>178</v>
      </c>
      <c r="B48" s="305"/>
      <c r="C48" s="306"/>
      <c r="D48" s="147">
        <v>2</v>
      </c>
      <c r="E48" s="38" t="s">
        <v>122</v>
      </c>
      <c r="F48" s="143">
        <v>2</v>
      </c>
      <c r="G48" s="143">
        <v>4</v>
      </c>
      <c r="H48" s="238">
        <v>5</v>
      </c>
      <c r="I48" s="34"/>
      <c r="J48" s="34"/>
      <c r="K48" s="18"/>
      <c r="L48" s="18"/>
    </row>
    <row r="49" spans="1:12" ht="15.95" customHeight="1" x14ac:dyDescent="0.15">
      <c r="A49" s="305" t="s">
        <v>70</v>
      </c>
      <c r="B49" s="305"/>
      <c r="C49" s="306"/>
      <c r="D49" s="147">
        <v>3</v>
      </c>
      <c r="E49" s="147">
        <v>2</v>
      </c>
      <c r="F49" s="143">
        <v>8</v>
      </c>
      <c r="G49" s="143">
        <v>9</v>
      </c>
      <c r="H49" s="238">
        <v>14</v>
      </c>
      <c r="I49" s="34"/>
      <c r="J49" s="34"/>
      <c r="K49" s="18"/>
      <c r="L49" s="18"/>
    </row>
    <row r="50" spans="1:12" ht="15.95" customHeight="1" thickBot="1" x14ac:dyDescent="0.2">
      <c r="A50" s="317" t="s">
        <v>71</v>
      </c>
      <c r="B50" s="317"/>
      <c r="C50" s="318"/>
      <c r="D50" s="158">
        <v>3</v>
      </c>
      <c r="E50" s="129" t="s">
        <v>122</v>
      </c>
      <c r="F50" s="144">
        <v>2</v>
      </c>
      <c r="G50" s="144">
        <v>0</v>
      </c>
      <c r="H50" s="229">
        <v>1</v>
      </c>
      <c r="I50" s="34"/>
      <c r="J50" s="34"/>
      <c r="K50" s="18"/>
      <c r="L50" s="18"/>
    </row>
    <row r="51" spans="1:12" ht="15.95" customHeight="1" x14ac:dyDescent="0.15">
      <c r="A51" s="311" t="s">
        <v>140</v>
      </c>
      <c r="B51" s="312"/>
      <c r="C51" s="311"/>
      <c r="D51" s="159"/>
      <c r="E51" s="159"/>
      <c r="F51" s="159"/>
      <c r="G51" s="159"/>
      <c r="H51" s="160"/>
      <c r="I51" s="34"/>
      <c r="J51" s="34"/>
      <c r="K51" s="18"/>
      <c r="L51" s="18"/>
    </row>
    <row r="52" spans="1:12" x14ac:dyDescent="0.1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18"/>
      <c r="L52" s="18"/>
    </row>
    <row r="53" spans="1:12" x14ac:dyDescent="0.1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18"/>
      <c r="L53" s="18"/>
    </row>
    <row r="54" spans="1:12" x14ac:dyDescent="0.1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18"/>
      <c r="L54" s="18"/>
    </row>
    <row r="55" spans="1:12" x14ac:dyDescent="0.1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18"/>
      <c r="L55" s="18"/>
    </row>
    <row r="56" spans="1:12" x14ac:dyDescent="0.1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18"/>
      <c r="L56" s="18"/>
    </row>
    <row r="57" spans="1:12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18"/>
      <c r="L57" s="18"/>
    </row>
    <row r="58" spans="1:12" x14ac:dyDescent="0.1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18"/>
      <c r="L58" s="18"/>
    </row>
    <row r="59" spans="1:12" x14ac:dyDescent="0.1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18"/>
      <c r="L59" s="18"/>
    </row>
    <row r="60" spans="1:12" x14ac:dyDescent="0.1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18"/>
      <c r="L60" s="18"/>
    </row>
    <row r="61" spans="1:12" x14ac:dyDescent="0.1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18"/>
      <c r="L61" s="18"/>
    </row>
    <row r="62" spans="1:12" x14ac:dyDescent="0.15">
      <c r="A62" s="34"/>
      <c r="B62" s="34"/>
      <c r="C62" s="34"/>
      <c r="D62" s="34"/>
      <c r="E62" s="34"/>
      <c r="F62" s="34"/>
      <c r="G62" s="34"/>
      <c r="H62" s="34"/>
      <c r="I62" s="34"/>
      <c r="J62" s="34"/>
    </row>
    <row r="63" spans="1:12" x14ac:dyDescent="0.15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2" x14ac:dyDescent="0.15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0" x14ac:dyDescent="0.15">
      <c r="A65" s="34"/>
      <c r="B65" s="34"/>
      <c r="C65" s="34"/>
      <c r="D65" s="34"/>
      <c r="E65" s="34"/>
      <c r="F65" s="34"/>
      <c r="G65" s="34"/>
      <c r="H65" s="34"/>
      <c r="I65" s="34"/>
      <c r="J65" s="34"/>
    </row>
    <row r="66" spans="1:10" x14ac:dyDescent="0.15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0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</row>
    <row r="68" spans="1:10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</row>
    <row r="69" spans="1:10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</row>
  </sheetData>
  <mergeCells count="39">
    <mergeCell ref="C6:C7"/>
    <mergeCell ref="B14:F14"/>
    <mergeCell ref="A1:I1"/>
    <mergeCell ref="F6:F7"/>
    <mergeCell ref="F15:F16"/>
    <mergeCell ref="E15:E16"/>
    <mergeCell ref="D15:D16"/>
    <mergeCell ref="A5:A7"/>
    <mergeCell ref="B5:F5"/>
    <mergeCell ref="A40:C40"/>
    <mergeCell ref="A41:C41"/>
    <mergeCell ref="B6:B7"/>
    <mergeCell ref="A45:C45"/>
    <mergeCell ref="D6:D7"/>
    <mergeCell ref="E6:E7"/>
    <mergeCell ref="A42:C42"/>
    <mergeCell ref="C15:C16"/>
    <mergeCell ref="B15:B16"/>
    <mergeCell ref="B23:E23"/>
    <mergeCell ref="A47:C47"/>
    <mergeCell ref="A48:C48"/>
    <mergeCell ref="A49:C49"/>
    <mergeCell ref="A50:C50"/>
    <mergeCell ref="A44:C44"/>
    <mergeCell ref="G4:H4"/>
    <mergeCell ref="G14:I14"/>
    <mergeCell ref="G34:H34"/>
    <mergeCell ref="A14:A16"/>
    <mergeCell ref="A39:C39"/>
    <mergeCell ref="A43:C43"/>
    <mergeCell ref="G5:G6"/>
    <mergeCell ref="H5:H6"/>
    <mergeCell ref="A23:A24"/>
    <mergeCell ref="A51:C51"/>
    <mergeCell ref="A46:C46"/>
    <mergeCell ref="A35:C35"/>
    <mergeCell ref="A36:C36"/>
    <mergeCell ref="A37:C37"/>
    <mergeCell ref="A38:C38"/>
  </mergeCells>
  <phoneticPr fontId="2"/>
  <pageMargins left="0.75" right="0.75" top="1" bottom="0.22" header="0.51200000000000001" footer="0.16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  <pageSetUpPr fitToPage="1"/>
  </sheetPr>
  <dimension ref="A1:P73"/>
  <sheetViews>
    <sheetView view="pageBreakPreview" topLeftCell="A46" zoomScale="90" zoomScaleNormal="85" zoomScaleSheetLayoutView="90" workbookViewId="0">
      <selection activeCell="D60" sqref="D60:E60"/>
    </sheetView>
  </sheetViews>
  <sheetFormatPr defaultRowHeight="13.5" x14ac:dyDescent="0.15"/>
  <cols>
    <col min="1" max="1" width="8.5" style="5" customWidth="1"/>
    <col min="2" max="2" width="5.875" style="5" bestFit="1" customWidth="1"/>
    <col min="3" max="3" width="7.625" style="5" customWidth="1"/>
    <col min="4" max="5" width="7.625" style="5" bestFit="1" customWidth="1"/>
    <col min="6" max="6" width="6.625" style="5" customWidth="1"/>
    <col min="7" max="7" width="7.5" style="5" customWidth="1"/>
    <col min="8" max="8" width="8.5" style="5" bestFit="1" customWidth="1"/>
    <col min="9" max="9" width="6.75" style="5" bestFit="1" customWidth="1"/>
    <col min="10" max="10" width="10.25" style="5" bestFit="1" customWidth="1"/>
    <col min="11" max="11" width="8" style="5" customWidth="1"/>
    <col min="12" max="12" width="7.625" style="5" bestFit="1" customWidth="1"/>
    <col min="13" max="13" width="7.875" style="5" customWidth="1"/>
    <col min="14" max="16384" width="9" style="5"/>
  </cols>
  <sheetData>
    <row r="1" spans="1:13" ht="19.5" customHeight="1" x14ac:dyDescent="0.15">
      <c r="A1" s="351" t="s">
        <v>78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</row>
    <row r="2" spans="1:13" ht="14.1" customHeight="1" x14ac:dyDescent="0.15">
      <c r="A2" s="52"/>
      <c r="B2" s="52"/>
      <c r="C2" s="52"/>
      <c r="D2" s="52"/>
      <c r="E2" s="52"/>
      <c r="F2" s="52"/>
      <c r="G2" s="52"/>
      <c r="H2" s="52"/>
      <c r="I2" s="53"/>
      <c r="J2" s="53"/>
      <c r="K2" s="53"/>
      <c r="L2" s="53"/>
      <c r="M2" s="109"/>
    </row>
    <row r="3" spans="1:13" ht="14.1" customHeight="1" x14ac:dyDescent="0.15">
      <c r="A3" s="331" t="s">
        <v>112</v>
      </c>
      <c r="B3" s="332"/>
      <c r="C3" s="332"/>
      <c r="D3" s="54"/>
      <c r="E3" s="54"/>
      <c r="F3" s="53"/>
      <c r="G3" s="53"/>
      <c r="H3" s="53"/>
      <c r="I3" s="53"/>
      <c r="J3" s="53"/>
      <c r="K3" s="53"/>
      <c r="L3" s="53"/>
      <c r="M3" s="53"/>
    </row>
    <row r="4" spans="1:13" ht="14.1" customHeight="1" thickBot="1" x14ac:dyDescent="0.2">
      <c r="A4" s="55"/>
      <c r="B4" s="56"/>
      <c r="C4" s="56"/>
      <c r="D4" s="56"/>
      <c r="E4" s="56"/>
      <c r="F4" s="56"/>
      <c r="G4" s="56"/>
      <c r="H4" s="56"/>
      <c r="I4" s="57"/>
      <c r="J4" s="56"/>
      <c r="K4" s="56"/>
      <c r="L4" s="352" t="s">
        <v>106</v>
      </c>
      <c r="M4" s="352"/>
    </row>
    <row r="5" spans="1:13" ht="14.1" customHeight="1" x14ac:dyDescent="0.15">
      <c r="A5" s="333" t="s">
        <v>111</v>
      </c>
      <c r="B5" s="348" t="s">
        <v>29</v>
      </c>
      <c r="C5" s="348"/>
      <c r="D5" s="348"/>
      <c r="E5" s="348"/>
      <c r="F5" s="344" t="s">
        <v>30</v>
      </c>
      <c r="G5" s="345"/>
      <c r="H5" s="345"/>
      <c r="I5" s="345"/>
      <c r="J5" s="344" t="s">
        <v>133</v>
      </c>
      <c r="K5" s="345"/>
      <c r="L5" s="345"/>
      <c r="M5" s="345"/>
    </row>
    <row r="6" spans="1:13" ht="14.1" customHeight="1" x14ac:dyDescent="0.15">
      <c r="A6" s="334"/>
      <c r="B6" s="58" t="s">
        <v>31</v>
      </c>
      <c r="C6" s="58" t="s">
        <v>32</v>
      </c>
      <c r="D6" s="58" t="s">
        <v>33</v>
      </c>
      <c r="E6" s="58" t="s">
        <v>34</v>
      </c>
      <c r="F6" s="58" t="s">
        <v>31</v>
      </c>
      <c r="G6" s="58" t="s">
        <v>32</v>
      </c>
      <c r="H6" s="58" t="s">
        <v>33</v>
      </c>
      <c r="I6" s="59" t="s">
        <v>34</v>
      </c>
      <c r="J6" s="58" t="s">
        <v>31</v>
      </c>
      <c r="K6" s="60" t="s">
        <v>32</v>
      </c>
      <c r="L6" s="58" t="s">
        <v>33</v>
      </c>
      <c r="M6" s="61" t="s">
        <v>34</v>
      </c>
    </row>
    <row r="7" spans="1:13" ht="14.1" customHeight="1" x14ac:dyDescent="0.15">
      <c r="A7" s="335"/>
      <c r="B7" s="62"/>
      <c r="C7" s="62" t="s">
        <v>107</v>
      </c>
      <c r="D7" s="62" t="s">
        <v>108</v>
      </c>
      <c r="E7" s="62" t="s">
        <v>109</v>
      </c>
      <c r="F7" s="62"/>
      <c r="G7" s="62" t="s">
        <v>110</v>
      </c>
      <c r="H7" s="62" t="s">
        <v>108</v>
      </c>
      <c r="I7" s="63" t="s">
        <v>109</v>
      </c>
      <c r="J7" s="62"/>
      <c r="K7" s="64" t="s">
        <v>110</v>
      </c>
      <c r="L7" s="62" t="s">
        <v>108</v>
      </c>
      <c r="M7" s="65" t="s">
        <v>109</v>
      </c>
    </row>
    <row r="8" spans="1:13" ht="14.1" customHeight="1" x14ac:dyDescent="0.15">
      <c r="A8" s="113" t="s">
        <v>147</v>
      </c>
      <c r="B8" s="68">
        <v>635</v>
      </c>
      <c r="C8" s="67">
        <v>100</v>
      </c>
      <c r="D8" s="68">
        <v>3285</v>
      </c>
      <c r="E8" s="68">
        <v>930</v>
      </c>
      <c r="F8" s="66">
        <v>19</v>
      </c>
      <c r="G8" s="67">
        <v>3</v>
      </c>
      <c r="H8" s="68">
        <v>303</v>
      </c>
      <c r="I8" s="69">
        <v>93</v>
      </c>
      <c r="J8" s="66">
        <v>6</v>
      </c>
      <c r="K8" s="110">
        <v>1</v>
      </c>
      <c r="L8" s="68">
        <v>28</v>
      </c>
      <c r="M8" s="68">
        <v>10</v>
      </c>
    </row>
    <row r="9" spans="1:13" ht="14.1" customHeight="1" x14ac:dyDescent="0.15">
      <c r="A9" s="70">
        <v>30</v>
      </c>
      <c r="B9" s="68">
        <v>639</v>
      </c>
      <c r="C9" s="87">
        <v>100</v>
      </c>
      <c r="D9" s="68">
        <v>3178</v>
      </c>
      <c r="E9" s="68">
        <v>984</v>
      </c>
      <c r="F9" s="66">
        <v>6</v>
      </c>
      <c r="G9" s="88">
        <v>1</v>
      </c>
      <c r="H9" s="68">
        <v>92</v>
      </c>
      <c r="I9" s="69">
        <v>30</v>
      </c>
      <c r="J9" s="66">
        <v>2</v>
      </c>
      <c r="K9" s="89">
        <v>1</v>
      </c>
      <c r="L9" s="68">
        <v>13</v>
      </c>
      <c r="M9" s="68">
        <v>4</v>
      </c>
    </row>
    <row r="10" spans="1:13" ht="14.1" customHeight="1" x14ac:dyDescent="0.15">
      <c r="A10" s="70" t="s">
        <v>185</v>
      </c>
      <c r="B10" s="68">
        <v>552</v>
      </c>
      <c r="C10" s="87">
        <v>100</v>
      </c>
      <c r="D10" s="68">
        <v>2786</v>
      </c>
      <c r="E10" s="68">
        <v>900</v>
      </c>
      <c r="F10" s="66">
        <v>22</v>
      </c>
      <c r="G10" s="88">
        <v>3.98</v>
      </c>
      <c r="H10" s="68">
        <v>308</v>
      </c>
      <c r="I10" s="69">
        <v>104</v>
      </c>
      <c r="J10" s="66">
        <v>0</v>
      </c>
      <c r="K10" s="89">
        <v>0</v>
      </c>
      <c r="L10" s="68">
        <v>0</v>
      </c>
      <c r="M10" s="68">
        <v>0</v>
      </c>
    </row>
    <row r="11" spans="1:13" ht="14.1" customHeight="1" x14ac:dyDescent="0.15">
      <c r="A11" s="70">
        <v>2</v>
      </c>
      <c r="B11" s="66">
        <v>529</v>
      </c>
      <c r="C11" s="87">
        <v>100</v>
      </c>
      <c r="D11" s="68">
        <v>2764</v>
      </c>
      <c r="E11" s="68">
        <v>909</v>
      </c>
      <c r="F11" s="66">
        <v>19</v>
      </c>
      <c r="G11" s="88">
        <v>3.5916824196597354</v>
      </c>
      <c r="H11" s="68">
        <v>316</v>
      </c>
      <c r="I11" s="69">
        <v>108</v>
      </c>
      <c r="J11" s="66">
        <v>0</v>
      </c>
      <c r="K11" s="161">
        <v>0</v>
      </c>
      <c r="L11" s="97">
        <v>0</v>
      </c>
      <c r="M11" s="68">
        <v>0</v>
      </c>
    </row>
    <row r="12" spans="1:13" ht="14.1" customHeight="1" thickBot="1" x14ac:dyDescent="0.2">
      <c r="A12" s="239">
        <v>3</v>
      </c>
      <c r="B12" s="240">
        <v>624</v>
      </c>
      <c r="C12" s="241">
        <v>100</v>
      </c>
      <c r="D12" s="242">
        <v>3467</v>
      </c>
      <c r="E12" s="242">
        <v>1155</v>
      </c>
      <c r="F12" s="240">
        <v>26</v>
      </c>
      <c r="G12" s="243">
        <f>F12/B12*100</f>
        <v>4.1666666666666661</v>
      </c>
      <c r="H12" s="242">
        <v>493</v>
      </c>
      <c r="I12" s="244">
        <v>149</v>
      </c>
      <c r="J12" s="250" t="s">
        <v>190</v>
      </c>
      <c r="K12" s="246" t="s">
        <v>190</v>
      </c>
      <c r="L12" s="263" t="s">
        <v>190</v>
      </c>
      <c r="M12" s="263" t="s">
        <v>190</v>
      </c>
    </row>
    <row r="13" spans="1:13" ht="14.1" customHeight="1" thickBot="1" x14ac:dyDescent="0.2">
      <c r="A13" s="56"/>
      <c r="B13" s="163"/>
      <c r="C13" s="163"/>
      <c r="D13" s="163"/>
      <c r="E13" s="163"/>
      <c r="F13" s="163"/>
      <c r="G13" s="163"/>
      <c r="H13" s="163"/>
      <c r="I13" s="163"/>
      <c r="J13" s="164"/>
      <c r="K13" s="164"/>
      <c r="L13" s="164"/>
      <c r="M13" s="164"/>
    </row>
    <row r="14" spans="1:13" ht="14.1" customHeight="1" x14ac:dyDescent="0.15">
      <c r="A14" s="333" t="s">
        <v>111</v>
      </c>
      <c r="B14" s="336" t="s">
        <v>35</v>
      </c>
      <c r="C14" s="337"/>
      <c r="D14" s="337"/>
      <c r="E14" s="337"/>
      <c r="F14" s="336" t="s">
        <v>36</v>
      </c>
      <c r="G14" s="337"/>
      <c r="H14" s="337"/>
      <c r="I14" s="338"/>
      <c r="J14" s="336" t="s">
        <v>37</v>
      </c>
      <c r="K14" s="337"/>
      <c r="L14" s="337"/>
      <c r="M14" s="337"/>
    </row>
    <row r="15" spans="1:13" ht="14.1" customHeight="1" x14ac:dyDescent="0.15">
      <c r="A15" s="334"/>
      <c r="B15" s="58" t="s">
        <v>31</v>
      </c>
      <c r="C15" s="60" t="s">
        <v>32</v>
      </c>
      <c r="D15" s="165" t="s">
        <v>33</v>
      </c>
      <c r="E15" s="59" t="s">
        <v>34</v>
      </c>
      <c r="F15" s="58" t="s">
        <v>31</v>
      </c>
      <c r="G15" s="60" t="s">
        <v>32</v>
      </c>
      <c r="H15" s="165" t="s">
        <v>33</v>
      </c>
      <c r="I15" s="58" t="s">
        <v>34</v>
      </c>
      <c r="J15" s="58" t="s">
        <v>31</v>
      </c>
      <c r="K15" s="60" t="s">
        <v>32</v>
      </c>
      <c r="L15" s="58" t="s">
        <v>33</v>
      </c>
      <c r="M15" s="59" t="s">
        <v>34</v>
      </c>
    </row>
    <row r="16" spans="1:13" ht="14.1" customHeight="1" x14ac:dyDescent="0.15">
      <c r="A16" s="335"/>
      <c r="B16" s="62"/>
      <c r="C16" s="64" t="s">
        <v>107</v>
      </c>
      <c r="D16" s="166" t="s">
        <v>108</v>
      </c>
      <c r="E16" s="63" t="s">
        <v>109</v>
      </c>
      <c r="F16" s="62"/>
      <c r="G16" s="64" t="s">
        <v>110</v>
      </c>
      <c r="H16" s="166" t="s">
        <v>108</v>
      </c>
      <c r="I16" s="62" t="s">
        <v>109</v>
      </c>
      <c r="J16" s="62"/>
      <c r="K16" s="64" t="s">
        <v>110</v>
      </c>
      <c r="L16" s="62" t="s">
        <v>108</v>
      </c>
      <c r="M16" s="63" t="s">
        <v>109</v>
      </c>
    </row>
    <row r="17" spans="1:14" ht="14.1" customHeight="1" x14ac:dyDescent="0.15">
      <c r="A17" s="113" t="s">
        <v>147</v>
      </c>
      <c r="B17" s="68">
        <v>57</v>
      </c>
      <c r="C17" s="167">
        <v>9</v>
      </c>
      <c r="D17" s="68">
        <v>493</v>
      </c>
      <c r="E17" s="69">
        <v>117</v>
      </c>
      <c r="F17" s="68">
        <v>42</v>
      </c>
      <c r="G17" s="67">
        <v>7</v>
      </c>
      <c r="H17" s="68">
        <v>137</v>
      </c>
      <c r="I17" s="68">
        <v>42</v>
      </c>
      <c r="J17" s="66">
        <v>50</v>
      </c>
      <c r="K17" s="67">
        <v>8</v>
      </c>
      <c r="L17" s="68">
        <v>606</v>
      </c>
      <c r="M17" s="68">
        <v>160</v>
      </c>
    </row>
    <row r="18" spans="1:14" ht="14.1" customHeight="1" x14ac:dyDescent="0.15">
      <c r="A18" s="70">
        <v>30</v>
      </c>
      <c r="B18" s="66">
        <v>46</v>
      </c>
      <c r="C18" s="89">
        <v>7</v>
      </c>
      <c r="D18" s="68">
        <v>383</v>
      </c>
      <c r="E18" s="69">
        <v>120</v>
      </c>
      <c r="F18" s="68">
        <v>50</v>
      </c>
      <c r="G18" s="88">
        <v>8</v>
      </c>
      <c r="H18" s="68">
        <v>173</v>
      </c>
      <c r="I18" s="68">
        <v>50</v>
      </c>
      <c r="J18" s="66">
        <v>52</v>
      </c>
      <c r="K18" s="88">
        <v>8</v>
      </c>
      <c r="L18" s="68">
        <v>690</v>
      </c>
      <c r="M18" s="68">
        <v>213</v>
      </c>
      <c r="N18" s="13"/>
    </row>
    <row r="19" spans="1:14" ht="14.1" customHeight="1" x14ac:dyDescent="0.15">
      <c r="A19" s="70" t="s">
        <v>185</v>
      </c>
      <c r="B19" s="66">
        <v>42</v>
      </c>
      <c r="C19" s="89">
        <v>7.6</v>
      </c>
      <c r="D19" s="68">
        <v>327</v>
      </c>
      <c r="E19" s="69">
        <v>101</v>
      </c>
      <c r="F19" s="68">
        <v>50</v>
      </c>
      <c r="G19" s="88">
        <v>9</v>
      </c>
      <c r="H19" s="68">
        <v>158</v>
      </c>
      <c r="I19" s="68">
        <v>53</v>
      </c>
      <c r="J19" s="66">
        <v>44</v>
      </c>
      <c r="K19" s="88">
        <v>7.97</v>
      </c>
      <c r="L19" s="68">
        <v>602</v>
      </c>
      <c r="M19" s="68">
        <v>194</v>
      </c>
    </row>
    <row r="20" spans="1:14" ht="14.1" customHeight="1" x14ac:dyDescent="0.15">
      <c r="A20" s="70">
        <v>2</v>
      </c>
      <c r="B20" s="66">
        <v>33</v>
      </c>
      <c r="C20" s="89">
        <v>6.2</v>
      </c>
      <c r="D20" s="68">
        <v>254</v>
      </c>
      <c r="E20" s="69">
        <v>92</v>
      </c>
      <c r="F20" s="68">
        <v>69</v>
      </c>
      <c r="G20" s="88">
        <v>13</v>
      </c>
      <c r="H20" s="68">
        <v>223</v>
      </c>
      <c r="I20" s="68">
        <v>70</v>
      </c>
      <c r="J20" s="66">
        <v>46</v>
      </c>
      <c r="K20" s="88">
        <v>8.6999999999999993</v>
      </c>
      <c r="L20" s="68">
        <v>704</v>
      </c>
      <c r="M20" s="68">
        <v>237</v>
      </c>
      <c r="N20" s="13"/>
    </row>
    <row r="21" spans="1:14" ht="14.1" customHeight="1" thickBot="1" x14ac:dyDescent="0.2">
      <c r="A21" s="239">
        <v>3</v>
      </c>
      <c r="B21" s="240">
        <v>25</v>
      </c>
      <c r="C21" s="246">
        <f>B21/B12*100</f>
        <v>4.0064102564102564</v>
      </c>
      <c r="D21" s="242">
        <v>227</v>
      </c>
      <c r="E21" s="244">
        <v>81</v>
      </c>
      <c r="F21" s="242">
        <v>90</v>
      </c>
      <c r="G21" s="243">
        <f>F21/B12*100</f>
        <v>14.423076923076922</v>
      </c>
      <c r="H21" s="242">
        <v>316</v>
      </c>
      <c r="I21" s="242">
        <v>107</v>
      </c>
      <c r="J21" s="240">
        <v>71</v>
      </c>
      <c r="K21" s="243">
        <f>J21/B12*100</f>
        <v>11.378205128205128</v>
      </c>
      <c r="L21" s="242">
        <v>1015</v>
      </c>
      <c r="M21" s="242">
        <v>353</v>
      </c>
    </row>
    <row r="22" spans="1:14" ht="14.1" customHeight="1" thickBot="1" x14ac:dyDescent="0.2">
      <c r="A22" s="56"/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</row>
    <row r="23" spans="1:14" ht="14.1" customHeight="1" x14ac:dyDescent="0.15">
      <c r="A23" s="333" t="s">
        <v>135</v>
      </c>
      <c r="B23" s="346" t="s">
        <v>134</v>
      </c>
      <c r="C23" s="347"/>
      <c r="D23" s="347"/>
      <c r="E23" s="347"/>
      <c r="F23" s="56"/>
      <c r="G23" s="56"/>
      <c r="H23" s="56"/>
      <c r="I23" s="56"/>
      <c r="J23" s="168"/>
      <c r="K23" s="168"/>
      <c r="L23" s="169"/>
      <c r="M23" s="169"/>
    </row>
    <row r="24" spans="1:14" ht="14.1" customHeight="1" x14ac:dyDescent="0.15">
      <c r="A24" s="339"/>
      <c r="B24" s="58" t="s">
        <v>31</v>
      </c>
      <c r="C24" s="60" t="s">
        <v>32</v>
      </c>
      <c r="D24" s="58" t="s">
        <v>33</v>
      </c>
      <c r="E24" s="61" t="s">
        <v>34</v>
      </c>
      <c r="F24" s="170"/>
      <c r="G24" s="56"/>
      <c r="H24" s="56"/>
      <c r="I24" s="56"/>
      <c r="J24" s="168"/>
      <c r="K24" s="168"/>
      <c r="L24" s="169"/>
      <c r="M24" s="169"/>
    </row>
    <row r="25" spans="1:14" ht="14.1" customHeight="1" x14ac:dyDescent="0.15">
      <c r="A25" s="335"/>
      <c r="B25" s="62"/>
      <c r="C25" s="64" t="s">
        <v>107</v>
      </c>
      <c r="D25" s="62" t="s">
        <v>108</v>
      </c>
      <c r="E25" s="63" t="s">
        <v>109</v>
      </c>
      <c r="F25" s="170"/>
      <c r="G25" s="56"/>
      <c r="H25" s="56"/>
      <c r="I25" s="56"/>
      <c r="J25" s="171"/>
      <c r="K25" s="171"/>
      <c r="L25" s="172"/>
      <c r="M25" s="172"/>
    </row>
    <row r="26" spans="1:14" ht="14.1" customHeight="1" x14ac:dyDescent="0.15">
      <c r="A26" s="113" t="s">
        <v>147</v>
      </c>
      <c r="B26" s="66">
        <v>461</v>
      </c>
      <c r="C26" s="67">
        <v>72</v>
      </c>
      <c r="D26" s="68">
        <v>1718</v>
      </c>
      <c r="E26" s="68">
        <v>508</v>
      </c>
      <c r="F26" s="56"/>
      <c r="G26" s="56"/>
      <c r="H26" s="56"/>
      <c r="I26" s="56"/>
      <c r="J26" s="68"/>
      <c r="K26" s="67"/>
      <c r="L26" s="68"/>
      <c r="M26" s="68"/>
    </row>
    <row r="27" spans="1:14" ht="14.1" customHeight="1" x14ac:dyDescent="0.15">
      <c r="A27" s="70">
        <v>30</v>
      </c>
      <c r="B27" s="66">
        <v>483</v>
      </c>
      <c r="C27" s="88">
        <v>75</v>
      </c>
      <c r="D27" s="68">
        <v>1827</v>
      </c>
      <c r="E27" s="68">
        <v>567</v>
      </c>
      <c r="F27" s="56"/>
      <c r="G27" s="56"/>
      <c r="H27" s="56"/>
      <c r="I27" s="56"/>
      <c r="J27" s="68"/>
      <c r="K27" s="67"/>
      <c r="L27" s="68"/>
      <c r="M27" s="68"/>
    </row>
    <row r="28" spans="1:14" ht="14.1" customHeight="1" x14ac:dyDescent="0.15">
      <c r="A28" s="70" t="s">
        <v>185</v>
      </c>
      <c r="B28" s="66">
        <v>394</v>
      </c>
      <c r="C28" s="88">
        <v>71.37</v>
      </c>
      <c r="D28" s="68">
        <v>1391</v>
      </c>
      <c r="E28" s="68">
        <v>448</v>
      </c>
      <c r="F28" s="56"/>
      <c r="G28" s="56"/>
      <c r="H28" s="56"/>
      <c r="I28" s="56"/>
      <c r="J28" s="68"/>
      <c r="K28" s="67"/>
      <c r="L28" s="68"/>
      <c r="M28" s="68"/>
    </row>
    <row r="29" spans="1:14" ht="14.1" customHeight="1" x14ac:dyDescent="0.15">
      <c r="A29" s="70">
        <v>2</v>
      </c>
      <c r="B29" s="66">
        <v>362</v>
      </c>
      <c r="C29" s="88">
        <v>68.400000000000006</v>
      </c>
      <c r="D29" s="68">
        <v>1267</v>
      </c>
      <c r="E29" s="68">
        <v>402</v>
      </c>
      <c r="F29" s="170"/>
      <c r="G29" s="56"/>
      <c r="H29" s="56"/>
      <c r="I29" s="56"/>
      <c r="J29" s="68"/>
      <c r="K29" s="67"/>
      <c r="L29" s="68"/>
      <c r="M29" s="68"/>
    </row>
    <row r="30" spans="1:14" ht="14.1" customHeight="1" thickBot="1" x14ac:dyDescent="0.2">
      <c r="A30" s="239">
        <v>3</v>
      </c>
      <c r="B30" s="240">
        <v>412</v>
      </c>
      <c r="C30" s="243">
        <f>B30/B12*100</f>
        <v>66.025641025641022</v>
      </c>
      <c r="D30" s="242">
        <v>1416</v>
      </c>
      <c r="E30" s="242">
        <v>465</v>
      </c>
      <c r="F30" s="56"/>
      <c r="G30" s="56"/>
      <c r="H30" s="56"/>
      <c r="I30" s="56"/>
      <c r="J30" s="68"/>
      <c r="K30" s="67"/>
      <c r="L30" s="68"/>
      <c r="M30" s="68"/>
    </row>
    <row r="31" spans="1:14" ht="14.1" customHeight="1" x14ac:dyDescent="0.15">
      <c r="A31" s="357" t="s">
        <v>141</v>
      </c>
      <c r="B31" s="357"/>
      <c r="C31" s="357"/>
      <c r="D31" s="357"/>
      <c r="E31" s="357"/>
      <c r="F31" s="357"/>
      <c r="G31" s="357"/>
      <c r="H31" s="357"/>
      <c r="I31" s="357"/>
      <c r="J31" s="357"/>
      <c r="K31" s="357"/>
      <c r="L31" s="357"/>
      <c r="M31" s="163"/>
    </row>
    <row r="32" spans="1:14" ht="14.1" customHeight="1" x14ac:dyDescent="0.15">
      <c r="A32" s="373" t="s">
        <v>180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</row>
    <row r="33" spans="1:15" ht="14.1" customHeight="1" x14ac:dyDescent="0.15">
      <c r="A33" s="56" t="s">
        <v>181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</row>
    <row r="34" spans="1:15" ht="14.1" customHeight="1" x14ac:dyDescent="0.15">
      <c r="A34" s="56" t="s">
        <v>182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</row>
    <row r="35" spans="1:15" ht="14.1" customHeight="1" x14ac:dyDescent="0.15">
      <c r="A35" s="53" t="s">
        <v>183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</row>
    <row r="36" spans="1:15" ht="14.1" customHeight="1" x14ac:dyDescent="0.15">
      <c r="A36" s="53"/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</row>
    <row r="37" spans="1:15" ht="14.1" customHeight="1" x14ac:dyDescent="0.15">
      <c r="A37" s="354" t="s">
        <v>113</v>
      </c>
      <c r="B37" s="354"/>
      <c r="C37" s="354"/>
      <c r="D37" s="56"/>
      <c r="E37" s="56"/>
      <c r="F37" s="56"/>
      <c r="G37" s="56"/>
      <c r="H37" s="56"/>
      <c r="I37" s="56"/>
      <c r="J37" s="56"/>
      <c r="K37" s="71"/>
      <c r="L37" s="71"/>
      <c r="M37" s="71"/>
    </row>
    <row r="38" spans="1:15" ht="14.1" customHeight="1" thickBot="1" x14ac:dyDescent="0.2">
      <c r="A38" s="55"/>
      <c r="B38" s="56"/>
      <c r="C38" s="56"/>
      <c r="D38" s="56"/>
      <c r="E38" s="56"/>
      <c r="F38" s="56"/>
      <c r="G38" s="56"/>
      <c r="H38" s="56"/>
      <c r="I38" s="355" t="s">
        <v>106</v>
      </c>
      <c r="J38" s="355"/>
      <c r="K38" s="355"/>
      <c r="L38" s="355"/>
      <c r="M38" s="355"/>
    </row>
    <row r="39" spans="1:15" ht="14.1" customHeight="1" x14ac:dyDescent="0.15">
      <c r="A39" s="333" t="s">
        <v>67</v>
      </c>
      <c r="B39" s="344" t="s">
        <v>38</v>
      </c>
      <c r="C39" s="345"/>
      <c r="D39" s="345"/>
      <c r="E39" s="344" t="s">
        <v>114</v>
      </c>
      <c r="F39" s="345"/>
      <c r="G39" s="345"/>
      <c r="H39" s="344" t="s">
        <v>115</v>
      </c>
      <c r="I39" s="345"/>
      <c r="J39" s="345"/>
      <c r="K39" s="345"/>
      <c r="L39" s="345"/>
      <c r="M39" s="345"/>
      <c r="N39" s="14"/>
      <c r="O39" s="14"/>
    </row>
    <row r="40" spans="1:15" ht="14.1" customHeight="1" x14ac:dyDescent="0.15">
      <c r="A40" s="353"/>
      <c r="B40" s="364" t="s">
        <v>31</v>
      </c>
      <c r="C40" s="365"/>
      <c r="D40" s="174" t="s">
        <v>39</v>
      </c>
      <c r="E40" s="349" t="s">
        <v>40</v>
      </c>
      <c r="F40" s="350"/>
      <c r="G40" s="176" t="s">
        <v>74</v>
      </c>
      <c r="H40" s="175" t="s">
        <v>41</v>
      </c>
      <c r="I40" s="177" t="s">
        <v>42</v>
      </c>
      <c r="J40" s="177" t="s">
        <v>43</v>
      </c>
      <c r="K40" s="174" t="s">
        <v>44</v>
      </c>
      <c r="L40" s="349" t="s">
        <v>26</v>
      </c>
      <c r="M40" s="356"/>
    </row>
    <row r="41" spans="1:15" ht="14.1" customHeight="1" x14ac:dyDescent="0.15">
      <c r="A41" s="70" t="s">
        <v>147</v>
      </c>
      <c r="B41" s="93"/>
      <c r="C41" s="94">
        <v>2281</v>
      </c>
      <c r="D41" s="95">
        <v>6.2</v>
      </c>
      <c r="E41" s="93"/>
      <c r="F41" s="94">
        <v>2021</v>
      </c>
      <c r="G41" s="94">
        <v>34</v>
      </c>
      <c r="H41" s="93">
        <v>52</v>
      </c>
      <c r="I41" s="94">
        <v>323</v>
      </c>
      <c r="J41" s="94">
        <v>802</v>
      </c>
      <c r="K41" s="94">
        <v>844</v>
      </c>
      <c r="L41" s="96"/>
      <c r="M41" s="96" t="s">
        <v>122</v>
      </c>
    </row>
    <row r="42" spans="1:15" ht="14.1" customHeight="1" x14ac:dyDescent="0.15">
      <c r="A42" s="70">
        <v>30</v>
      </c>
      <c r="B42" s="93"/>
      <c r="C42" s="94">
        <v>2391</v>
      </c>
      <c r="D42" s="95">
        <v>6.6</v>
      </c>
      <c r="E42" s="93"/>
      <c r="F42" s="94">
        <v>2085</v>
      </c>
      <c r="G42" s="94">
        <v>34</v>
      </c>
      <c r="H42" s="93">
        <v>46</v>
      </c>
      <c r="I42" s="94">
        <v>301</v>
      </c>
      <c r="J42" s="94">
        <v>803</v>
      </c>
      <c r="K42" s="94">
        <v>935</v>
      </c>
      <c r="L42" s="96"/>
      <c r="M42" s="94">
        <v>0</v>
      </c>
    </row>
    <row r="43" spans="1:15" ht="14.1" customHeight="1" x14ac:dyDescent="0.15">
      <c r="A43" s="70" t="s">
        <v>185</v>
      </c>
      <c r="B43" s="208"/>
      <c r="C43" s="207">
        <v>2424</v>
      </c>
      <c r="D43" s="178">
        <v>6.6</v>
      </c>
      <c r="E43" s="208"/>
      <c r="F43" s="207">
        <v>2112</v>
      </c>
      <c r="G43" s="68">
        <v>33</v>
      </c>
      <c r="H43" s="66">
        <v>58</v>
      </c>
      <c r="I43" s="68">
        <v>340</v>
      </c>
      <c r="J43" s="94">
        <v>844</v>
      </c>
      <c r="K43" s="97">
        <v>870</v>
      </c>
      <c r="L43" s="96"/>
      <c r="M43" s="94">
        <v>0</v>
      </c>
    </row>
    <row r="44" spans="1:15" ht="14.1" customHeight="1" x14ac:dyDescent="0.15">
      <c r="A44" s="70">
        <v>2</v>
      </c>
      <c r="B44" s="342">
        <v>2158</v>
      </c>
      <c r="C44" s="343"/>
      <c r="D44" s="178">
        <v>5.9</v>
      </c>
      <c r="E44" s="342">
        <v>1850</v>
      </c>
      <c r="F44" s="343"/>
      <c r="G44" s="68">
        <v>38</v>
      </c>
      <c r="H44" s="66">
        <v>60</v>
      </c>
      <c r="I44" s="68">
        <v>276</v>
      </c>
      <c r="J44" s="94">
        <v>794</v>
      </c>
      <c r="K44" s="97">
        <v>718</v>
      </c>
      <c r="L44" s="374">
        <v>2</v>
      </c>
      <c r="M44" s="375"/>
    </row>
    <row r="45" spans="1:15" ht="14.1" customHeight="1" thickBot="1" x14ac:dyDescent="0.2">
      <c r="A45" s="239">
        <v>3</v>
      </c>
      <c r="B45" s="327">
        <v>2511</v>
      </c>
      <c r="C45" s="328"/>
      <c r="D45" s="247">
        <v>6.8</v>
      </c>
      <c r="E45" s="327">
        <v>2114</v>
      </c>
      <c r="F45" s="328"/>
      <c r="G45" s="242">
        <v>33</v>
      </c>
      <c r="H45" s="240">
        <v>40</v>
      </c>
      <c r="I45" s="242">
        <v>294</v>
      </c>
      <c r="J45" s="248">
        <v>921</v>
      </c>
      <c r="K45" s="249">
        <v>859</v>
      </c>
      <c r="L45" s="358"/>
      <c r="M45" s="359"/>
    </row>
    <row r="46" spans="1:15" ht="14.1" customHeight="1" thickBot="1" x14ac:dyDescent="0.2">
      <c r="A46" s="179"/>
      <c r="B46" s="162"/>
      <c r="C46" s="180"/>
      <c r="D46" s="162"/>
      <c r="E46" s="162"/>
      <c r="F46" s="162"/>
      <c r="G46" s="162"/>
      <c r="H46" s="162"/>
      <c r="I46" s="162"/>
      <c r="J46" s="181"/>
      <c r="K46" s="182"/>
      <c r="L46" s="182"/>
      <c r="M46" s="182"/>
    </row>
    <row r="47" spans="1:15" ht="14.1" customHeight="1" x14ac:dyDescent="0.15">
      <c r="A47" s="333" t="s">
        <v>67</v>
      </c>
      <c r="B47" s="361" t="s">
        <v>116</v>
      </c>
      <c r="C47" s="362"/>
      <c r="D47" s="362"/>
      <c r="E47" s="362"/>
      <c r="F47" s="362"/>
      <c r="G47" s="362"/>
      <c r="H47" s="363"/>
      <c r="I47" s="360" t="s">
        <v>131</v>
      </c>
      <c r="J47" s="360"/>
      <c r="K47" s="360"/>
      <c r="L47" s="360"/>
      <c r="M47" s="360"/>
    </row>
    <row r="48" spans="1:15" ht="14.1" customHeight="1" x14ac:dyDescent="0.15">
      <c r="A48" s="353"/>
      <c r="B48" s="329" t="s">
        <v>45</v>
      </c>
      <c r="C48" s="330"/>
      <c r="D48" s="340" t="s">
        <v>46</v>
      </c>
      <c r="E48" s="341"/>
      <c r="F48" s="340" t="s">
        <v>47</v>
      </c>
      <c r="G48" s="341"/>
      <c r="H48" s="184" t="s">
        <v>26</v>
      </c>
      <c r="I48" s="185" t="s">
        <v>48</v>
      </c>
      <c r="J48" s="185" t="s">
        <v>49</v>
      </c>
      <c r="K48" s="185" t="s">
        <v>50</v>
      </c>
      <c r="L48" s="185" t="s">
        <v>51</v>
      </c>
      <c r="M48" s="183" t="s">
        <v>52</v>
      </c>
    </row>
    <row r="49" spans="1:16" ht="14.1" customHeight="1" x14ac:dyDescent="0.15">
      <c r="A49" s="70" t="s">
        <v>147</v>
      </c>
      <c r="B49" s="208"/>
      <c r="C49" s="207">
        <v>1621</v>
      </c>
      <c r="D49" s="207"/>
      <c r="E49" s="207">
        <v>137</v>
      </c>
      <c r="F49" s="207"/>
      <c r="G49" s="207">
        <v>248</v>
      </c>
      <c r="H49" s="68">
        <v>15</v>
      </c>
      <c r="I49" s="93" t="s">
        <v>122</v>
      </c>
      <c r="J49" s="94" t="s">
        <v>122</v>
      </c>
      <c r="K49" s="94" t="s">
        <v>122</v>
      </c>
      <c r="L49" s="68">
        <v>133</v>
      </c>
      <c r="M49" s="97">
        <v>49</v>
      </c>
    </row>
    <row r="50" spans="1:16" ht="14.1" customHeight="1" x14ac:dyDescent="0.15">
      <c r="A50" s="70">
        <v>30</v>
      </c>
      <c r="B50" s="208"/>
      <c r="C50" s="207">
        <v>1652</v>
      </c>
      <c r="D50" s="207"/>
      <c r="E50" s="207">
        <v>155</v>
      </c>
      <c r="F50" s="207"/>
      <c r="G50" s="207">
        <v>262</v>
      </c>
      <c r="H50" s="69">
        <v>16</v>
      </c>
      <c r="I50" s="93">
        <v>1</v>
      </c>
      <c r="J50" s="96">
        <v>0</v>
      </c>
      <c r="K50" s="96">
        <v>0</v>
      </c>
      <c r="L50" s="68">
        <v>127</v>
      </c>
      <c r="M50" s="97">
        <v>45</v>
      </c>
    </row>
    <row r="51" spans="1:16" ht="14.1" customHeight="1" x14ac:dyDescent="0.15">
      <c r="A51" s="70" t="s">
        <v>185</v>
      </c>
      <c r="B51" s="208"/>
      <c r="C51" s="207">
        <v>1636</v>
      </c>
      <c r="D51" s="207"/>
      <c r="E51" s="207">
        <v>185</v>
      </c>
      <c r="F51" s="207"/>
      <c r="G51" s="207">
        <v>279</v>
      </c>
      <c r="H51" s="69">
        <v>12</v>
      </c>
      <c r="I51" s="93">
        <v>0</v>
      </c>
      <c r="J51" s="96">
        <v>0</v>
      </c>
      <c r="K51" s="96">
        <v>0</v>
      </c>
      <c r="L51" s="68">
        <v>112</v>
      </c>
      <c r="M51" s="97">
        <v>69</v>
      </c>
    </row>
    <row r="52" spans="1:16" ht="14.1" customHeight="1" x14ac:dyDescent="0.15">
      <c r="A52" s="70">
        <v>2</v>
      </c>
      <c r="B52" s="342">
        <v>1423</v>
      </c>
      <c r="C52" s="343"/>
      <c r="D52" s="343">
        <v>128</v>
      </c>
      <c r="E52" s="343"/>
      <c r="F52" s="343">
        <v>283</v>
      </c>
      <c r="G52" s="343"/>
      <c r="H52" s="69">
        <v>16</v>
      </c>
      <c r="I52" s="93">
        <v>3</v>
      </c>
      <c r="J52" s="96">
        <v>0</v>
      </c>
      <c r="K52" s="96">
        <v>0</v>
      </c>
      <c r="L52" s="68">
        <v>99</v>
      </c>
      <c r="M52" s="97">
        <v>60</v>
      </c>
    </row>
    <row r="53" spans="1:16" ht="14.1" customHeight="1" thickBot="1" x14ac:dyDescent="0.2">
      <c r="A53" s="239">
        <v>3</v>
      </c>
      <c r="B53" s="327">
        <v>1554</v>
      </c>
      <c r="C53" s="328"/>
      <c r="D53" s="328">
        <v>228</v>
      </c>
      <c r="E53" s="328"/>
      <c r="F53" s="328">
        <v>320</v>
      </c>
      <c r="G53" s="328"/>
      <c r="H53" s="244">
        <v>12</v>
      </c>
      <c r="I53" s="250">
        <v>3</v>
      </c>
      <c r="J53" s="251"/>
      <c r="K53" s="251"/>
      <c r="L53" s="242">
        <v>109</v>
      </c>
      <c r="M53" s="245">
        <v>45</v>
      </c>
    </row>
    <row r="54" spans="1:16" ht="14.1" customHeight="1" thickBot="1" x14ac:dyDescent="0.2">
      <c r="A54" s="56"/>
      <c r="B54" s="68"/>
      <c r="C54" s="68"/>
      <c r="D54" s="68"/>
      <c r="E54" s="68"/>
      <c r="F54" s="68"/>
      <c r="G54" s="68"/>
      <c r="H54" s="68"/>
      <c r="I54" s="162"/>
      <c r="J54" s="162"/>
      <c r="K54" s="186"/>
      <c r="L54" s="187"/>
      <c r="M54" s="187"/>
    </row>
    <row r="55" spans="1:16" ht="14.1" customHeight="1" x14ac:dyDescent="0.15">
      <c r="A55" s="333" t="s">
        <v>67</v>
      </c>
      <c r="B55" s="361" t="s">
        <v>117</v>
      </c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</row>
    <row r="56" spans="1:16" ht="14.1" customHeight="1" x14ac:dyDescent="0.15">
      <c r="A56" s="353"/>
      <c r="B56" s="340" t="s">
        <v>53</v>
      </c>
      <c r="C56" s="341"/>
      <c r="D56" s="340" t="s">
        <v>54</v>
      </c>
      <c r="E56" s="341"/>
      <c r="F56" s="340" t="s">
        <v>55</v>
      </c>
      <c r="G56" s="341"/>
      <c r="H56" s="340" t="s">
        <v>56</v>
      </c>
      <c r="I56" s="341"/>
      <c r="J56" s="340" t="s">
        <v>57</v>
      </c>
      <c r="K56" s="341"/>
      <c r="L56" s="340" t="s">
        <v>26</v>
      </c>
      <c r="M56" s="367"/>
      <c r="N56" s="15"/>
      <c r="O56" s="15"/>
      <c r="P56" s="15"/>
    </row>
    <row r="57" spans="1:16" ht="13.5" customHeight="1" x14ac:dyDescent="0.15">
      <c r="A57" s="70" t="s">
        <v>147</v>
      </c>
      <c r="B57" s="370">
        <v>9</v>
      </c>
      <c r="C57" s="371"/>
      <c r="D57" s="207"/>
      <c r="E57" s="207">
        <v>306</v>
      </c>
      <c r="F57" s="207"/>
      <c r="G57" s="207">
        <v>6</v>
      </c>
      <c r="H57" s="207"/>
      <c r="I57" s="207">
        <v>19</v>
      </c>
      <c r="J57" s="207"/>
      <c r="K57" s="207">
        <v>1331</v>
      </c>
      <c r="M57" s="207">
        <v>168</v>
      </c>
      <c r="N57" s="15"/>
      <c r="O57" s="15"/>
      <c r="P57" s="15"/>
    </row>
    <row r="58" spans="1:16" ht="14.1" customHeight="1" x14ac:dyDescent="0.15">
      <c r="A58" s="70">
        <v>30</v>
      </c>
      <c r="B58" s="342">
        <v>4</v>
      </c>
      <c r="C58" s="343"/>
      <c r="D58" s="207"/>
      <c r="E58" s="207">
        <v>280</v>
      </c>
      <c r="F58" s="207"/>
      <c r="G58" s="207">
        <v>8</v>
      </c>
      <c r="H58" s="207"/>
      <c r="I58" s="207">
        <v>10</v>
      </c>
      <c r="J58" s="207"/>
      <c r="K58" s="207">
        <v>1442</v>
      </c>
      <c r="M58" s="94">
        <v>168</v>
      </c>
      <c r="N58" s="15"/>
      <c r="O58" s="15"/>
      <c r="P58" s="15"/>
    </row>
    <row r="59" spans="1:16" ht="14.1" customHeight="1" x14ac:dyDescent="0.15">
      <c r="A59" s="70" t="s">
        <v>185</v>
      </c>
      <c r="B59" s="342">
        <v>6</v>
      </c>
      <c r="C59" s="343"/>
      <c r="D59" s="207"/>
      <c r="E59" s="207">
        <v>318</v>
      </c>
      <c r="F59" s="207"/>
      <c r="G59" s="207">
        <v>5</v>
      </c>
      <c r="H59" s="207"/>
      <c r="I59" s="207">
        <v>22</v>
      </c>
      <c r="J59" s="207"/>
      <c r="K59" s="207">
        <v>1383</v>
      </c>
      <c r="M59" s="94">
        <v>197</v>
      </c>
      <c r="N59" s="15"/>
      <c r="O59" s="15"/>
      <c r="P59" s="15"/>
    </row>
    <row r="60" spans="1:16" ht="14.1" customHeight="1" x14ac:dyDescent="0.15">
      <c r="A60" s="70">
        <v>2</v>
      </c>
      <c r="B60" s="369">
        <v>2</v>
      </c>
      <c r="C60" s="368"/>
      <c r="D60" s="368">
        <v>294</v>
      </c>
      <c r="E60" s="368"/>
      <c r="F60" s="368">
        <v>4</v>
      </c>
      <c r="G60" s="368"/>
      <c r="H60" s="368">
        <v>21</v>
      </c>
      <c r="I60" s="368"/>
      <c r="J60" s="368">
        <v>1226</v>
      </c>
      <c r="K60" s="368"/>
      <c r="L60" s="13"/>
      <c r="M60" s="252">
        <v>141</v>
      </c>
      <c r="N60" s="15"/>
      <c r="O60" s="15"/>
      <c r="P60" s="15"/>
    </row>
    <row r="61" spans="1:16" ht="14.1" customHeight="1" thickBot="1" x14ac:dyDescent="0.2">
      <c r="A61" s="239">
        <v>3</v>
      </c>
      <c r="B61" s="372">
        <v>7</v>
      </c>
      <c r="C61" s="326"/>
      <c r="D61" s="326">
        <v>320</v>
      </c>
      <c r="E61" s="326"/>
      <c r="F61" s="326">
        <v>6</v>
      </c>
      <c r="G61" s="326"/>
      <c r="H61" s="326">
        <v>19</v>
      </c>
      <c r="I61" s="326"/>
      <c r="J61" s="326">
        <v>1454</v>
      </c>
      <c r="K61" s="326"/>
      <c r="L61" s="376">
        <v>151</v>
      </c>
      <c r="M61" s="376"/>
      <c r="N61" s="15"/>
      <c r="O61" s="15"/>
      <c r="P61" s="15"/>
    </row>
    <row r="62" spans="1:16" ht="14.1" customHeight="1" x14ac:dyDescent="0.15">
      <c r="A62" s="366" t="s">
        <v>142</v>
      </c>
      <c r="B62" s="366"/>
      <c r="C62" s="366"/>
      <c r="D62" s="287"/>
      <c r="E62" s="287"/>
      <c r="F62" s="287"/>
      <c r="G62" s="188"/>
      <c r="H62" s="188"/>
      <c r="I62" s="188"/>
      <c r="J62" s="188"/>
      <c r="K62" s="188"/>
      <c r="L62" s="189"/>
      <c r="M62" s="189"/>
    </row>
    <row r="63" spans="1:16" ht="14.1" customHeight="1" x14ac:dyDescent="0.15">
      <c r="A63" s="56" t="s">
        <v>118</v>
      </c>
      <c r="B63" s="163"/>
      <c r="C63" s="163"/>
      <c r="D63" s="190"/>
      <c r="E63" s="190"/>
      <c r="F63" s="190"/>
      <c r="G63" s="190"/>
      <c r="H63" s="190"/>
      <c r="I63" s="190"/>
      <c r="J63" s="190"/>
      <c r="K63" s="190"/>
      <c r="L63" s="190"/>
      <c r="M63" s="71"/>
    </row>
    <row r="64" spans="1:16" ht="14.1" customHeight="1" x14ac:dyDescent="0.15">
      <c r="A64" s="56" t="s">
        <v>119</v>
      </c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3" x14ac:dyDescent="0.15">
      <c r="A65" s="72"/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</row>
    <row r="66" spans="1:13" x14ac:dyDescent="0.15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</row>
    <row r="67" spans="1:13" x14ac:dyDescent="0.15">
      <c r="A67" s="72"/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</row>
    <row r="68" spans="1:13" x14ac:dyDescent="0.15">
      <c r="A68" s="72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</row>
    <row r="69" spans="1:13" x14ac:dyDescent="0.15">
      <c r="A69" s="72"/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</row>
    <row r="70" spans="1:13" x14ac:dyDescent="0.15">
      <c r="A70" s="72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</row>
    <row r="71" spans="1:13" x14ac:dyDescent="0.15">
      <c r="A71" s="72"/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</row>
    <row r="72" spans="1:13" x14ac:dyDescent="0.15">
      <c r="A72" s="72"/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</row>
    <row r="73" spans="1:13" x14ac:dyDescent="0.15">
      <c r="A73" s="72"/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</row>
  </sheetData>
  <mergeCells count="65">
    <mergeCell ref="B61:C61"/>
    <mergeCell ref="A32:M32"/>
    <mergeCell ref="B55:M55"/>
    <mergeCell ref="D60:E60"/>
    <mergeCell ref="F52:G52"/>
    <mergeCell ref="J61:K61"/>
    <mergeCell ref="D61:E61"/>
    <mergeCell ref="L44:M44"/>
    <mergeCell ref="L61:M61"/>
    <mergeCell ref="H60:I60"/>
    <mergeCell ref="A62:F62"/>
    <mergeCell ref="J56:K56"/>
    <mergeCell ref="L56:M56"/>
    <mergeCell ref="F56:G56"/>
    <mergeCell ref="B56:C56"/>
    <mergeCell ref="J60:K60"/>
    <mergeCell ref="F60:G60"/>
    <mergeCell ref="H61:I61"/>
    <mergeCell ref="B60:C60"/>
    <mergeCell ref="B57:C57"/>
    <mergeCell ref="A55:A56"/>
    <mergeCell ref="B45:C45"/>
    <mergeCell ref="B52:C52"/>
    <mergeCell ref="H39:M39"/>
    <mergeCell ref="I47:M47"/>
    <mergeCell ref="B47:H47"/>
    <mergeCell ref="E39:G39"/>
    <mergeCell ref="B40:C40"/>
    <mergeCell ref="D53:E53"/>
    <mergeCell ref="D52:E52"/>
    <mergeCell ref="J14:M14"/>
    <mergeCell ref="A31:L31"/>
    <mergeCell ref="L45:M45"/>
    <mergeCell ref="B44:C44"/>
    <mergeCell ref="D48:E48"/>
    <mergeCell ref="A47:A48"/>
    <mergeCell ref="A1:M1"/>
    <mergeCell ref="J5:M5"/>
    <mergeCell ref="L4:M4"/>
    <mergeCell ref="E45:F45"/>
    <mergeCell ref="A39:A40"/>
    <mergeCell ref="B39:D39"/>
    <mergeCell ref="E44:F44"/>
    <mergeCell ref="A37:C37"/>
    <mergeCell ref="I38:M38"/>
    <mergeCell ref="L40:M40"/>
    <mergeCell ref="D56:E56"/>
    <mergeCell ref="B58:C58"/>
    <mergeCell ref="B59:C59"/>
    <mergeCell ref="F5:I5"/>
    <mergeCell ref="B23:E23"/>
    <mergeCell ref="B5:E5"/>
    <mergeCell ref="F48:G48"/>
    <mergeCell ref="E40:F40"/>
    <mergeCell ref="H56:I56"/>
    <mergeCell ref="F61:G61"/>
    <mergeCell ref="B53:C53"/>
    <mergeCell ref="F53:G53"/>
    <mergeCell ref="B48:C48"/>
    <mergeCell ref="A3:C3"/>
    <mergeCell ref="A5:A7"/>
    <mergeCell ref="A14:A16"/>
    <mergeCell ref="B14:E14"/>
    <mergeCell ref="F14:I14"/>
    <mergeCell ref="A23:A25"/>
  </mergeCells>
  <phoneticPr fontId="2"/>
  <pageMargins left="0.75" right="0.64" top="1" bottom="0.2" header="0.51200000000000001" footer="0.16"/>
  <pageSetup paperSize="9" scale="8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74"/>
  <sheetViews>
    <sheetView view="pageBreakPreview" topLeftCell="A49" zoomScaleNormal="100" zoomScaleSheetLayoutView="100" workbookViewId="0">
      <selection activeCell="F60" sqref="F60"/>
    </sheetView>
  </sheetViews>
  <sheetFormatPr defaultRowHeight="13.5" x14ac:dyDescent="0.15"/>
  <cols>
    <col min="1" max="3" width="13.625" style="191" customWidth="1"/>
    <col min="4" max="4" width="18.5" style="191" customWidth="1"/>
    <col min="5" max="6" width="13.625" style="191" customWidth="1"/>
    <col min="7" max="16384" width="9" style="191"/>
  </cols>
  <sheetData>
    <row r="1" spans="1:7" ht="17.25" x14ac:dyDescent="0.15">
      <c r="A1" s="351" t="s">
        <v>58</v>
      </c>
      <c r="B1" s="351"/>
      <c r="C1" s="351"/>
      <c r="D1" s="351"/>
      <c r="E1" s="387"/>
      <c r="F1" s="387"/>
      <c r="G1" s="19"/>
    </row>
    <row r="2" spans="1:7" ht="18" customHeight="1" x14ac:dyDescent="0.15">
      <c r="A2" s="51"/>
      <c r="B2" s="51"/>
      <c r="C2" s="51"/>
      <c r="D2" s="51"/>
      <c r="E2" s="53"/>
      <c r="F2" s="53"/>
      <c r="G2" s="19"/>
    </row>
    <row r="3" spans="1:7" ht="18" customHeight="1" x14ac:dyDescent="0.15">
      <c r="A3" s="73" t="s">
        <v>128</v>
      </c>
      <c r="B3" s="73"/>
      <c r="C3" s="73"/>
      <c r="D3" s="53"/>
      <c r="E3" s="53"/>
      <c r="F3" s="53"/>
      <c r="G3" s="19"/>
    </row>
    <row r="4" spans="1:7" ht="18" customHeight="1" thickBot="1" x14ac:dyDescent="0.2">
      <c r="A4" s="74"/>
      <c r="B4" s="75"/>
      <c r="C4" s="75"/>
      <c r="D4" s="75"/>
      <c r="E4" s="75"/>
      <c r="F4" s="76" t="s">
        <v>76</v>
      </c>
      <c r="G4" s="19"/>
    </row>
    <row r="5" spans="1:7" ht="18" customHeight="1" x14ac:dyDescent="0.15">
      <c r="A5" s="381" t="s">
        <v>67</v>
      </c>
      <c r="B5" s="388" t="s">
        <v>23</v>
      </c>
      <c r="C5" s="389"/>
      <c r="D5" s="389"/>
      <c r="E5" s="389"/>
      <c r="F5" s="389"/>
      <c r="G5" s="19"/>
    </row>
    <row r="6" spans="1:7" ht="18" customHeight="1" x14ac:dyDescent="0.15">
      <c r="A6" s="382"/>
      <c r="B6" s="378" t="s">
        <v>202</v>
      </c>
      <c r="C6" s="379"/>
      <c r="D6" s="380"/>
      <c r="E6" s="378" t="s">
        <v>59</v>
      </c>
      <c r="F6" s="379"/>
      <c r="G6" s="19"/>
    </row>
    <row r="7" spans="1:7" ht="18" customHeight="1" x14ac:dyDescent="0.15">
      <c r="A7" s="383"/>
      <c r="B7" s="79" t="s">
        <v>60</v>
      </c>
      <c r="C7" s="79" t="s">
        <v>61</v>
      </c>
      <c r="D7" s="79" t="s">
        <v>62</v>
      </c>
      <c r="E7" s="78" t="s">
        <v>63</v>
      </c>
      <c r="F7" s="77" t="s">
        <v>64</v>
      </c>
      <c r="G7" s="19"/>
    </row>
    <row r="8" spans="1:7" ht="18" customHeight="1" x14ac:dyDescent="0.15">
      <c r="A8" s="70" t="s">
        <v>147</v>
      </c>
      <c r="B8" s="80">
        <v>64</v>
      </c>
      <c r="C8" s="80">
        <v>1468</v>
      </c>
      <c r="D8" s="80" t="s">
        <v>144</v>
      </c>
      <c r="E8" s="82">
        <v>106</v>
      </c>
      <c r="F8" s="80">
        <v>17</v>
      </c>
      <c r="G8" s="19"/>
    </row>
    <row r="9" spans="1:7" ht="18" customHeight="1" x14ac:dyDescent="0.15">
      <c r="A9" s="70">
        <v>30</v>
      </c>
      <c r="B9" s="80">
        <v>78</v>
      </c>
      <c r="C9" s="80">
        <v>1986</v>
      </c>
      <c r="D9" s="192" t="s">
        <v>149</v>
      </c>
      <c r="E9" s="80">
        <v>136</v>
      </c>
      <c r="F9" s="80">
        <v>6</v>
      </c>
      <c r="G9" s="19"/>
    </row>
    <row r="10" spans="1:7" ht="18" customHeight="1" x14ac:dyDescent="0.15">
      <c r="A10" s="70" t="s">
        <v>185</v>
      </c>
      <c r="B10" s="82">
        <v>76</v>
      </c>
      <c r="C10" s="80">
        <v>2185</v>
      </c>
      <c r="D10" s="81" t="s">
        <v>186</v>
      </c>
      <c r="E10" s="80">
        <v>161</v>
      </c>
      <c r="F10" s="80">
        <v>18</v>
      </c>
      <c r="G10" s="19"/>
    </row>
    <row r="11" spans="1:7" ht="18" customHeight="1" x14ac:dyDescent="0.15">
      <c r="A11" s="70">
        <v>2</v>
      </c>
      <c r="B11" s="82">
        <v>50</v>
      </c>
      <c r="C11" s="80">
        <v>748</v>
      </c>
      <c r="D11" s="192" t="s">
        <v>195</v>
      </c>
      <c r="E11" s="80">
        <v>87</v>
      </c>
      <c r="F11" s="80">
        <v>17</v>
      </c>
      <c r="G11" s="19"/>
    </row>
    <row r="12" spans="1:7" ht="18" customHeight="1" thickBot="1" x14ac:dyDescent="0.2">
      <c r="A12" s="253">
        <v>3</v>
      </c>
      <c r="B12" s="254">
        <v>57</v>
      </c>
      <c r="C12" s="255">
        <v>997</v>
      </c>
      <c r="D12" s="256" t="s">
        <v>213</v>
      </c>
      <c r="E12" s="255">
        <v>106</v>
      </c>
      <c r="F12" s="255">
        <v>8</v>
      </c>
      <c r="G12" s="19"/>
    </row>
    <row r="13" spans="1:7" ht="18" customHeight="1" thickBot="1" x14ac:dyDescent="0.2">
      <c r="A13" s="53"/>
      <c r="B13" s="193"/>
      <c r="C13" s="193"/>
      <c r="D13" s="193"/>
      <c r="E13" s="193"/>
      <c r="F13" s="193"/>
      <c r="G13" s="19"/>
    </row>
    <row r="14" spans="1:7" ht="18" customHeight="1" x14ac:dyDescent="0.15">
      <c r="A14" s="381" t="s">
        <v>67</v>
      </c>
      <c r="B14" s="384" t="s">
        <v>65</v>
      </c>
      <c r="C14" s="377"/>
      <c r="D14" s="377"/>
      <c r="E14" s="377"/>
      <c r="F14" s="377"/>
      <c r="G14" s="19"/>
    </row>
    <row r="15" spans="1:7" ht="18" customHeight="1" x14ac:dyDescent="0.15">
      <c r="A15" s="382"/>
      <c r="B15" s="378" t="s">
        <v>202</v>
      </c>
      <c r="C15" s="379"/>
      <c r="D15" s="380"/>
      <c r="E15" s="378" t="s">
        <v>59</v>
      </c>
      <c r="F15" s="379"/>
      <c r="G15" s="19"/>
    </row>
    <row r="16" spans="1:7" ht="18" customHeight="1" x14ac:dyDescent="0.15">
      <c r="A16" s="383"/>
      <c r="B16" s="194" t="s">
        <v>60</v>
      </c>
      <c r="C16" s="194" t="s">
        <v>61</v>
      </c>
      <c r="D16" s="77" t="s">
        <v>62</v>
      </c>
      <c r="E16" s="79" t="s">
        <v>63</v>
      </c>
      <c r="F16" s="77" t="s">
        <v>64</v>
      </c>
      <c r="G16" s="19"/>
    </row>
    <row r="17" spans="1:7" ht="18" customHeight="1" x14ac:dyDescent="0.15">
      <c r="A17" s="70" t="s">
        <v>147</v>
      </c>
      <c r="B17" s="82">
        <v>32</v>
      </c>
      <c r="C17" s="80">
        <v>743</v>
      </c>
      <c r="D17" s="81" t="s">
        <v>145</v>
      </c>
      <c r="E17" s="82">
        <v>43</v>
      </c>
      <c r="F17" s="92">
        <v>0</v>
      </c>
      <c r="G17" s="19"/>
    </row>
    <row r="18" spans="1:7" ht="18" customHeight="1" x14ac:dyDescent="0.15">
      <c r="A18" s="70">
        <v>30</v>
      </c>
      <c r="B18" s="91">
        <v>34</v>
      </c>
      <c r="C18" s="92">
        <v>948</v>
      </c>
      <c r="D18" s="81" t="s">
        <v>184</v>
      </c>
      <c r="E18" s="92">
        <v>44</v>
      </c>
      <c r="F18" s="92">
        <v>0</v>
      </c>
      <c r="G18" s="19"/>
    </row>
    <row r="19" spans="1:7" ht="18" customHeight="1" x14ac:dyDescent="0.15">
      <c r="A19" s="70" t="s">
        <v>185</v>
      </c>
      <c r="B19" s="91">
        <v>32</v>
      </c>
      <c r="C19" s="92">
        <v>1146</v>
      </c>
      <c r="D19" s="81" t="s">
        <v>187</v>
      </c>
      <c r="E19" s="92">
        <v>65</v>
      </c>
      <c r="F19" s="92">
        <v>0</v>
      </c>
      <c r="G19" s="19"/>
    </row>
    <row r="20" spans="1:7" ht="18" customHeight="1" x14ac:dyDescent="0.15">
      <c r="A20" s="70">
        <v>2</v>
      </c>
      <c r="B20" s="91">
        <v>5</v>
      </c>
      <c r="C20" s="92">
        <v>55</v>
      </c>
      <c r="D20" s="81" t="s">
        <v>196</v>
      </c>
      <c r="E20" s="92">
        <v>5</v>
      </c>
      <c r="F20" s="92" t="s">
        <v>122</v>
      </c>
      <c r="G20" s="23"/>
    </row>
    <row r="21" spans="1:7" ht="18" customHeight="1" thickBot="1" x14ac:dyDescent="0.2">
      <c r="A21" s="253">
        <v>3</v>
      </c>
      <c r="B21" s="257">
        <v>1</v>
      </c>
      <c r="C21" s="258">
        <v>9</v>
      </c>
      <c r="D21" s="259" t="s">
        <v>214</v>
      </c>
      <c r="E21" s="258">
        <v>1</v>
      </c>
      <c r="F21" s="264" t="s">
        <v>122</v>
      </c>
      <c r="G21" s="19"/>
    </row>
    <row r="22" spans="1:7" ht="18" customHeight="1" thickBot="1" x14ac:dyDescent="0.2">
      <c r="A22" s="195"/>
      <c r="B22" s="80"/>
      <c r="C22" s="80"/>
      <c r="D22" s="80"/>
      <c r="E22" s="80"/>
      <c r="F22" s="80"/>
      <c r="G22" s="19"/>
    </row>
    <row r="23" spans="1:7" ht="18" customHeight="1" x14ac:dyDescent="0.15">
      <c r="A23" s="381" t="s">
        <v>67</v>
      </c>
      <c r="B23" s="377" t="s">
        <v>121</v>
      </c>
      <c r="C23" s="377"/>
      <c r="D23" s="377"/>
      <c r="E23" s="377"/>
      <c r="F23" s="377"/>
      <c r="G23" s="19"/>
    </row>
    <row r="24" spans="1:7" ht="18" customHeight="1" x14ac:dyDescent="0.15">
      <c r="A24" s="382"/>
      <c r="B24" s="378" t="s">
        <v>202</v>
      </c>
      <c r="C24" s="379"/>
      <c r="D24" s="380"/>
      <c r="E24" s="378" t="s">
        <v>59</v>
      </c>
      <c r="F24" s="379"/>
      <c r="G24" s="19"/>
    </row>
    <row r="25" spans="1:7" ht="18" customHeight="1" x14ac:dyDescent="0.15">
      <c r="A25" s="383"/>
      <c r="B25" s="196" t="s">
        <v>60</v>
      </c>
      <c r="C25" s="194" t="s">
        <v>61</v>
      </c>
      <c r="D25" s="77" t="s">
        <v>62</v>
      </c>
      <c r="E25" s="79" t="s">
        <v>63</v>
      </c>
      <c r="F25" s="77" t="s">
        <v>64</v>
      </c>
      <c r="G25" s="19"/>
    </row>
    <row r="26" spans="1:7" ht="18" customHeight="1" x14ac:dyDescent="0.15">
      <c r="A26" s="70" t="s">
        <v>147</v>
      </c>
      <c r="B26" s="91">
        <v>11</v>
      </c>
      <c r="C26" s="80">
        <v>358</v>
      </c>
      <c r="D26" s="81" t="s">
        <v>146</v>
      </c>
      <c r="E26" s="80">
        <v>26</v>
      </c>
      <c r="F26" s="92">
        <v>0</v>
      </c>
      <c r="G26" s="19"/>
    </row>
    <row r="27" spans="1:7" ht="18" customHeight="1" x14ac:dyDescent="0.15">
      <c r="A27" s="70">
        <v>30</v>
      </c>
      <c r="B27" s="91">
        <v>20</v>
      </c>
      <c r="C27" s="80">
        <v>552</v>
      </c>
      <c r="D27" s="81" t="s">
        <v>150</v>
      </c>
      <c r="E27" s="80">
        <v>24</v>
      </c>
      <c r="F27" s="92">
        <v>0</v>
      </c>
      <c r="G27" s="19"/>
    </row>
    <row r="28" spans="1:7" ht="18" customHeight="1" x14ac:dyDescent="0.15">
      <c r="A28" s="70" t="s">
        <v>185</v>
      </c>
      <c r="B28" s="91">
        <v>20</v>
      </c>
      <c r="C28" s="80">
        <v>671</v>
      </c>
      <c r="D28" s="81" t="s">
        <v>188</v>
      </c>
      <c r="E28" s="80">
        <v>43</v>
      </c>
      <c r="F28" s="92">
        <v>0</v>
      </c>
      <c r="G28" s="19"/>
    </row>
    <row r="29" spans="1:7" ht="18" customHeight="1" x14ac:dyDescent="0.15">
      <c r="A29" s="70">
        <v>2</v>
      </c>
      <c r="B29" s="82">
        <v>11</v>
      </c>
      <c r="C29" s="80">
        <v>360</v>
      </c>
      <c r="D29" s="81" t="s">
        <v>197</v>
      </c>
      <c r="E29" s="80">
        <v>24</v>
      </c>
      <c r="F29" s="197" t="s">
        <v>122</v>
      </c>
      <c r="G29" s="19"/>
    </row>
    <row r="30" spans="1:7" ht="18" customHeight="1" thickBot="1" x14ac:dyDescent="0.2">
      <c r="A30" s="239">
        <v>3</v>
      </c>
      <c r="B30" s="254">
        <v>24</v>
      </c>
      <c r="C30" s="255">
        <v>768</v>
      </c>
      <c r="D30" s="259" t="s">
        <v>215</v>
      </c>
      <c r="E30" s="255">
        <v>48</v>
      </c>
      <c r="F30" s="258" t="s">
        <v>190</v>
      </c>
      <c r="G30" s="19"/>
    </row>
    <row r="31" spans="1:7" ht="18" customHeight="1" thickBot="1" x14ac:dyDescent="0.2">
      <c r="A31" s="53"/>
      <c r="B31" s="53"/>
      <c r="C31" s="53"/>
      <c r="D31" s="53"/>
      <c r="E31" s="53"/>
      <c r="F31" s="53"/>
      <c r="G31" s="19"/>
    </row>
    <row r="32" spans="1:7" ht="18" customHeight="1" x14ac:dyDescent="0.15">
      <c r="A32" s="381" t="s">
        <v>67</v>
      </c>
      <c r="B32" s="377" t="s">
        <v>120</v>
      </c>
      <c r="C32" s="377"/>
      <c r="D32" s="377"/>
      <c r="E32" s="377"/>
      <c r="F32" s="377"/>
      <c r="G32" s="19"/>
    </row>
    <row r="33" spans="1:7" ht="18" customHeight="1" x14ac:dyDescent="0.15">
      <c r="A33" s="382"/>
      <c r="B33" s="378" t="s">
        <v>202</v>
      </c>
      <c r="C33" s="379"/>
      <c r="D33" s="380"/>
      <c r="E33" s="378" t="s">
        <v>59</v>
      </c>
      <c r="F33" s="379"/>
      <c r="G33" s="19"/>
    </row>
    <row r="34" spans="1:7" ht="18" customHeight="1" x14ac:dyDescent="0.15">
      <c r="A34" s="383"/>
      <c r="B34" s="194" t="s">
        <v>60</v>
      </c>
      <c r="C34" s="194" t="s">
        <v>61</v>
      </c>
      <c r="D34" s="77" t="s">
        <v>62</v>
      </c>
      <c r="E34" s="79" t="s">
        <v>63</v>
      </c>
      <c r="F34" s="77" t="s">
        <v>64</v>
      </c>
      <c r="G34" s="19"/>
    </row>
    <row r="35" spans="1:7" ht="18" customHeight="1" x14ac:dyDescent="0.15">
      <c r="A35" s="70" t="s">
        <v>147</v>
      </c>
      <c r="B35" s="82">
        <v>17</v>
      </c>
      <c r="C35" s="80">
        <v>319</v>
      </c>
      <c r="D35" s="192" t="s">
        <v>123</v>
      </c>
      <c r="E35" s="80">
        <v>27</v>
      </c>
      <c r="F35" s="80">
        <v>14</v>
      </c>
      <c r="G35" s="19"/>
    </row>
    <row r="36" spans="1:7" ht="18" customHeight="1" x14ac:dyDescent="0.15">
      <c r="A36" s="70">
        <v>30</v>
      </c>
      <c r="B36" s="82">
        <v>16</v>
      </c>
      <c r="C36" s="80">
        <v>362</v>
      </c>
      <c r="D36" s="81" t="s">
        <v>151</v>
      </c>
      <c r="E36" s="80">
        <v>48</v>
      </c>
      <c r="F36" s="80">
        <v>4</v>
      </c>
      <c r="G36" s="19"/>
    </row>
    <row r="37" spans="1:7" ht="18" customHeight="1" x14ac:dyDescent="0.15">
      <c r="A37" s="70" t="s">
        <v>185</v>
      </c>
      <c r="B37" s="82">
        <v>16</v>
      </c>
      <c r="C37" s="80">
        <v>276</v>
      </c>
      <c r="D37" s="81" t="s">
        <v>151</v>
      </c>
      <c r="E37" s="80">
        <v>30</v>
      </c>
      <c r="F37" s="80">
        <v>14</v>
      </c>
      <c r="G37" s="19"/>
    </row>
    <row r="38" spans="1:7" ht="18" customHeight="1" x14ac:dyDescent="0.15">
      <c r="A38" s="70">
        <v>2</v>
      </c>
      <c r="B38" s="82">
        <v>26</v>
      </c>
      <c r="C38" s="80">
        <v>294</v>
      </c>
      <c r="D38" s="81" t="s">
        <v>198</v>
      </c>
      <c r="E38" s="80">
        <v>47</v>
      </c>
      <c r="F38" s="80">
        <v>15</v>
      </c>
      <c r="G38" s="19"/>
    </row>
    <row r="39" spans="1:7" ht="18" customHeight="1" thickBot="1" x14ac:dyDescent="0.2">
      <c r="A39" s="253">
        <v>3</v>
      </c>
      <c r="B39" s="254">
        <v>20</v>
      </c>
      <c r="C39" s="255">
        <v>155</v>
      </c>
      <c r="D39" s="259" t="s">
        <v>216</v>
      </c>
      <c r="E39" s="255">
        <v>41</v>
      </c>
      <c r="F39" s="255">
        <v>8</v>
      </c>
      <c r="G39" s="19"/>
    </row>
    <row r="40" spans="1:7" ht="18" customHeight="1" x14ac:dyDescent="0.15">
      <c r="A40" s="53"/>
      <c r="B40" s="53"/>
      <c r="C40" s="53"/>
      <c r="D40" s="53"/>
      <c r="E40" s="53"/>
      <c r="F40" s="53"/>
      <c r="G40" s="19"/>
    </row>
    <row r="41" spans="1:7" ht="18" customHeight="1" thickBot="1" x14ac:dyDescent="0.2">
      <c r="A41" s="73" t="s">
        <v>129</v>
      </c>
      <c r="B41" s="80"/>
      <c r="C41" s="80"/>
      <c r="D41" s="80"/>
      <c r="E41" s="80"/>
      <c r="F41" s="92"/>
      <c r="G41" s="19"/>
    </row>
    <row r="42" spans="1:7" ht="18" customHeight="1" x14ac:dyDescent="0.15">
      <c r="A42" s="381" t="s">
        <v>67</v>
      </c>
      <c r="B42" s="377" t="s">
        <v>127</v>
      </c>
      <c r="C42" s="377"/>
      <c r="D42" s="377"/>
      <c r="E42" s="377"/>
      <c r="F42" s="377"/>
      <c r="G42" s="19"/>
    </row>
    <row r="43" spans="1:7" ht="18" customHeight="1" x14ac:dyDescent="0.15">
      <c r="A43" s="382"/>
      <c r="B43" s="378" t="s">
        <v>202</v>
      </c>
      <c r="C43" s="379"/>
      <c r="D43" s="380"/>
      <c r="E43" s="378" t="s">
        <v>59</v>
      </c>
      <c r="F43" s="379"/>
      <c r="G43" s="19"/>
    </row>
    <row r="44" spans="1:7" ht="18" customHeight="1" x14ac:dyDescent="0.15">
      <c r="A44" s="383"/>
      <c r="B44" s="194" t="s">
        <v>60</v>
      </c>
      <c r="C44" s="194" t="s">
        <v>61</v>
      </c>
      <c r="D44" s="77" t="s">
        <v>62</v>
      </c>
      <c r="E44" s="79" t="s">
        <v>63</v>
      </c>
      <c r="F44" s="77" t="s">
        <v>64</v>
      </c>
      <c r="G44" s="19"/>
    </row>
    <row r="45" spans="1:7" s="205" customFormat="1" ht="18" customHeight="1" x14ac:dyDescent="0.15">
      <c r="A45" s="200" t="s">
        <v>147</v>
      </c>
      <c r="B45" s="201">
        <v>2</v>
      </c>
      <c r="C45" s="201">
        <v>19</v>
      </c>
      <c r="D45" s="202" t="s">
        <v>212</v>
      </c>
      <c r="E45" s="201">
        <v>3</v>
      </c>
      <c r="F45" s="203">
        <v>0</v>
      </c>
      <c r="G45" s="204"/>
    </row>
    <row r="46" spans="1:7" s="205" customFormat="1" ht="18" customHeight="1" x14ac:dyDescent="0.15">
      <c r="A46" s="206" t="s">
        <v>148</v>
      </c>
      <c r="B46" s="201">
        <v>6</v>
      </c>
      <c r="C46" s="201">
        <v>100</v>
      </c>
      <c r="D46" s="202" t="s">
        <v>152</v>
      </c>
      <c r="E46" s="201">
        <v>13</v>
      </c>
      <c r="F46" s="203">
        <v>0</v>
      </c>
      <c r="G46" s="204"/>
    </row>
    <row r="47" spans="1:7" ht="18" customHeight="1" x14ac:dyDescent="0.15">
      <c r="A47" s="70" t="s">
        <v>185</v>
      </c>
      <c r="B47" s="80">
        <v>5</v>
      </c>
      <c r="C47" s="80">
        <v>55</v>
      </c>
      <c r="D47" s="81" t="s">
        <v>189</v>
      </c>
      <c r="E47" s="80">
        <v>12</v>
      </c>
      <c r="F47" s="92" t="s">
        <v>122</v>
      </c>
      <c r="G47" s="19"/>
    </row>
    <row r="48" spans="1:7" ht="18" customHeight="1" x14ac:dyDescent="0.15">
      <c r="A48" s="70">
        <v>2</v>
      </c>
      <c r="B48" s="198">
        <v>7</v>
      </c>
      <c r="C48" s="80">
        <v>26</v>
      </c>
      <c r="D48" s="81" t="s">
        <v>199</v>
      </c>
      <c r="E48" s="80">
        <v>7</v>
      </c>
      <c r="F48" s="92" t="s">
        <v>122</v>
      </c>
      <c r="G48" s="19"/>
    </row>
    <row r="49" spans="1:7" ht="18" customHeight="1" thickBot="1" x14ac:dyDescent="0.2">
      <c r="A49" s="239">
        <v>3</v>
      </c>
      <c r="B49" s="260">
        <v>12</v>
      </c>
      <c r="C49" s="255">
        <v>65</v>
      </c>
      <c r="D49" s="259" t="s">
        <v>217</v>
      </c>
      <c r="E49" s="255">
        <v>16</v>
      </c>
      <c r="F49" s="258" t="s">
        <v>190</v>
      </c>
      <c r="G49" s="19"/>
    </row>
    <row r="50" spans="1:7" ht="18" customHeight="1" x14ac:dyDescent="0.15">
      <c r="A50" s="199"/>
      <c r="B50" s="80"/>
      <c r="C50" s="80"/>
      <c r="D50" s="80"/>
      <c r="E50" s="80"/>
      <c r="F50" s="92"/>
      <c r="G50" s="19"/>
    </row>
    <row r="51" spans="1:7" ht="18" customHeight="1" thickBot="1" x14ac:dyDescent="0.2">
      <c r="A51" s="53"/>
      <c r="B51" s="53"/>
      <c r="C51" s="53"/>
      <c r="D51" s="53"/>
      <c r="E51" s="53"/>
      <c r="F51" s="76" t="s">
        <v>76</v>
      </c>
      <c r="G51" s="19"/>
    </row>
    <row r="52" spans="1:7" ht="18" customHeight="1" x14ac:dyDescent="0.15">
      <c r="A52" s="381" t="s">
        <v>67</v>
      </c>
      <c r="B52" s="384" t="s">
        <v>66</v>
      </c>
      <c r="C52" s="377"/>
      <c r="D52" s="377"/>
      <c r="E52" s="377"/>
      <c r="F52" s="377"/>
      <c r="G52" s="19"/>
    </row>
    <row r="53" spans="1:7" ht="18" customHeight="1" x14ac:dyDescent="0.15">
      <c r="A53" s="382"/>
      <c r="B53" s="378" t="s">
        <v>202</v>
      </c>
      <c r="C53" s="379"/>
      <c r="D53" s="380"/>
      <c r="E53" s="378" t="s">
        <v>59</v>
      </c>
      <c r="F53" s="379"/>
      <c r="G53" s="19"/>
    </row>
    <row r="54" spans="1:7" ht="18" customHeight="1" x14ac:dyDescent="0.15">
      <c r="A54" s="383"/>
      <c r="B54" s="194" t="s">
        <v>60</v>
      </c>
      <c r="C54" s="194" t="s">
        <v>61</v>
      </c>
      <c r="D54" s="77" t="s">
        <v>62</v>
      </c>
      <c r="E54" s="79" t="s">
        <v>63</v>
      </c>
      <c r="F54" s="77" t="s">
        <v>64</v>
      </c>
      <c r="G54" s="19"/>
    </row>
    <row r="55" spans="1:7" ht="18" customHeight="1" x14ac:dyDescent="0.15">
      <c r="A55" s="70" t="s">
        <v>147</v>
      </c>
      <c r="B55" s="112">
        <v>2</v>
      </c>
      <c r="C55" s="112">
        <v>29</v>
      </c>
      <c r="D55" s="80" t="s">
        <v>13</v>
      </c>
      <c r="E55" s="91">
        <v>7</v>
      </c>
      <c r="F55" s="92">
        <v>3</v>
      </c>
      <c r="G55" s="19"/>
    </row>
    <row r="56" spans="1:7" ht="18" customHeight="1" x14ac:dyDescent="0.15">
      <c r="A56" s="70">
        <v>30</v>
      </c>
      <c r="B56" s="112">
        <v>2</v>
      </c>
      <c r="C56" s="112">
        <v>24</v>
      </c>
      <c r="D56" s="80" t="s">
        <v>13</v>
      </c>
      <c r="E56" s="91">
        <v>7</v>
      </c>
      <c r="F56" s="92">
        <v>2</v>
      </c>
      <c r="G56" s="19"/>
    </row>
    <row r="57" spans="1:7" ht="18" customHeight="1" x14ac:dyDescent="0.15">
      <c r="A57" s="70" t="s">
        <v>185</v>
      </c>
      <c r="B57" s="111">
        <v>3</v>
      </c>
      <c r="C57" s="112">
        <v>37</v>
      </c>
      <c r="D57" s="80" t="s">
        <v>191</v>
      </c>
      <c r="E57" s="91">
        <v>11</v>
      </c>
      <c r="F57" s="92">
        <v>4</v>
      </c>
      <c r="G57" s="19"/>
    </row>
    <row r="58" spans="1:7" ht="18" customHeight="1" x14ac:dyDescent="0.15">
      <c r="A58" s="70">
        <v>2</v>
      </c>
      <c r="B58" s="111">
        <v>1</v>
      </c>
      <c r="C58" s="112">
        <v>13</v>
      </c>
      <c r="D58" s="80" t="s">
        <v>200</v>
      </c>
      <c r="E58" s="91">
        <v>4</v>
      </c>
      <c r="F58" s="92">
        <v>2</v>
      </c>
      <c r="G58" s="19"/>
    </row>
    <row r="59" spans="1:7" ht="18" customHeight="1" thickBot="1" x14ac:dyDescent="0.2">
      <c r="A59" s="239">
        <v>3</v>
      </c>
      <c r="B59" s="261">
        <v>0</v>
      </c>
      <c r="C59" s="262">
        <v>0</v>
      </c>
      <c r="D59" s="255">
        <v>0</v>
      </c>
      <c r="E59" s="257">
        <v>0</v>
      </c>
      <c r="F59" s="258">
        <v>0</v>
      </c>
      <c r="G59" s="19"/>
    </row>
    <row r="60" spans="1:7" ht="18" customHeight="1" x14ac:dyDescent="0.15">
      <c r="A60" s="385" t="s">
        <v>143</v>
      </c>
      <c r="B60" s="385"/>
      <c r="C60" s="386"/>
      <c r="D60" s="83"/>
      <c r="E60" s="53"/>
      <c r="F60" s="84" t="s">
        <v>75</v>
      </c>
      <c r="G60" s="19"/>
    </row>
    <row r="61" spans="1:7" x14ac:dyDescent="0.15">
      <c r="A61" s="71"/>
      <c r="B61" s="71"/>
      <c r="C61" s="71"/>
      <c r="D61" s="71"/>
      <c r="E61" s="71"/>
      <c r="F61" s="71"/>
      <c r="G61" s="19"/>
    </row>
    <row r="62" spans="1:7" x14ac:dyDescent="0.15">
      <c r="A62" s="71"/>
      <c r="B62" s="71"/>
      <c r="C62" s="71"/>
      <c r="D62" s="71"/>
      <c r="E62" s="71"/>
      <c r="F62" s="71"/>
      <c r="G62" s="19"/>
    </row>
    <row r="63" spans="1:7" x14ac:dyDescent="0.15">
      <c r="A63" s="71"/>
      <c r="B63" s="71"/>
      <c r="C63" s="71"/>
      <c r="D63" s="71"/>
      <c r="E63" s="71"/>
      <c r="F63" s="71"/>
    </row>
    <row r="64" spans="1:7" x14ac:dyDescent="0.15">
      <c r="A64" s="71"/>
      <c r="B64" s="71"/>
      <c r="C64" s="71"/>
      <c r="D64" s="71"/>
      <c r="E64" s="71"/>
      <c r="F64" s="71"/>
    </row>
    <row r="65" spans="1:6" x14ac:dyDescent="0.15">
      <c r="A65" s="71"/>
      <c r="B65" s="71"/>
      <c r="C65" s="71"/>
      <c r="D65" s="71"/>
      <c r="E65" s="71"/>
      <c r="F65" s="71"/>
    </row>
    <row r="66" spans="1:6" x14ac:dyDescent="0.15">
      <c r="A66" s="71"/>
      <c r="B66" s="71"/>
      <c r="C66" s="71"/>
      <c r="D66" s="71"/>
      <c r="E66" s="71"/>
      <c r="F66" s="71"/>
    </row>
    <row r="67" spans="1:6" x14ac:dyDescent="0.15">
      <c r="A67" s="71"/>
      <c r="B67" s="71"/>
      <c r="C67" s="71"/>
      <c r="D67" s="71"/>
      <c r="E67" s="71"/>
      <c r="F67" s="71"/>
    </row>
    <row r="68" spans="1:6" x14ac:dyDescent="0.15">
      <c r="A68" s="71"/>
      <c r="B68" s="71"/>
      <c r="C68" s="71"/>
      <c r="D68" s="71"/>
      <c r="E68" s="71"/>
      <c r="F68" s="71"/>
    </row>
    <row r="69" spans="1:6" x14ac:dyDescent="0.15">
      <c r="A69" s="71"/>
      <c r="B69" s="71"/>
      <c r="C69" s="71"/>
      <c r="D69" s="71"/>
      <c r="E69" s="71"/>
      <c r="F69" s="71"/>
    </row>
    <row r="70" spans="1:6" x14ac:dyDescent="0.15">
      <c r="A70" s="71"/>
      <c r="B70" s="71"/>
      <c r="C70" s="71"/>
      <c r="D70" s="71"/>
      <c r="E70" s="71"/>
      <c r="F70" s="71"/>
    </row>
    <row r="71" spans="1:6" x14ac:dyDescent="0.15">
      <c r="A71" s="71"/>
      <c r="B71" s="71"/>
      <c r="C71" s="71"/>
      <c r="D71" s="71"/>
      <c r="E71" s="71"/>
      <c r="F71" s="71"/>
    </row>
    <row r="72" spans="1:6" x14ac:dyDescent="0.15">
      <c r="A72" s="71"/>
      <c r="B72" s="71"/>
      <c r="C72" s="71"/>
      <c r="D72" s="71"/>
      <c r="E72" s="71"/>
      <c r="F72" s="71"/>
    </row>
    <row r="73" spans="1:6" x14ac:dyDescent="0.15">
      <c r="A73" s="71"/>
      <c r="B73" s="71"/>
      <c r="C73" s="71"/>
      <c r="D73" s="71"/>
      <c r="E73" s="71"/>
      <c r="F73" s="71"/>
    </row>
    <row r="74" spans="1:6" x14ac:dyDescent="0.15">
      <c r="A74" s="71"/>
      <c r="B74" s="71"/>
      <c r="C74" s="71"/>
      <c r="D74" s="71"/>
      <c r="E74" s="71"/>
      <c r="F74" s="71"/>
    </row>
  </sheetData>
  <mergeCells count="26">
    <mergeCell ref="A60:C60"/>
    <mergeCell ref="B42:F42"/>
    <mergeCell ref="B43:D43"/>
    <mergeCell ref="E43:F43"/>
    <mergeCell ref="A1:F1"/>
    <mergeCell ref="B5:F5"/>
    <mergeCell ref="B6:D6"/>
    <mergeCell ref="E6:F6"/>
    <mergeCell ref="A5:A7"/>
    <mergeCell ref="A14:A16"/>
    <mergeCell ref="B14:F14"/>
    <mergeCell ref="B24:D24"/>
    <mergeCell ref="E24:F24"/>
    <mergeCell ref="E15:F15"/>
    <mergeCell ref="B15:D15"/>
    <mergeCell ref="A23:A25"/>
    <mergeCell ref="B23:F23"/>
    <mergeCell ref="B32:F32"/>
    <mergeCell ref="E33:F33"/>
    <mergeCell ref="B53:D53"/>
    <mergeCell ref="E53:F53"/>
    <mergeCell ref="A32:A34"/>
    <mergeCell ref="B52:F52"/>
    <mergeCell ref="B33:D33"/>
    <mergeCell ref="A52:A54"/>
    <mergeCell ref="A42:A44"/>
  </mergeCells>
  <phoneticPr fontId="2"/>
  <pageMargins left="0.75" right="0.75" top="1" bottom="1" header="0.51200000000000001" footer="0.51200000000000001"/>
  <pageSetup paperSize="9" scale="92" orientation="portrait" horizontalDpi="300" verticalDpi="300" r:id="rId1"/>
  <headerFooter alignWithMargins="0"/>
  <rowBreaks count="1" manualBreakCount="1">
    <brk id="4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13" workbookViewId="0">
      <selection activeCell="A8" sqref="A8"/>
    </sheetView>
  </sheetViews>
  <sheetFormatPr defaultRowHeight="13.5" x14ac:dyDescent="0.15"/>
  <sheetData>
    <row r="1" spans="1:5" x14ac:dyDescent="0.15">
      <c r="A1" s="6" t="s">
        <v>203</v>
      </c>
      <c r="B1" s="2"/>
    </row>
    <row r="2" spans="1:5" x14ac:dyDescent="0.15">
      <c r="A2" s="10"/>
      <c r="B2" s="11" t="s">
        <v>204</v>
      </c>
      <c r="C2" s="11" t="s">
        <v>205</v>
      </c>
      <c r="D2" s="11" t="s">
        <v>206</v>
      </c>
      <c r="E2" s="12" t="s">
        <v>207</v>
      </c>
    </row>
    <row r="3" spans="1:5" x14ac:dyDescent="0.15">
      <c r="A3" s="10" t="s">
        <v>222</v>
      </c>
      <c r="B3" s="119">
        <v>22</v>
      </c>
      <c r="C3" s="120">
        <v>4</v>
      </c>
      <c r="D3" s="121" t="s">
        <v>122</v>
      </c>
      <c r="E3" s="119">
        <v>5</v>
      </c>
    </row>
    <row r="4" spans="1:5" x14ac:dyDescent="0.15">
      <c r="A4" s="10" t="s">
        <v>211</v>
      </c>
      <c r="B4" s="119">
        <v>17</v>
      </c>
      <c r="C4" s="122">
        <v>4</v>
      </c>
      <c r="D4" s="123">
        <v>0</v>
      </c>
      <c r="E4" s="119">
        <v>7</v>
      </c>
    </row>
    <row r="5" spans="1:5" x14ac:dyDescent="0.15">
      <c r="A5" s="10" t="s">
        <v>185</v>
      </c>
      <c r="B5" s="119">
        <v>13</v>
      </c>
      <c r="C5" s="122">
        <v>4</v>
      </c>
      <c r="D5" s="123">
        <v>0</v>
      </c>
      <c r="E5" s="123">
        <v>8</v>
      </c>
    </row>
    <row r="6" spans="1:5" x14ac:dyDescent="0.15">
      <c r="A6" s="10" t="s">
        <v>219</v>
      </c>
      <c r="B6" s="124">
        <v>6</v>
      </c>
      <c r="C6" s="124">
        <v>3</v>
      </c>
      <c r="D6" s="123">
        <v>0</v>
      </c>
      <c r="E6" s="123">
        <v>0</v>
      </c>
    </row>
    <row r="7" spans="1:5" x14ac:dyDescent="0.15">
      <c r="A7" s="10" t="s">
        <v>223</v>
      </c>
      <c r="B7" s="119">
        <v>13</v>
      </c>
      <c r="C7" s="123">
        <v>3</v>
      </c>
      <c r="D7" s="123">
        <v>0</v>
      </c>
      <c r="E7" s="119">
        <v>2</v>
      </c>
    </row>
    <row r="9" spans="1:5" x14ac:dyDescent="0.15">
      <c r="E9" s="17"/>
    </row>
    <row r="10" spans="1:5" x14ac:dyDescent="0.15">
      <c r="A10" s="22"/>
      <c r="B10" s="21"/>
      <c r="C10" s="20"/>
      <c r="D10" s="20"/>
    </row>
    <row r="11" spans="1:5" x14ac:dyDescent="0.15">
      <c r="A11" s="17"/>
      <c r="B11" s="17"/>
      <c r="C11" s="17"/>
      <c r="D11" s="17"/>
    </row>
    <row r="12" spans="1:5" x14ac:dyDescent="0.15">
      <c r="E12" s="17"/>
    </row>
    <row r="15" spans="1:5" ht="14.25" thickBot="1" x14ac:dyDescent="0.2">
      <c r="A15" s="6" t="s">
        <v>208</v>
      </c>
      <c r="C15" s="1"/>
    </row>
    <row r="16" spans="1:5" ht="14.25" thickBot="1" x14ac:dyDescent="0.2">
      <c r="A16" s="24"/>
      <c r="B16" s="8" t="s">
        <v>209</v>
      </c>
      <c r="C16" s="9" t="s">
        <v>210</v>
      </c>
      <c r="D16" s="25"/>
      <c r="E16" s="2"/>
    </row>
    <row r="17" spans="1:5" x14ac:dyDescent="0.15">
      <c r="A17" s="7" t="s">
        <v>223</v>
      </c>
      <c r="B17" s="114">
        <v>2281</v>
      </c>
      <c r="C17" s="115">
        <v>2021</v>
      </c>
      <c r="D17" s="2"/>
      <c r="E17" s="2"/>
    </row>
    <row r="18" spans="1:5" x14ac:dyDescent="0.15">
      <c r="A18" s="7" t="s">
        <v>219</v>
      </c>
      <c r="B18" s="85">
        <v>2391</v>
      </c>
      <c r="C18" s="86">
        <v>2085</v>
      </c>
      <c r="D18" s="2"/>
      <c r="E18" s="2"/>
    </row>
    <row r="19" spans="1:5" x14ac:dyDescent="0.15">
      <c r="A19" s="7" t="s">
        <v>185</v>
      </c>
      <c r="B19" s="85">
        <v>2424</v>
      </c>
      <c r="C19" s="86">
        <v>2112</v>
      </c>
      <c r="D19" s="2"/>
      <c r="E19" s="2"/>
    </row>
    <row r="20" spans="1:5" x14ac:dyDescent="0.15">
      <c r="A20" s="7" t="s">
        <v>220</v>
      </c>
      <c r="B20" s="85">
        <v>2158</v>
      </c>
      <c r="C20" s="86">
        <v>1850</v>
      </c>
      <c r="D20" s="25"/>
      <c r="E20" s="2"/>
    </row>
    <row r="21" spans="1:5" ht="14.25" thickBot="1" x14ac:dyDescent="0.2">
      <c r="A21" s="116" t="s">
        <v>221</v>
      </c>
      <c r="B21" s="117">
        <v>2511</v>
      </c>
      <c r="C21" s="118">
        <v>2114</v>
      </c>
      <c r="D21" s="16"/>
      <c r="E21" s="2"/>
    </row>
    <row r="22" spans="1:5" x14ac:dyDescent="0.15">
      <c r="D22" s="17"/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第１１編表紙</vt:lpstr>
      <vt:lpstr>消防①</vt:lpstr>
      <vt:lpstr>消防②</vt:lpstr>
      <vt:lpstr>消防③</vt:lpstr>
      <vt:lpstr>消防④</vt:lpstr>
      <vt:lpstr>グラフ（入力シート）</vt:lpstr>
      <vt:lpstr>消防①!Print_Area</vt:lpstr>
      <vt:lpstr>消防②!Print_Area</vt:lpstr>
      <vt:lpstr>消防③!Print_Area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小山田　恵</dc:creator>
  <cp:lastModifiedBy>恵庭市</cp:lastModifiedBy>
  <cp:lastPrinted>2022-10-19T05:29:47Z</cp:lastPrinted>
  <dcterms:created xsi:type="dcterms:W3CDTF">1997-01-08T22:48:59Z</dcterms:created>
  <dcterms:modified xsi:type="dcterms:W3CDTF">2023-06-23T04:16:54Z</dcterms:modified>
</cp:coreProperties>
</file>