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4統計\10恵庭市統計書（R4年版）\00-1【作成中】原稿データ\02_庁内照会分反映済データ\第６編　社会福祉\"/>
    </mc:Choice>
  </mc:AlternateContent>
  <xr:revisionPtr revIDLastSave="0" documentId="13_ncr:1_{5930AAA1-B664-4849-BDE2-100EC12A7F27}" xr6:coauthVersionLast="36" xr6:coauthVersionMax="36" xr10:uidLastSave="{00000000-0000-0000-0000-000000000000}"/>
  <bookViews>
    <workbookView xWindow="480" yWindow="30" windowWidth="9780" windowHeight="7545" tabRatio="814" activeTab="4" xr2:uid="{00000000-000D-0000-FFFF-FFFF00000000}"/>
  </bookViews>
  <sheets>
    <sheet name="第6編表紙" sheetId="1" r:id="rId1"/>
    <sheet name="社会福祉①" sheetId="2" r:id="rId2"/>
    <sheet name="社会福祉②" sheetId="3" r:id="rId3"/>
    <sheet name="社会福祉③" sheetId="4" r:id="rId4"/>
    <sheet name="社会福祉④・国民年金" sheetId="5" r:id="rId5"/>
    <sheet name="国民健康保険①" sheetId="6" r:id="rId6"/>
    <sheet name="国民健康保険②" sheetId="7" r:id="rId7"/>
    <sheet name="介護保険①" sheetId="8" r:id="rId8"/>
    <sheet name="介護保険➁" sheetId="12" r:id="rId9"/>
    <sheet name="グラフ（入力シート）" sheetId="10" r:id="rId10"/>
  </sheets>
  <externalReferences>
    <externalReference r:id="rId11"/>
  </externalReferences>
  <definedNames>
    <definedName name="_xlnm.Print_Area" localSheetId="9">'グラフ（入力シート）'!$A$1:$P$58</definedName>
    <definedName name="_xlnm.Print_Area" localSheetId="7">介護保険①!$A$1:$I$44</definedName>
    <definedName name="_xlnm.Print_Area" localSheetId="8">介護保険➁!$A$1:$J$52</definedName>
    <definedName name="_xlnm.Print_Area" localSheetId="5">国民健康保険①!$A$1:$J$48</definedName>
    <definedName name="_xlnm.Print_Area" localSheetId="3">社会福祉③!$A$1:$I$58</definedName>
    <definedName name="_xlnm.Print_Area" localSheetId="4">社会福祉④・国民年金!$A$1:$J$42</definedName>
    <definedName name="_xlnm.Print_Area" localSheetId="0">第6編表紙!$A$1:$J$54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Q44" i="10" l="1"/>
  <c r="E57" i="4" l="1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I38" i="4"/>
  <c r="G38" i="4"/>
  <c r="H38" i="4"/>
  <c r="F38" i="4"/>
  <c r="B8" i="5" l="1"/>
  <c r="H8" i="5"/>
  <c r="F8" i="5"/>
  <c r="E8" i="5"/>
  <c r="D8" i="5"/>
  <c r="C8" i="5"/>
  <c r="E38" i="4" l="1"/>
  <c r="D38" i="4"/>
  <c r="C38" i="4"/>
</calcChain>
</file>

<file path=xl/sharedStrings.xml><?xml version="1.0" encoding="utf-8"?>
<sst xmlns="http://schemas.openxmlformats.org/spreadsheetml/2006/main" count="548" uniqueCount="311">
  <si>
    <t>１．社会福祉</t>
    <rPh sb="2" eb="4">
      <t>シャカイ</t>
    </rPh>
    <rPh sb="4" eb="6">
      <t>フクシ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</si>
  <si>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</si>
  <si>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</si>
  <si>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収支状況</t>
    <rPh sb="0" eb="2">
      <t>シュウシ</t>
    </rPh>
    <rPh sb="2" eb="4">
      <t>ジョウキョウ</t>
    </rPh>
    <phoneticPr fontId="2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</si>
  <si>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</si>
  <si>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</si>
  <si>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差引</t>
    <rPh sb="0" eb="2">
      <t>サシヒキ</t>
    </rPh>
    <phoneticPr fontId="2"/>
  </si>
  <si>
    <t>３）重度心身障がい者医療状況</t>
  </si>
  <si>
    <t>受給者数</t>
    <rPh sb="0" eb="2">
      <t>ジュキュウ</t>
    </rPh>
    <rPh sb="2" eb="3">
      <t>シャ</t>
    </rPh>
    <rPh sb="3" eb="4">
      <t>スウ</t>
    </rPh>
    <phoneticPr fontId="2"/>
  </si>
  <si>
    <t>医　療　助　成</t>
    <rPh sb="0" eb="1">
      <t>イ</t>
    </rPh>
    <rPh sb="2" eb="3">
      <t>リョウ</t>
    </rPh>
    <rPh sb="4" eb="5">
      <t>スケ</t>
    </rPh>
    <rPh sb="6" eb="7">
      <t>シゲル</t>
    </rPh>
    <phoneticPr fontId="2"/>
  </si>
  <si>
    <t>入　院</t>
    <rPh sb="0" eb="1">
      <t>イ</t>
    </rPh>
    <rPh sb="2" eb="3">
      <t>イン</t>
    </rPh>
    <phoneticPr fontId="2"/>
  </si>
  <si>
    <t>入　院　外</t>
    <rPh sb="0" eb="1">
      <t>イ</t>
    </rPh>
    <rPh sb="2" eb="3">
      <t>イン</t>
    </rPh>
    <rPh sb="4" eb="5">
      <t>ホカ</t>
    </rPh>
    <phoneticPr fontId="2"/>
  </si>
  <si>
    <t>歯　科</t>
    <rPh sb="0" eb="1">
      <t>ハ</t>
    </rPh>
    <rPh sb="2" eb="3">
      <t>カ</t>
    </rPh>
    <phoneticPr fontId="2"/>
  </si>
  <si>
    <t>そ　の　他</t>
    <rPh sb="4" eb="5">
      <t>タ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</si>
  <si>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</si>
  <si>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</si>
  <si>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医　　　療　　　助　　　成</t>
    <rPh sb="0" eb="1">
      <t>イ</t>
    </rPh>
    <rPh sb="4" eb="5">
      <t>リョウ</t>
    </rPh>
    <rPh sb="8" eb="9">
      <t>スケ</t>
    </rPh>
    <rPh sb="12" eb="13">
      <t>シゲル</t>
    </rPh>
    <phoneticPr fontId="2"/>
  </si>
  <si>
    <t>入　院　外</t>
    <rPh sb="0" eb="1">
      <t>イ</t>
    </rPh>
    <rPh sb="2" eb="3">
      <t>イン</t>
    </rPh>
    <rPh sb="4" eb="5">
      <t>ガイ</t>
    </rPh>
    <phoneticPr fontId="2"/>
  </si>
  <si>
    <t xml:space="preserve">  注）…対象者</t>
  </si>
  <si>
    <t xml:space="preserve">  １．重度心身障がい者医療</t>
  </si>
  <si>
    <t xml:space="preserve">  ２．ひとり親家庭等医療</t>
  </si>
  <si>
    <t>総　数</t>
  </si>
  <si>
    <t>補装具</t>
  </si>
  <si>
    <t>その他</t>
  </si>
  <si>
    <t>視覚障害</t>
  </si>
  <si>
    <t>聴覚平衡機能障害</t>
  </si>
  <si>
    <t>音声言語機能障害</t>
  </si>
  <si>
    <t>肢体不自由者</t>
  </si>
  <si>
    <t>内部障害</t>
  </si>
  <si>
    <t>免疫機能障害</t>
  </si>
  <si>
    <t>その他の者</t>
  </si>
  <si>
    <t>〈資料〉保健福祉部障がい福祉課</t>
    <rPh sb="9" eb="10">
      <t>サワ</t>
    </rPh>
    <rPh sb="12" eb="15">
      <t>フクシカ</t>
    </rPh>
    <phoneticPr fontId="2"/>
  </si>
  <si>
    <t>保育園数</t>
    <rPh sb="0" eb="3">
      <t>ホイクエン</t>
    </rPh>
    <rPh sb="3" eb="4">
      <t>スウ</t>
    </rPh>
    <phoneticPr fontId="2"/>
  </si>
  <si>
    <t>収容</t>
    <rPh sb="0" eb="2">
      <t>シュウヨウ</t>
    </rPh>
    <phoneticPr fontId="2"/>
  </si>
  <si>
    <t>在籍幼児数</t>
    <rPh sb="0" eb="2">
      <t>ザイセキ</t>
    </rPh>
    <rPh sb="2" eb="4">
      <t>ヨウジ</t>
    </rPh>
    <rPh sb="4" eb="5">
      <t>スウ</t>
    </rPh>
    <phoneticPr fontId="2"/>
  </si>
  <si>
    <t>定員</t>
    <rPh sb="0" eb="2">
      <t>テイイン</t>
    </rPh>
    <phoneticPr fontId="2"/>
  </si>
  <si>
    <t>0歳児</t>
    <rPh sb="1" eb="3">
      <t>サイジ</t>
    </rPh>
    <phoneticPr fontId="2"/>
  </si>
  <si>
    <t>1～2歳児</t>
    <rPh sb="3" eb="5">
      <t>サイジ</t>
    </rPh>
    <phoneticPr fontId="2"/>
  </si>
  <si>
    <t>3歳児</t>
    <rPh sb="1" eb="3">
      <t>サイジ</t>
    </rPh>
    <phoneticPr fontId="2"/>
  </si>
  <si>
    <t>4歳児以上</t>
    <rPh sb="1" eb="5">
      <t>サイジイジョウ</t>
    </rPh>
    <phoneticPr fontId="2"/>
  </si>
  <si>
    <t>９）憩の家利用状況</t>
    <rPh sb="2" eb="3">
      <t>イコ</t>
    </rPh>
    <rPh sb="4" eb="5">
      <t>イエ</t>
    </rPh>
    <rPh sb="5" eb="7">
      <t>リヨウ</t>
    </rPh>
    <rPh sb="7" eb="9">
      <t>ジョウキョウ</t>
    </rPh>
    <phoneticPr fontId="2"/>
  </si>
  <si>
    <t>総　数</t>
    <rPh sb="0" eb="1">
      <t>フサ</t>
    </rPh>
    <rPh sb="2" eb="3">
      <t>カズ</t>
    </rPh>
    <phoneticPr fontId="2"/>
  </si>
  <si>
    <t>〈資料〉保健福祉部介護福祉課</t>
  </si>
  <si>
    <t>２．国民年金</t>
    <rPh sb="2" eb="4">
      <t>コクミン</t>
    </rPh>
    <rPh sb="4" eb="6">
      <t>ネンキン</t>
    </rPh>
    <phoneticPr fontId="2"/>
  </si>
  <si>
    <t>被保険者適用状況</t>
    <rPh sb="0" eb="4">
      <t>ヒホケンシャ</t>
    </rPh>
    <rPh sb="4" eb="6">
      <t>テキヨウ</t>
    </rPh>
    <rPh sb="6" eb="8">
      <t>ジョウキョウ</t>
    </rPh>
    <phoneticPr fontId="2"/>
  </si>
  <si>
    <t>年度内適用状況</t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</si>
  <si>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</si>
  <si>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</si>
  <si>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計</t>
    <rPh sb="0" eb="1">
      <t>ケイ</t>
    </rPh>
    <phoneticPr fontId="2"/>
  </si>
  <si>
    <t>適用もれ</t>
    <rPh sb="0" eb="2">
      <t>テキヨウ</t>
    </rPh>
    <phoneticPr fontId="2"/>
  </si>
  <si>
    <t>20歳</t>
    <rPh sb="2" eb="3">
      <t>サイ</t>
    </rPh>
    <phoneticPr fontId="2"/>
  </si>
  <si>
    <t>公年移行</t>
    <rPh sb="0" eb="1">
      <t>コウ</t>
    </rPh>
    <rPh sb="1" eb="2">
      <t>ネン</t>
    </rPh>
    <rPh sb="2" eb="4">
      <t>イコウ</t>
    </rPh>
    <phoneticPr fontId="2"/>
  </si>
  <si>
    <t>学生</t>
    <rPh sb="0" eb="2">
      <t>ガクセイ</t>
    </rPh>
    <phoneticPr fontId="2"/>
  </si>
  <si>
    <t>法　免</t>
    <rPh sb="0" eb="1">
      <t>ホウ</t>
    </rPh>
    <rPh sb="2" eb="3">
      <t>メン</t>
    </rPh>
    <phoneticPr fontId="2"/>
  </si>
  <si>
    <t>申　免</t>
    <rPh sb="0" eb="1">
      <t>シン</t>
    </rPh>
    <rPh sb="2" eb="3">
      <t>メン</t>
    </rPh>
    <phoneticPr fontId="2"/>
  </si>
  <si>
    <t>老　齢　年　金</t>
    <rPh sb="0" eb="1">
      <t>ロウ</t>
    </rPh>
    <rPh sb="2" eb="3">
      <t>ヨワイ</t>
    </rPh>
    <rPh sb="4" eb="5">
      <t>トシ</t>
    </rPh>
    <rPh sb="6" eb="7">
      <t>キン</t>
    </rPh>
    <phoneticPr fontId="2"/>
  </si>
  <si>
    <t>各　種　年　金　状　況</t>
    <rPh sb="0" eb="1">
      <t>カク</t>
    </rPh>
    <rPh sb="2" eb="3">
      <t>タネ</t>
    </rPh>
    <rPh sb="4" eb="5">
      <t>トシ</t>
    </rPh>
    <rPh sb="6" eb="7">
      <t>キン</t>
    </rPh>
    <rPh sb="8" eb="9">
      <t>ジョウ</t>
    </rPh>
    <rPh sb="10" eb="11">
      <t>イワン</t>
    </rPh>
    <phoneticPr fontId="2"/>
  </si>
  <si>
    <t>障　害</t>
    <rPh sb="0" eb="1">
      <t>サワ</t>
    </rPh>
    <rPh sb="2" eb="3">
      <t>ガイ</t>
    </rPh>
    <phoneticPr fontId="2"/>
  </si>
  <si>
    <t>遺　族</t>
    <rPh sb="0" eb="1">
      <t>イ</t>
    </rPh>
    <rPh sb="2" eb="3">
      <t>ヤカラ</t>
    </rPh>
    <phoneticPr fontId="2"/>
  </si>
  <si>
    <t>寡　婦</t>
    <rPh sb="0" eb="1">
      <t>ヤモメ</t>
    </rPh>
    <rPh sb="2" eb="3">
      <t>フ</t>
    </rPh>
    <phoneticPr fontId="2"/>
  </si>
  <si>
    <t>基　礎</t>
    <rPh sb="0" eb="1">
      <t>モト</t>
    </rPh>
    <rPh sb="2" eb="3">
      <t>イシズエ</t>
    </rPh>
    <phoneticPr fontId="2"/>
  </si>
  <si>
    <t>件　数</t>
    <rPh sb="0" eb="1">
      <t>ケン</t>
    </rPh>
    <rPh sb="2" eb="3">
      <t>カズ</t>
    </rPh>
    <phoneticPr fontId="2"/>
  </si>
  <si>
    <t>受給額</t>
    <rPh sb="0" eb="2">
      <t>ジュキュウ</t>
    </rPh>
    <rPh sb="2" eb="3">
      <t>ガク</t>
    </rPh>
    <phoneticPr fontId="2"/>
  </si>
  <si>
    <t>老人クラブ定例会</t>
    <rPh sb="0" eb="2">
      <t>ロウジン</t>
    </rPh>
    <rPh sb="5" eb="7">
      <t>テイレイ</t>
    </rPh>
    <rPh sb="7" eb="8">
      <t>カイ</t>
    </rPh>
    <phoneticPr fontId="2"/>
  </si>
  <si>
    <t>３．国民健康保険</t>
    <rPh sb="2" eb="4">
      <t>コクミン</t>
    </rPh>
    <rPh sb="4" eb="6">
      <t>ケンコウ</t>
    </rPh>
    <rPh sb="6" eb="8">
      <t>ホケン</t>
    </rPh>
    <phoneticPr fontId="2"/>
  </si>
  <si>
    <t>１）国民健康保険状況</t>
    <phoneticPr fontId="2"/>
  </si>
  <si>
    <t>人　　口</t>
    <rPh sb="0" eb="1">
      <t>ヒト</t>
    </rPh>
    <rPh sb="3" eb="4">
      <t>クチ</t>
    </rPh>
    <phoneticPr fontId="2"/>
  </si>
  <si>
    <t>国 保 世 帯</t>
    <rPh sb="0" eb="1">
      <t>クニ</t>
    </rPh>
    <rPh sb="2" eb="3">
      <t>タモツ</t>
    </rPh>
    <rPh sb="4" eb="5">
      <t>ヨ</t>
    </rPh>
    <rPh sb="6" eb="7">
      <t>オビ</t>
    </rPh>
    <phoneticPr fontId="2"/>
  </si>
  <si>
    <t>世　帯</t>
    <rPh sb="0" eb="1">
      <t>ヨ</t>
    </rPh>
    <rPh sb="2" eb="3">
      <t>オビ</t>
    </rPh>
    <phoneticPr fontId="2"/>
  </si>
  <si>
    <t>人　口</t>
    <rPh sb="0" eb="1">
      <t>ヒト</t>
    </rPh>
    <rPh sb="2" eb="3">
      <t>クチ</t>
    </rPh>
    <phoneticPr fontId="2"/>
  </si>
  <si>
    <t>被保険者</t>
    <rPh sb="0" eb="4">
      <t>ヒホケンシャ</t>
    </rPh>
    <phoneticPr fontId="2"/>
  </si>
  <si>
    <t>３）療養諸費等の状況</t>
    <phoneticPr fontId="2"/>
  </si>
  <si>
    <t>総　　　数</t>
    <rPh sb="0" eb="1">
      <t>フサ</t>
    </rPh>
    <rPh sb="4" eb="5">
      <t>カズ</t>
    </rPh>
    <phoneticPr fontId="2"/>
  </si>
  <si>
    <t>入院</t>
    <rPh sb="0" eb="2">
      <t>ニュウイン</t>
    </rPh>
    <phoneticPr fontId="2"/>
  </si>
  <si>
    <t>食事療養</t>
    <rPh sb="0" eb="2">
      <t>ショクジ</t>
    </rPh>
    <rPh sb="2" eb="4">
      <t>リョウヨウ</t>
    </rPh>
    <phoneticPr fontId="2"/>
  </si>
  <si>
    <t>日数</t>
    <rPh sb="0" eb="2">
      <t>ニッスウ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</si>
  <si>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</si>
  <si>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</si>
  <si>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調剤</t>
    <rPh sb="0" eb="2">
      <t>チョウザイ</t>
    </rPh>
    <phoneticPr fontId="2"/>
  </si>
  <si>
    <t>処方箋件数</t>
    <rPh sb="0" eb="3">
      <t>ショホウセン</t>
    </rPh>
    <rPh sb="3" eb="5">
      <t>ケンスウ</t>
    </rPh>
    <phoneticPr fontId="2"/>
  </si>
  <si>
    <t>療養の給付（医療の給付）</t>
    <rPh sb="0" eb="2">
      <t>リョウヨウ</t>
    </rPh>
    <rPh sb="3" eb="5">
      <t>キュウフ</t>
    </rPh>
    <rPh sb="6" eb="8">
      <t>イリョウ</t>
    </rPh>
    <rPh sb="9" eb="11">
      <t>キュウフ</t>
    </rPh>
    <phoneticPr fontId="2"/>
  </si>
  <si>
    <t>療　　養　　費</t>
    <rPh sb="0" eb="1">
      <t>リョウ</t>
    </rPh>
    <rPh sb="3" eb="4">
      <t>マモル</t>
    </rPh>
    <rPh sb="6" eb="7">
      <t>ヒ</t>
    </rPh>
    <phoneticPr fontId="2"/>
  </si>
  <si>
    <t>そ　　の　　他</t>
    <rPh sb="6" eb="7">
      <t>タ</t>
    </rPh>
    <phoneticPr fontId="2"/>
  </si>
  <si>
    <t>そ　の　他　給　付　金</t>
    <rPh sb="4" eb="5">
      <t>タ</t>
    </rPh>
    <rPh sb="6" eb="7">
      <t>キュウ</t>
    </rPh>
    <rPh sb="8" eb="9">
      <t>ヅケ</t>
    </rPh>
    <rPh sb="10" eb="11">
      <t>キン</t>
    </rPh>
    <phoneticPr fontId="2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</si>
  <si>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2"/>
  </si>
  <si>
    <t>４）療養給付諸率状況</t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</si>
  <si>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</si>
  <si>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</si>
  <si>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</si>
  <si>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</si>
  <si>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</si>
  <si>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</si>
  <si>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</si>
  <si>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保険給付支払状況</t>
    <rPh sb="0" eb="2">
      <t>ホケン</t>
    </rPh>
    <rPh sb="2" eb="4">
      <t>キュウフ</t>
    </rPh>
    <rPh sb="4" eb="6">
      <t>シハライ</t>
    </rPh>
    <rPh sb="6" eb="8">
      <t>ジョウキョウ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</si>
  <si>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</si>
  <si>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収納額</t>
    <rPh sb="0" eb="2">
      <t>シュウノウ</t>
    </rPh>
    <rPh sb="2" eb="3">
      <t>ガク</t>
    </rPh>
    <phoneticPr fontId="2"/>
  </si>
  <si>
    <t>総額</t>
    <rPh sb="0" eb="2">
      <t>ソウガク</t>
    </rPh>
    <phoneticPr fontId="2"/>
  </si>
  <si>
    <t>居宅サービス費</t>
    <rPh sb="0" eb="2">
      <t>キョタク</t>
    </rPh>
    <rPh sb="6" eb="7">
      <t>ヒ</t>
    </rPh>
    <phoneticPr fontId="2"/>
  </si>
  <si>
    <t>施設サービス費</t>
    <rPh sb="0" eb="2">
      <t>シセツ</t>
    </rPh>
    <rPh sb="6" eb="7">
      <t>ヒ</t>
    </rPh>
    <phoneticPr fontId="2"/>
  </si>
  <si>
    <t>高額サービス費</t>
    <rPh sb="0" eb="2">
      <t>コウガク</t>
    </rPh>
    <rPh sb="6" eb="7">
      <t>ヒ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</si>
  <si>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</si>
  <si>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</si>
  <si>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３）所得段階別保険料額</t>
    <rPh sb="2" eb="4">
      <t>ショトク</t>
    </rPh>
    <rPh sb="4" eb="6">
      <t>ダンカイ</t>
    </rPh>
    <rPh sb="6" eb="7">
      <t>ベツ</t>
    </rPh>
    <rPh sb="7" eb="10">
      <t>ホケンリョウ</t>
    </rPh>
    <rPh sb="10" eb="11">
      <t>ガク</t>
    </rPh>
    <phoneticPr fontId="2"/>
  </si>
  <si>
    <t>構成割合</t>
    <rPh sb="0" eb="2">
      <t>コウセイ</t>
    </rPh>
    <rPh sb="2" eb="4">
      <t>ワリアイ</t>
    </rPh>
    <phoneticPr fontId="2"/>
  </si>
  <si>
    <t>第６編　社会福祉</t>
    <rPh sb="0" eb="1">
      <t>ダイ</t>
    </rPh>
    <rPh sb="2" eb="3">
      <t>ヘン</t>
    </rPh>
    <rPh sb="4" eb="6">
      <t>シャカイ</t>
    </rPh>
    <rPh sb="6" eb="8">
      <t>フクシ</t>
    </rPh>
    <phoneticPr fontId="2"/>
  </si>
  <si>
    <t>（各年度中）</t>
    <rPh sb="1" eb="4">
      <t>カクネンド</t>
    </rPh>
    <rPh sb="4" eb="5">
      <t>チュウ</t>
    </rPh>
    <phoneticPr fontId="2"/>
  </si>
  <si>
    <t>後期高齢者</t>
    <rPh sb="0" eb="2">
      <t>コウキ</t>
    </rPh>
    <rPh sb="2" eb="5">
      <t>コウレイシャ</t>
    </rPh>
    <phoneticPr fontId="2"/>
  </si>
  <si>
    <t>対人口加入率（％）</t>
    <rPh sb="0" eb="1">
      <t>タイ</t>
    </rPh>
    <rPh sb="1" eb="3">
      <t>ジンコウ</t>
    </rPh>
    <rPh sb="3" eb="5">
      <t>カニュウ</t>
    </rPh>
    <rPh sb="5" eb="6">
      <t>リツ</t>
    </rPh>
    <phoneticPr fontId="2"/>
  </si>
  <si>
    <t>１）生活保護状況</t>
    <phoneticPr fontId="2"/>
  </si>
  <si>
    <t xml:space="preserve">〈資料〉保健福祉部福祉課   </t>
    <phoneticPr fontId="2"/>
  </si>
  <si>
    <t>１人当り療養給付費</t>
    <rPh sb="0" eb="2">
      <t>ヒトリ</t>
    </rPh>
    <rPh sb="2" eb="3">
      <t>アタ</t>
    </rPh>
    <rPh sb="8" eb="9">
      <t>ヒ</t>
    </rPh>
    <phoneticPr fontId="2"/>
  </si>
  <si>
    <t>１世帯当り療養給付費</t>
    <rPh sb="1" eb="3">
      <t>セタイ</t>
    </rPh>
    <rPh sb="3" eb="4">
      <t>アタ</t>
    </rPh>
    <rPh sb="5" eb="7">
      <t>リョウヨウ</t>
    </rPh>
    <rPh sb="7" eb="9">
      <t>キュウフ</t>
    </rPh>
    <rPh sb="9" eb="10">
      <t>ヒ</t>
    </rPh>
    <phoneticPr fontId="2"/>
  </si>
  <si>
    <t>１世帯当り受診回数</t>
    <rPh sb="1" eb="3">
      <t>セタイ</t>
    </rPh>
    <rPh sb="3" eb="4">
      <t>アタ</t>
    </rPh>
    <rPh sb="5" eb="7">
      <t>ジュシン</t>
    </rPh>
    <rPh sb="7" eb="9">
      <t>カイスウ</t>
    </rPh>
    <phoneticPr fontId="2"/>
  </si>
  <si>
    <t>１日当り療養諸費</t>
    <rPh sb="0" eb="2">
      <t>イチニチ</t>
    </rPh>
    <rPh sb="2" eb="3">
      <t>アタ</t>
    </rPh>
    <phoneticPr fontId="2"/>
  </si>
  <si>
    <t>保険給付支払状況　（つづき）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</si>
  <si>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</si>
  <si>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２）後期高齢者医療制度状況</t>
    <rPh sb="2" eb="4">
      <t>コウキ</t>
    </rPh>
    <rPh sb="4" eb="7">
      <t>コウレイシャ</t>
    </rPh>
    <rPh sb="7" eb="9">
      <t>イリョウ</t>
    </rPh>
    <rPh sb="9" eb="11">
      <t>セイド</t>
    </rPh>
    <phoneticPr fontId="2"/>
  </si>
  <si>
    <t>１）要介護（要支援）認定者数</t>
    <rPh sb="2" eb="5">
      <t>ヨウカイゴ</t>
    </rPh>
    <rPh sb="6" eb="9">
      <t>ヨウシエン</t>
    </rPh>
    <rPh sb="10" eb="13">
      <t>ニンテイシャ</t>
    </rPh>
    <rPh sb="13" eb="14">
      <t>スウ</t>
    </rPh>
    <phoneticPr fontId="2"/>
  </si>
  <si>
    <t>〈資料〉保健福祉部介護福祉課</t>
    <rPh sb="1" eb="3">
      <t>シリョウ</t>
    </rPh>
    <rPh sb="4" eb="6">
      <t>ホケン</t>
    </rPh>
    <rPh sb="6" eb="8">
      <t>フクシ</t>
    </rPh>
    <rPh sb="8" eb="9">
      <t>ブ</t>
    </rPh>
    <rPh sb="9" eb="11">
      <t>カイゴ</t>
    </rPh>
    <rPh sb="11" eb="13">
      <t>フクシ</t>
    </rPh>
    <rPh sb="13" eb="14">
      <t>カ</t>
    </rPh>
    <phoneticPr fontId="2"/>
  </si>
  <si>
    <t>〈資料〉保健福祉部介護福祉課</t>
    <phoneticPr fontId="2"/>
  </si>
  <si>
    <t>　  注）人口…各年度末</t>
    <phoneticPr fontId="2"/>
  </si>
  <si>
    <t>６）身体障がい者更生援護状況</t>
    <phoneticPr fontId="2"/>
  </si>
  <si>
    <t>相談</t>
    <rPh sb="0" eb="2">
      <t>ソウダン</t>
    </rPh>
    <phoneticPr fontId="2"/>
  </si>
  <si>
    <t>身体障害</t>
    <rPh sb="0" eb="2">
      <t>シンタイ</t>
    </rPh>
    <rPh sb="2" eb="4">
      <t>ショウガイ</t>
    </rPh>
    <phoneticPr fontId="2"/>
  </si>
  <si>
    <t>重度心身障害</t>
    <rPh sb="0" eb="2">
      <t>ジュウド</t>
    </rPh>
    <rPh sb="2" eb="4">
      <t>シンシン</t>
    </rPh>
    <rPh sb="4" eb="6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</si>
  <si>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</si>
  <si>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</si>
  <si>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発達障害</t>
    <rPh sb="0" eb="2">
      <t>ハッタツ</t>
    </rPh>
    <rPh sb="2" eb="4">
      <t>ショウガイ</t>
    </rPh>
    <phoneticPr fontId="2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</si>
  <si>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2"/>
  </si>
  <si>
    <t>　　注）被保険者数は、年平均である。</t>
    <rPh sb="4" eb="8">
      <t>ヒホケンシャ</t>
    </rPh>
    <rPh sb="8" eb="9">
      <t>スウ</t>
    </rPh>
    <rPh sb="11" eb="14">
      <t>ネンヘイキン</t>
    </rPh>
    <phoneticPr fontId="2"/>
  </si>
  <si>
    <t>　　  精神保健福祉手帳１級（H20年10月から拡大、入院医療は対象外）</t>
    <phoneticPr fontId="2"/>
  </si>
  <si>
    <t>　　  親…ひとり親家庭の親</t>
    <phoneticPr fontId="2"/>
  </si>
  <si>
    <t>　  　子…ひとり親家庭及び両親のいない家庭</t>
    <phoneticPr fontId="2"/>
  </si>
  <si>
    <t>　　  20歳未満の児童（18歳～20歳未満の子の場合条件あり）</t>
    <phoneticPr fontId="2"/>
  </si>
  <si>
    <t>療養の給付（医療の給付）費</t>
    <phoneticPr fontId="2"/>
  </si>
  <si>
    <t>（各年度中）</t>
    <rPh sb="1" eb="5">
      <t>カクネンドチュウ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</si>
  <si>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</si>
  <si>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</si>
  <si>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</si>
  <si>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契約数</t>
    <rPh sb="0" eb="3">
      <t>ケイヤクスウ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</si>
  <si>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</si>
  <si>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</si>
  <si>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</si>
  <si>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社会生活支援事業</t>
    <rPh sb="0" eb="2">
      <t>シャカイ</t>
    </rPh>
    <rPh sb="2" eb="4">
      <t>セイカツ</t>
    </rPh>
    <rPh sb="4" eb="6">
      <t>シエン</t>
    </rPh>
    <rPh sb="6" eb="8">
      <t>ジギョウ</t>
    </rPh>
    <phoneticPr fontId="2"/>
  </si>
  <si>
    <t>自立支援</t>
    <rPh sb="0" eb="2">
      <t>ジリツ</t>
    </rPh>
    <rPh sb="2" eb="4">
      <t>シエン</t>
    </rPh>
    <phoneticPr fontId="2"/>
  </si>
  <si>
    <t>作業訓練</t>
    <rPh sb="0" eb="2">
      <t>サギョウ</t>
    </rPh>
    <rPh sb="2" eb="4">
      <t>クンレン</t>
    </rPh>
    <phoneticPr fontId="2"/>
  </si>
  <si>
    <t>７）子ども発達支援センター利用状況</t>
    <rPh sb="13" eb="15">
      <t>リヨウ</t>
    </rPh>
    <rPh sb="15" eb="17">
      <t>ジョウキョウ</t>
    </rPh>
    <phoneticPr fontId="2"/>
  </si>
  <si>
    <t>日　数</t>
    <rPh sb="0" eb="1">
      <t>ヒ</t>
    </rPh>
    <rPh sb="2" eb="3">
      <t>カズ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</si>
  <si>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</si>
  <si>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訪　問　看　護</t>
    <rPh sb="0" eb="1">
      <t>オトズ</t>
    </rPh>
    <rPh sb="2" eb="3">
      <t>トイ</t>
    </rPh>
    <rPh sb="4" eb="5">
      <t>ミ</t>
    </rPh>
    <rPh sb="6" eb="7">
      <t>ユズル</t>
    </rPh>
    <phoneticPr fontId="2"/>
  </si>
  <si>
    <t>診　　療　　費</t>
    <rPh sb="0" eb="1">
      <t>ミ</t>
    </rPh>
    <rPh sb="3" eb="4">
      <t>リョウ</t>
    </rPh>
    <rPh sb="6" eb="7">
      <t>ヒ</t>
    </rPh>
    <phoneticPr fontId="2"/>
  </si>
  <si>
    <t>葬　　祭　　費</t>
    <rPh sb="0" eb="1">
      <t>ソウ</t>
    </rPh>
    <rPh sb="3" eb="4">
      <t>サイ</t>
    </rPh>
    <rPh sb="6" eb="7">
      <t>ヒ</t>
    </rPh>
    <phoneticPr fontId="2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</si>
  <si>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2"/>
  </si>
  <si>
    <t>人　員</t>
    <rPh sb="0" eb="1">
      <t>ヒト</t>
    </rPh>
    <rPh sb="2" eb="3">
      <t>イン</t>
    </rPh>
    <phoneticPr fontId="2"/>
  </si>
  <si>
    <t>金　額</t>
    <rPh sb="0" eb="1">
      <t>キン</t>
    </rPh>
    <rPh sb="2" eb="3">
      <t>ガク</t>
    </rPh>
    <phoneticPr fontId="2"/>
  </si>
  <si>
    <t>住　宅　扶　助</t>
    <rPh sb="0" eb="1">
      <t>ジュウ</t>
    </rPh>
    <rPh sb="2" eb="3">
      <t>タク</t>
    </rPh>
    <rPh sb="4" eb="5">
      <t>タモツ</t>
    </rPh>
    <rPh sb="6" eb="7">
      <t>スケ</t>
    </rPh>
    <phoneticPr fontId="2"/>
  </si>
  <si>
    <t>生　活　扶　助</t>
    <rPh sb="0" eb="1">
      <t>ショウ</t>
    </rPh>
    <rPh sb="2" eb="3">
      <t>カツ</t>
    </rPh>
    <rPh sb="4" eb="5">
      <t>タモツ</t>
    </rPh>
    <rPh sb="6" eb="7">
      <t>スケ</t>
    </rPh>
    <phoneticPr fontId="2"/>
  </si>
  <si>
    <t>教　育　扶　助</t>
    <rPh sb="0" eb="1">
      <t>キョウ</t>
    </rPh>
    <rPh sb="2" eb="3">
      <t>イク</t>
    </rPh>
    <rPh sb="4" eb="5">
      <t>タモツ</t>
    </rPh>
    <rPh sb="6" eb="7">
      <t>スケ</t>
    </rPh>
    <phoneticPr fontId="2"/>
  </si>
  <si>
    <t>医　療　扶　助</t>
    <rPh sb="0" eb="1">
      <t>イ</t>
    </rPh>
    <rPh sb="2" eb="3">
      <t>リョウ</t>
    </rPh>
    <rPh sb="4" eb="5">
      <t>タモツ</t>
    </rPh>
    <rPh sb="6" eb="7">
      <t>スケ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</si>
  <si>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</si>
  <si>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人口比</t>
    <rPh sb="0" eb="2">
      <t>ジンコウ</t>
    </rPh>
    <rPh sb="2" eb="3">
      <t>ヒ</t>
    </rPh>
    <phoneticPr fontId="2"/>
  </si>
  <si>
    <t>身体障害者手帳</t>
    <phoneticPr fontId="2"/>
  </si>
  <si>
    <t>総人口</t>
    <rPh sb="0" eb="3">
      <t>ソウジンコウ</t>
    </rPh>
    <phoneticPr fontId="2"/>
  </si>
  <si>
    <t>１）国民年金取扱状況（拠出年金）</t>
    <phoneticPr fontId="2"/>
  </si>
  <si>
    <t>４．介護保険</t>
    <rPh sb="2" eb="4">
      <t>カイゴ</t>
    </rPh>
    <rPh sb="4" eb="6">
      <t>ホケン</t>
    </rPh>
    <phoneticPr fontId="2"/>
  </si>
  <si>
    <t>受給
者数</t>
    <phoneticPr fontId="2"/>
  </si>
  <si>
    <t>（単位：件）</t>
    <rPh sb="1" eb="3">
      <t>タンイ</t>
    </rPh>
    <rPh sb="4" eb="5">
      <t>ケン</t>
    </rPh>
    <phoneticPr fontId="2"/>
  </si>
  <si>
    <t>（単位：人）</t>
    <rPh sb="1" eb="3">
      <t>タンイ</t>
    </rPh>
    <rPh sb="4" eb="5">
      <t>ヒト</t>
    </rPh>
    <phoneticPr fontId="2"/>
  </si>
  <si>
    <t>老齢年金</t>
    <rPh sb="0" eb="1">
      <t>ロウ</t>
    </rPh>
    <rPh sb="1" eb="2">
      <t>ヨワイ</t>
    </rPh>
    <rPh sb="2" eb="4">
      <t>ネンキン</t>
    </rPh>
    <phoneticPr fontId="2"/>
  </si>
  <si>
    <t>老齢基礎</t>
    <rPh sb="0" eb="1">
      <t>ロウ</t>
    </rPh>
    <rPh sb="1" eb="2">
      <t>ヨワイ</t>
    </rPh>
    <rPh sb="2" eb="4">
      <t>キソ</t>
    </rPh>
    <phoneticPr fontId="2"/>
  </si>
  <si>
    <t>（各年度末）</t>
    <rPh sb="1" eb="5">
      <t>カクネンドマツ</t>
    </rPh>
    <phoneticPr fontId="2"/>
  </si>
  <si>
    <t>被保険者数</t>
    <rPh sb="0" eb="4">
      <t>ヒホケンシャ</t>
    </rPh>
    <rPh sb="4" eb="5">
      <t>スウ</t>
    </rPh>
    <phoneticPr fontId="2"/>
  </si>
  <si>
    <t>保険料</t>
    <rPh sb="0" eb="3">
      <t>ホケンリョウ</t>
    </rPh>
    <phoneticPr fontId="2"/>
  </si>
  <si>
    <t>　　　　（各年度中）</t>
    <rPh sb="5" eb="6">
      <t>カク</t>
    </rPh>
    <rPh sb="6" eb="8">
      <t>ネンド</t>
    </rPh>
    <rPh sb="8" eb="9">
      <t>チュウ</t>
    </rPh>
    <phoneticPr fontId="2"/>
  </si>
  <si>
    <t>（各年4月1日）</t>
    <rPh sb="1" eb="3">
      <t>カクネン</t>
    </rPh>
    <rPh sb="4" eb="5">
      <t>ガツ</t>
    </rPh>
    <rPh sb="6" eb="7">
      <t>ニチ</t>
    </rPh>
    <phoneticPr fontId="2"/>
  </si>
  <si>
    <t>・療養諸費等の状況（前ページ続き）</t>
    <rPh sb="10" eb="11">
      <t>ゼン</t>
    </rPh>
    <rPh sb="14" eb="15">
      <t>ツヅ</t>
    </rPh>
    <phoneticPr fontId="2"/>
  </si>
  <si>
    <t>（各年度中)</t>
    <rPh sb="1" eb="5">
      <t>カクネンドチュウ</t>
    </rPh>
    <phoneticPr fontId="2"/>
  </si>
  <si>
    <t>（各年度中)</t>
    <phoneticPr fontId="2"/>
  </si>
  <si>
    <t>年　次</t>
    <rPh sb="0" eb="1">
      <t>トシ</t>
    </rPh>
    <rPh sb="2" eb="3">
      <t>ジ</t>
    </rPh>
    <phoneticPr fontId="2"/>
  </si>
  <si>
    <t>年　次</t>
    <rPh sb="0" eb="1">
      <t>ネン</t>
    </rPh>
    <rPh sb="2" eb="3">
      <t>ジ</t>
    </rPh>
    <phoneticPr fontId="2"/>
  </si>
  <si>
    <t>　　注）・基準外扶助は除く　・人数は延人数　 ・その他に施設収容者含む　</t>
    <rPh sb="2" eb="3">
      <t>チュウ</t>
    </rPh>
    <phoneticPr fontId="2"/>
  </si>
  <si>
    <t>利用者数</t>
    <rPh sb="0" eb="3">
      <t>リヨウシャ</t>
    </rPh>
    <rPh sb="3" eb="4">
      <t>スウ</t>
    </rPh>
    <phoneticPr fontId="2"/>
  </si>
  <si>
    <t>基本相談（利用者数）</t>
    <rPh sb="0" eb="2">
      <t>キホン</t>
    </rPh>
    <rPh sb="2" eb="4">
      <t>ソウダン</t>
    </rPh>
    <rPh sb="5" eb="7">
      <t>リヨウ</t>
    </rPh>
    <rPh sb="7" eb="8">
      <t>シャ</t>
    </rPh>
    <rPh sb="8" eb="9">
      <t>スウ</t>
    </rPh>
    <phoneticPr fontId="2"/>
  </si>
  <si>
    <t>利用計画相談（利用者数）</t>
    <rPh sb="0" eb="2">
      <t>リヨウ</t>
    </rPh>
    <rPh sb="2" eb="4">
      <t>ケイカク</t>
    </rPh>
    <rPh sb="4" eb="6">
      <t>ソウダン</t>
    </rPh>
    <rPh sb="7" eb="9">
      <t>リヨウ</t>
    </rPh>
    <rPh sb="9" eb="10">
      <t>シャ</t>
    </rPh>
    <rPh sb="10" eb="11">
      <t>スウ</t>
    </rPh>
    <phoneticPr fontId="2"/>
  </si>
  <si>
    <t>区分（利用人数）</t>
    <rPh sb="0" eb="2">
      <t>クブン</t>
    </rPh>
    <rPh sb="3" eb="5">
      <t>リヨウ</t>
    </rPh>
    <rPh sb="5" eb="7">
      <t>ニンズウ</t>
    </rPh>
    <phoneticPr fontId="2"/>
  </si>
  <si>
    <t>適用者数</t>
    <rPh sb="0" eb="3">
      <t>テキヨウシャ</t>
    </rPh>
    <rPh sb="3" eb="4">
      <t>スウ</t>
    </rPh>
    <phoneticPr fontId="2"/>
  </si>
  <si>
    <t>資格取得内訳</t>
    <rPh sb="0" eb="2">
      <t>シカク</t>
    </rPh>
    <rPh sb="2" eb="4">
      <t>シュトク</t>
    </rPh>
    <rPh sb="4" eb="6">
      <t>ウチワケ</t>
    </rPh>
    <phoneticPr fontId="2"/>
  </si>
  <si>
    <t>免　除　状　況</t>
    <rPh sb="0" eb="1">
      <t>メン</t>
    </rPh>
    <rPh sb="2" eb="3">
      <t>ジョ</t>
    </rPh>
    <rPh sb="4" eb="5">
      <t>ジョウ</t>
    </rPh>
    <rPh sb="6" eb="7">
      <t>イワン</t>
    </rPh>
    <phoneticPr fontId="2"/>
  </si>
  <si>
    <t>免除率</t>
    <rPh sb="0" eb="2">
      <t>メンジョ</t>
    </rPh>
    <rPh sb="2" eb="3">
      <t>リツ</t>
    </rPh>
    <phoneticPr fontId="2"/>
  </si>
  <si>
    <t>加入率</t>
    <rPh sb="0" eb="2">
      <t>カニュウ</t>
    </rPh>
    <rPh sb="2" eb="3">
      <t>リツ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</si>
  <si>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</si>
  <si>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（単位：千円）</t>
    <phoneticPr fontId="2"/>
  </si>
  <si>
    <t>合　　計</t>
    <rPh sb="0" eb="1">
      <t>ゴウ</t>
    </rPh>
    <rPh sb="3" eb="4">
      <t>ケイ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</si>
  <si>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</si>
  <si>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</si>
  <si>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　  注）その他は、調剤・療養費等</t>
    <rPh sb="3" eb="4">
      <t>チュウ</t>
    </rPh>
    <rPh sb="7" eb="8">
      <t>タ</t>
    </rPh>
    <rPh sb="10" eb="12">
      <t>チョウザイ</t>
    </rPh>
    <rPh sb="16" eb="17">
      <t>トウ</t>
    </rPh>
    <phoneticPr fontId="2"/>
  </si>
  <si>
    <t>　　注）その他は、調剤・療養費等</t>
    <phoneticPr fontId="2"/>
  </si>
  <si>
    <t>障害児通所支援事業</t>
    <rPh sb="0" eb="3">
      <t>ショウガイジ</t>
    </rPh>
    <rPh sb="3" eb="5">
      <t>ツウショ</t>
    </rPh>
    <rPh sb="5" eb="7">
      <t>シエン</t>
    </rPh>
    <rPh sb="7" eb="9">
      <t>ジギョウ</t>
    </rPh>
    <phoneticPr fontId="2"/>
  </si>
  <si>
    <t>発達相談</t>
    <rPh sb="0" eb="2">
      <t>ハッタツ</t>
    </rPh>
    <rPh sb="2" eb="4">
      <t>ソウダン</t>
    </rPh>
    <phoneticPr fontId="2"/>
  </si>
  <si>
    <t>乳幼児支援教室</t>
    <rPh sb="0" eb="3">
      <t>ニュウヨウジ</t>
    </rPh>
    <rPh sb="3" eb="5">
      <t>シエン</t>
    </rPh>
    <rPh sb="5" eb="7">
      <t>キョウシツ</t>
    </rPh>
    <phoneticPr fontId="2"/>
  </si>
  <si>
    <t>回数</t>
    <rPh sb="0" eb="2">
      <t>カイスウ</t>
    </rPh>
    <phoneticPr fontId="2"/>
  </si>
  <si>
    <t>１歳６ヶ月健診</t>
    <rPh sb="1" eb="2">
      <t>サイ</t>
    </rPh>
    <rPh sb="4" eb="5">
      <t>ゲツ</t>
    </rPh>
    <rPh sb="5" eb="7">
      <t>ケンシン</t>
    </rPh>
    <phoneticPr fontId="2"/>
  </si>
  <si>
    <t>３歳児健診</t>
    <rPh sb="1" eb="3">
      <t>サイジ</t>
    </rPh>
    <rPh sb="3" eb="5">
      <t>ケンシン</t>
    </rPh>
    <phoneticPr fontId="2"/>
  </si>
  <si>
    <t>〈資料〉保健福祉部国保医療課　</t>
    <rPh sb="9" eb="11">
      <t>コクホ</t>
    </rPh>
    <rPh sb="11" eb="13">
      <t>イリョウ</t>
    </rPh>
    <rPh sb="13" eb="14">
      <t>カ</t>
    </rPh>
    <phoneticPr fontId="2"/>
  </si>
  <si>
    <t>〈資料〉保健福祉部国保医療課　　</t>
    <phoneticPr fontId="2"/>
  </si>
  <si>
    <t>〈資料〉保健福祉部国保医療課　　</t>
    <phoneticPr fontId="2"/>
  </si>
  <si>
    <t>更生医療</t>
    <phoneticPr fontId="2"/>
  </si>
  <si>
    <t>-</t>
  </si>
  <si>
    <t>保険料収納状況</t>
    <rPh sb="0" eb="3">
      <t>ホケンリョウ</t>
    </rPh>
    <rPh sb="3" eb="5">
      <t>シュウノウ</t>
    </rPh>
    <rPh sb="5" eb="7">
      <t>ジョウキョウ</t>
    </rPh>
    <phoneticPr fontId="2"/>
  </si>
  <si>
    <t>　　注）保険料収納状況については現年度分の数値</t>
    <rPh sb="2" eb="3">
      <t>チュウ</t>
    </rPh>
    <rPh sb="4" eb="7">
      <t>ホケンリョウ</t>
    </rPh>
    <rPh sb="7" eb="9">
      <t>シュウノウ</t>
    </rPh>
    <rPh sb="9" eb="11">
      <t>ジョウキョウ</t>
    </rPh>
    <rPh sb="16" eb="17">
      <t>ゲン</t>
    </rPh>
    <rPh sb="17" eb="19">
      <t>ネンド</t>
    </rPh>
    <rPh sb="19" eb="20">
      <t>ブン</t>
    </rPh>
    <rPh sb="21" eb="23">
      <t>スウチ</t>
    </rPh>
    <phoneticPr fontId="2"/>
  </si>
  <si>
    <t>第3段階</t>
    <rPh sb="0" eb="1">
      <t>ダイ</t>
    </rPh>
    <rPh sb="2" eb="4">
      <t>ダンカイ</t>
    </rPh>
    <phoneticPr fontId="2"/>
  </si>
  <si>
    <t>第4段階</t>
    <rPh sb="0" eb="1">
      <t>ダイ</t>
    </rPh>
    <rPh sb="2" eb="4">
      <t>ダンカイ</t>
    </rPh>
    <phoneticPr fontId="2"/>
  </si>
  <si>
    <t>第5段階</t>
    <rPh sb="0" eb="1">
      <t>ダイ</t>
    </rPh>
    <rPh sb="2" eb="4">
      <t>ダンカイ</t>
    </rPh>
    <phoneticPr fontId="2"/>
  </si>
  <si>
    <t>第6段階</t>
    <rPh sb="0" eb="1">
      <t>ダイ</t>
    </rPh>
    <rPh sb="2" eb="4">
      <t>ダンカイ</t>
    </rPh>
    <phoneticPr fontId="2"/>
  </si>
  <si>
    <t>第7段階</t>
    <rPh sb="0" eb="1">
      <t>ダイ</t>
    </rPh>
    <rPh sb="2" eb="4">
      <t>ダンカイ</t>
    </rPh>
    <phoneticPr fontId="2"/>
  </si>
  <si>
    <t>第8段階</t>
    <rPh sb="0" eb="1">
      <t>ダイ</t>
    </rPh>
    <rPh sb="2" eb="4">
      <t>ダンカイ</t>
    </rPh>
    <phoneticPr fontId="2"/>
  </si>
  <si>
    <t>第1段階</t>
    <rPh sb="0" eb="1">
      <t>ダイ</t>
    </rPh>
    <rPh sb="2" eb="4">
      <t>ダンカイ</t>
    </rPh>
    <phoneticPr fontId="2"/>
  </si>
  <si>
    <t>第2段階</t>
    <rPh sb="0" eb="1">
      <t>ダイ</t>
    </rPh>
    <rPh sb="2" eb="4">
      <t>ダンカイ</t>
    </rPh>
    <phoneticPr fontId="2"/>
  </si>
  <si>
    <t>障害者手帳交付状況・更生医療、補装具支給決定件数・相談件数</t>
    <rPh sb="0" eb="1">
      <t>ショウ</t>
    </rPh>
    <rPh sb="1" eb="2">
      <t>ガイ</t>
    </rPh>
    <rPh sb="2" eb="3">
      <t>シャ</t>
    </rPh>
    <rPh sb="3" eb="5">
      <t>テチョウ</t>
    </rPh>
    <rPh sb="5" eb="7">
      <t>コウフ</t>
    </rPh>
    <rPh sb="7" eb="9">
      <t>ジョウキョウ</t>
    </rPh>
    <rPh sb="10" eb="12">
      <t>コウセイ</t>
    </rPh>
    <rPh sb="12" eb="14">
      <t>イリョウ</t>
    </rPh>
    <rPh sb="15" eb="16">
      <t>ホ</t>
    </rPh>
    <rPh sb="16" eb="18">
      <t>ソウグ</t>
    </rPh>
    <rPh sb="18" eb="20">
      <t>シキュウ</t>
    </rPh>
    <rPh sb="20" eb="22">
      <t>ケッテイ</t>
    </rPh>
    <rPh sb="22" eb="24">
      <t>ケンスウ</t>
    </rPh>
    <rPh sb="25" eb="27">
      <t>ソウダン</t>
    </rPh>
    <rPh sb="27" eb="29">
      <t>ケンスウ</t>
    </rPh>
    <phoneticPr fontId="2"/>
  </si>
  <si>
    <t>（単位：千円）</t>
    <phoneticPr fontId="2"/>
  </si>
  <si>
    <t>〈資料〉保健福祉部国保医療課</t>
    <rPh sb="9" eb="11">
      <t>コクホ</t>
    </rPh>
    <rPh sb="11" eb="13">
      <t>イリョウ</t>
    </rPh>
    <rPh sb="13" eb="14">
      <t>カ</t>
    </rPh>
    <phoneticPr fontId="2"/>
  </si>
  <si>
    <t>〈資料〉保健福祉部国保医療課　</t>
  </si>
  <si>
    <t>（単位：千円）</t>
  </si>
  <si>
    <t xml:space="preserve">  ３．子ども医療</t>
    <rPh sb="4" eb="5">
      <t>コ</t>
    </rPh>
    <phoneticPr fontId="2"/>
  </si>
  <si>
    <t>特定入所者            
介護サービス費</t>
    <rPh sb="0" eb="2">
      <t>トクテイ</t>
    </rPh>
    <rPh sb="2" eb="4">
      <t>ニュウショ</t>
    </rPh>
    <rPh sb="4" eb="5">
      <t>モノ</t>
    </rPh>
    <rPh sb="18" eb="20">
      <t>カイゴ</t>
    </rPh>
    <rPh sb="24" eb="25">
      <t>ヒ</t>
    </rPh>
    <phoneticPr fontId="2"/>
  </si>
  <si>
    <t xml:space="preserve">    注）相談件数は、恵庭市障がい者総合相談支援センター「ｅふらっと」の件数。</t>
    <rPh sb="4" eb="5">
      <t>チュウ</t>
    </rPh>
    <rPh sb="6" eb="8">
      <t>ソウダン</t>
    </rPh>
    <rPh sb="8" eb="10">
      <t>ケンスウ</t>
    </rPh>
    <rPh sb="37" eb="39">
      <t>ケンスウ</t>
    </rPh>
    <phoneticPr fontId="2"/>
  </si>
  <si>
    <t>〈資料〉子ども未来部子ども発達支援センター</t>
    <rPh sb="9" eb="10">
      <t>ブ</t>
    </rPh>
    <phoneticPr fontId="2"/>
  </si>
  <si>
    <t>第9段階</t>
    <rPh sb="0" eb="1">
      <t>ダイ</t>
    </rPh>
    <rPh sb="2" eb="4">
      <t>ダンカイ</t>
    </rPh>
    <phoneticPr fontId="2"/>
  </si>
  <si>
    <t>第10段階</t>
    <rPh sb="0" eb="1">
      <t>ダイ</t>
    </rPh>
    <rPh sb="3" eb="5">
      <t>ダンカイ</t>
    </rPh>
    <phoneticPr fontId="2"/>
  </si>
  <si>
    <t>特例第3段階</t>
    <rPh sb="0" eb="2">
      <t>トクレイ</t>
    </rPh>
    <rPh sb="2" eb="3">
      <t>ダイ</t>
    </rPh>
    <rPh sb="4" eb="6">
      <t>ダンカイ</t>
    </rPh>
    <phoneticPr fontId="2"/>
  </si>
  <si>
    <t>総　　　計</t>
    <rPh sb="0" eb="1">
      <t>フサ</t>
    </rPh>
    <rPh sb="4" eb="5">
      <t>ケイ</t>
    </rPh>
    <phoneticPr fontId="2"/>
  </si>
  <si>
    <t>（単位：円、人、％）</t>
    <rPh sb="1" eb="3">
      <t>タンイ</t>
    </rPh>
    <rPh sb="4" eb="5">
      <t>エン</t>
    </rPh>
    <rPh sb="6" eb="7">
      <t>ニン</t>
    </rPh>
    <phoneticPr fontId="2"/>
  </si>
  <si>
    <t>２）介護保険料収納および保険給付支払状況</t>
    <rPh sb="2" eb="4">
      <t>カイゴ</t>
    </rPh>
    <rPh sb="4" eb="7">
      <t>ホケンリョウ</t>
    </rPh>
    <rPh sb="7" eb="9">
      <t>シュウノウ</t>
    </rPh>
    <rPh sb="12" eb="14">
      <t>ホケン</t>
    </rPh>
    <rPh sb="14" eb="16">
      <t>キュウフ</t>
    </rPh>
    <rPh sb="16" eb="18">
      <t>シハライ</t>
    </rPh>
    <rPh sb="18" eb="20">
      <t>ジョウキョウ</t>
    </rPh>
    <phoneticPr fontId="2"/>
  </si>
  <si>
    <t>〈資料〉生活環境部市民課、新さっぽろ年金事務所</t>
    <rPh sb="1" eb="3">
      <t>シリョウ</t>
    </rPh>
    <rPh sb="4" eb="6">
      <t>セイカツ</t>
    </rPh>
    <rPh sb="6" eb="8">
      <t>カンキョウ</t>
    </rPh>
    <rPh sb="8" eb="9">
      <t>ブ</t>
    </rPh>
    <rPh sb="9" eb="12">
      <t>シミンカ</t>
    </rPh>
    <rPh sb="13" eb="14">
      <t>シン</t>
    </rPh>
    <rPh sb="18" eb="20">
      <t>ネンキン</t>
    </rPh>
    <rPh sb="20" eb="22">
      <t>ジム</t>
    </rPh>
    <rPh sb="22" eb="23">
      <t>ショ</t>
    </rPh>
    <phoneticPr fontId="2"/>
  </si>
  <si>
    <t>小児神経医の発達相談</t>
    <rPh sb="0" eb="2">
      <t>ショウニ</t>
    </rPh>
    <rPh sb="2" eb="4">
      <t>シンケイ</t>
    </rPh>
    <rPh sb="4" eb="5">
      <t>イ</t>
    </rPh>
    <rPh sb="6" eb="8">
      <t>ハッタツ</t>
    </rPh>
    <rPh sb="8" eb="10">
      <t>ソウダン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</si>
  <si>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</si>
  <si>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サークル</t>
    <phoneticPr fontId="2"/>
  </si>
  <si>
    <t>入浴</t>
    <rPh sb="0" eb="2">
      <t>ニュウヨク</t>
    </rPh>
    <phoneticPr fontId="2"/>
  </si>
  <si>
    <t>町内会活動</t>
    <rPh sb="0" eb="2">
      <t>チョウナイ</t>
    </rPh>
    <rPh sb="2" eb="3">
      <t>カイ</t>
    </rPh>
    <rPh sb="3" eb="5">
      <t>カツドウ</t>
    </rPh>
    <phoneticPr fontId="2"/>
  </si>
  <si>
    <t>健康講座</t>
    <rPh sb="0" eb="2">
      <t>ケンコウ</t>
    </rPh>
    <rPh sb="2" eb="4">
      <t>コウザ</t>
    </rPh>
    <phoneticPr fontId="2"/>
  </si>
  <si>
    <t>↑決算書主要な施策</t>
    <rPh sb="1" eb="4">
      <t>ケッサンショ</t>
    </rPh>
    <rPh sb="4" eb="6">
      <t>シュヨウ</t>
    </rPh>
    <rPh sb="7" eb="9">
      <t>シサク</t>
    </rPh>
    <phoneticPr fontId="2"/>
  </si>
  <si>
    <t>年　度</t>
    <rPh sb="0" eb="1">
      <t>トシ</t>
    </rPh>
    <rPh sb="2" eb="3">
      <t>ド</t>
    </rPh>
    <phoneticPr fontId="2"/>
  </si>
  <si>
    <t>　　  身体障がい者手帳１～３級、療育手帳Ａ判定又は医師から「重度」の知的障がい</t>
    <rPh sb="26" eb="28">
      <t>イシ</t>
    </rPh>
    <rPh sb="31" eb="33">
      <t>ジュウド</t>
    </rPh>
    <rPh sb="35" eb="37">
      <t>チテキ</t>
    </rPh>
    <rPh sb="37" eb="38">
      <t>サワ</t>
    </rPh>
    <phoneticPr fontId="2"/>
  </si>
  <si>
    <t>　　　と診断された者</t>
    <rPh sb="4" eb="6">
      <t>シンダン</t>
    </rPh>
    <rPh sb="9" eb="10">
      <t>モノ</t>
    </rPh>
    <phoneticPr fontId="2"/>
  </si>
  <si>
    <t>-</t>
    <phoneticPr fontId="2"/>
  </si>
  <si>
    <t>４）ひとり親家庭等医療状況</t>
    <rPh sb="8" eb="9">
      <t>ナド</t>
    </rPh>
    <phoneticPr fontId="2"/>
  </si>
  <si>
    <t>令和元年</t>
    <rPh sb="0" eb="2">
      <t>レイワ</t>
    </rPh>
    <rPh sb="2" eb="4">
      <t>ガンネン</t>
    </rPh>
    <phoneticPr fontId="2"/>
  </si>
  <si>
    <t>年　次</t>
    <rPh sb="0" eb="1">
      <t>トシ</t>
    </rPh>
    <rPh sb="2" eb="3">
      <t>ツギ</t>
    </rPh>
    <phoneticPr fontId="2"/>
  </si>
  <si>
    <t>５）乳幼児医療状況</t>
    <phoneticPr fontId="2"/>
  </si>
  <si>
    <t>区　　　分</t>
  </si>
  <si>
    <t>しままつスマイル保育園</t>
    <rPh sb="8" eb="11">
      <t>ホイクエン</t>
    </rPh>
    <phoneticPr fontId="2"/>
  </si>
  <si>
    <t>島松もみじ保育園</t>
    <rPh sb="0" eb="2">
      <t>シママツ</t>
    </rPh>
    <rPh sb="5" eb="8">
      <t>ホイクエン</t>
    </rPh>
    <phoneticPr fontId="2"/>
  </si>
  <si>
    <t>（費用額単位：千円）</t>
    <rPh sb="1" eb="3">
      <t>ヒヨウ</t>
    </rPh>
    <rPh sb="3" eb="4">
      <t>ガク</t>
    </rPh>
    <rPh sb="4" eb="6">
      <t>タンイ</t>
    </rPh>
    <rPh sb="7" eb="8">
      <t>セン</t>
    </rPh>
    <rPh sb="8" eb="9">
      <t>エン</t>
    </rPh>
    <phoneticPr fontId="2"/>
  </si>
  <si>
    <t>被保険者数　　　</t>
    <rPh sb="0" eb="4">
      <t>ヒホケンシャ</t>
    </rPh>
    <rPh sb="4" eb="5">
      <t>スウ</t>
    </rPh>
    <phoneticPr fontId="2"/>
  </si>
  <si>
    <t>構成割合</t>
    <phoneticPr fontId="2"/>
  </si>
  <si>
    <t>令和元年</t>
    <rPh sb="0" eb="4">
      <t>レイワガンネン</t>
    </rPh>
    <phoneticPr fontId="2"/>
  </si>
  <si>
    <t>年　度</t>
    <rPh sb="0" eb="1">
      <t>ネン</t>
    </rPh>
    <rPh sb="2" eb="3">
      <t>ド</t>
    </rPh>
    <phoneticPr fontId="2"/>
  </si>
  <si>
    <t>（各年度中)</t>
    <phoneticPr fontId="2"/>
  </si>
  <si>
    <t>（各年度中）</t>
    <phoneticPr fontId="2"/>
  </si>
  <si>
    <t>（各年9月末）</t>
    <rPh sb="1" eb="2">
      <t>カク</t>
    </rPh>
    <rPh sb="2" eb="3">
      <t>トシ</t>
    </rPh>
    <rPh sb="4" eb="6">
      <t>ガツマツ</t>
    </rPh>
    <phoneticPr fontId="2"/>
  </si>
  <si>
    <t>令和元年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</si>
  <si>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</si>
  <si>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</si>
  <si>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２）区分別平均被保険者数</t>
    <rPh sb="2" eb="4">
      <t>クブン</t>
    </rPh>
    <rPh sb="5" eb="7">
      <t>ヘイキン</t>
    </rPh>
    <phoneticPr fontId="2"/>
  </si>
  <si>
    <t>未就学児
（再掲）</t>
    <rPh sb="0" eb="4">
      <t>ミシュウガクジ</t>
    </rPh>
    <rPh sb="6" eb="8">
      <t>サイケイ</t>
    </rPh>
    <phoneticPr fontId="2"/>
  </si>
  <si>
    <t>前期高齢者
（再掲）</t>
    <rPh sb="0" eb="2">
      <t>ゼンキ</t>
    </rPh>
    <rPh sb="2" eb="5">
      <t>コウレイシャ</t>
    </rPh>
    <rPh sb="7" eb="9">
      <t>サイケイ</t>
    </rPh>
    <phoneticPr fontId="2"/>
  </si>
  <si>
    <t>70歳以上一般（再掲）</t>
    <rPh sb="2" eb="3">
      <t>サイ</t>
    </rPh>
    <rPh sb="3" eb="5">
      <t>イジョウ</t>
    </rPh>
    <rPh sb="5" eb="7">
      <t>イッパン</t>
    </rPh>
    <rPh sb="8" eb="10">
      <t>サイケイ</t>
    </rPh>
    <phoneticPr fontId="2"/>
  </si>
  <si>
    <t>70歳以上現役並み所得者（再掲）</t>
    <rPh sb="2" eb="3">
      <t>サイ</t>
    </rPh>
    <rPh sb="3" eb="5">
      <t>イジョウ</t>
    </rPh>
    <rPh sb="5" eb="7">
      <t>ゲンエキ</t>
    </rPh>
    <rPh sb="7" eb="8">
      <t>ナ</t>
    </rPh>
    <rPh sb="9" eb="12">
      <t>ショトクシャ</t>
    </rPh>
    <rPh sb="13" eb="15">
      <t>サイケイ</t>
    </rPh>
    <phoneticPr fontId="2"/>
  </si>
  <si>
    <t>前期高齢者：65歳以上75歳未満</t>
    <rPh sb="8" eb="9">
      <t>サイ</t>
    </rPh>
    <rPh sb="9" eb="11">
      <t>イジョウ</t>
    </rPh>
    <rPh sb="13" eb="16">
      <t>サイミマン</t>
    </rPh>
    <phoneticPr fontId="2"/>
  </si>
  <si>
    <t>70歳以上一般：70歳以上75歳未満の現役並み所得者以外の者</t>
    <rPh sb="10" eb="11">
      <t>サイ</t>
    </rPh>
    <rPh sb="11" eb="13">
      <t>イジョウ</t>
    </rPh>
    <rPh sb="15" eb="18">
      <t>サイミマン</t>
    </rPh>
    <rPh sb="19" eb="21">
      <t>ゲンエキ</t>
    </rPh>
    <rPh sb="21" eb="22">
      <t>ナ</t>
    </rPh>
    <rPh sb="23" eb="26">
      <t>ショトクシャ</t>
    </rPh>
    <rPh sb="26" eb="28">
      <t>イガイ</t>
    </rPh>
    <rPh sb="29" eb="30">
      <t>モノ</t>
    </rPh>
    <phoneticPr fontId="2"/>
  </si>
  <si>
    <t>70歳以上現役並み所得者：70歳以上75歳未満の現役並み所得者の者</t>
    <rPh sb="15" eb="16">
      <t>サイ</t>
    </rPh>
    <rPh sb="16" eb="18">
      <t>イジョウ</t>
    </rPh>
    <rPh sb="20" eb="23">
      <t>サイミマン</t>
    </rPh>
    <rPh sb="24" eb="26">
      <t>ゲンエキ</t>
    </rPh>
    <rPh sb="26" eb="27">
      <t>ナ</t>
    </rPh>
    <rPh sb="28" eb="31">
      <t>ショトクシャ</t>
    </rPh>
    <rPh sb="32" eb="33">
      <t>モノ</t>
    </rPh>
    <phoneticPr fontId="2"/>
  </si>
  <si>
    <t>　 注）各年度平均値</t>
    <rPh sb="7" eb="9">
      <t>ヘイキン</t>
    </rPh>
    <rPh sb="9" eb="10">
      <t>アタイ</t>
    </rPh>
    <phoneticPr fontId="2"/>
  </si>
  <si>
    <t>（単位：人）</t>
    <phoneticPr fontId="2"/>
  </si>
  <si>
    <t>令和2年</t>
    <rPh sb="0" eb="2">
      <t>レイワ</t>
    </rPh>
    <rPh sb="3" eb="4">
      <t>ネン</t>
    </rPh>
    <phoneticPr fontId="2"/>
  </si>
  <si>
    <t>（単位：千円)</t>
    <phoneticPr fontId="2"/>
  </si>
  <si>
    <t>すみれ保育園</t>
    <rPh sb="3" eb="6">
      <t>ホイクエン</t>
    </rPh>
    <phoneticPr fontId="2"/>
  </si>
  <si>
    <t>島松いちい保育園</t>
    <rPh sb="0" eb="2">
      <t>シママツ</t>
    </rPh>
    <rPh sb="5" eb="8">
      <t>ホイクエン</t>
    </rPh>
    <phoneticPr fontId="2"/>
  </si>
  <si>
    <t>さくら</t>
    <phoneticPr fontId="2"/>
  </si>
  <si>
    <t>あいおい子ども園</t>
    <rPh sb="4" eb="5">
      <t>コ</t>
    </rPh>
    <rPh sb="7" eb="8">
      <t>エン</t>
    </rPh>
    <phoneticPr fontId="2"/>
  </si>
  <si>
    <t>えほんの森</t>
    <rPh sb="4" eb="5">
      <t>モリ</t>
    </rPh>
    <phoneticPr fontId="2"/>
  </si>
  <si>
    <t>幼稚舎えるむ</t>
    <rPh sb="0" eb="3">
      <t>ヨウチシャ</t>
    </rPh>
    <phoneticPr fontId="2"/>
  </si>
  <si>
    <t>えにわスマイル保育園</t>
    <rPh sb="7" eb="10">
      <t>ホイクエン</t>
    </rPh>
    <phoneticPr fontId="2"/>
  </si>
  <si>
    <t>恵庭幼稚園</t>
    <rPh sb="0" eb="2">
      <t>エニワ</t>
    </rPh>
    <rPh sb="2" eb="5">
      <t>ヨウチエン</t>
    </rPh>
    <phoneticPr fontId="2"/>
  </si>
  <si>
    <t>クラーク幼稚園</t>
    <rPh sb="4" eb="7">
      <t>ヨウチエン</t>
    </rPh>
    <phoneticPr fontId="2"/>
  </si>
  <si>
    <t>島松幼稚園</t>
    <rPh sb="0" eb="2">
      <t>シママツ</t>
    </rPh>
    <rPh sb="2" eb="5">
      <t>ヨウチエン</t>
    </rPh>
    <phoneticPr fontId="2"/>
  </si>
  <si>
    <t>北海道文教大学附属幼稚園</t>
    <rPh sb="0" eb="3">
      <t>ホッカイドウ</t>
    </rPh>
    <rPh sb="3" eb="5">
      <t>ブンキョウ</t>
    </rPh>
    <rPh sb="5" eb="7">
      <t>ダイガク</t>
    </rPh>
    <rPh sb="7" eb="9">
      <t>フゾク</t>
    </rPh>
    <rPh sb="9" eb="12">
      <t>ヨウチエン</t>
    </rPh>
    <phoneticPr fontId="2"/>
  </si>
  <si>
    <t>恵庭保育園</t>
    <rPh sb="0" eb="2">
      <t>エニワ</t>
    </rPh>
    <rPh sb="2" eb="5">
      <t>ホイクエン</t>
    </rPh>
    <phoneticPr fontId="2"/>
  </si>
  <si>
    <t>※放課後等デイサービス、R1年度末にて休止</t>
    <rPh sb="1" eb="4">
      <t>ホウカゴ</t>
    </rPh>
    <rPh sb="4" eb="5">
      <t>トウ</t>
    </rPh>
    <phoneticPr fontId="2"/>
  </si>
  <si>
    <t>※社会生活支援事業、R1年度末にて休止</t>
    <phoneticPr fontId="2"/>
  </si>
  <si>
    <t>８）保育園・認定こども園・地域型保育事業所</t>
    <rPh sb="6" eb="8">
      <t>ニンテイ</t>
    </rPh>
    <rPh sb="11" eb="12">
      <t>エン</t>
    </rPh>
    <rPh sb="13" eb="15">
      <t>チイキ</t>
    </rPh>
    <rPh sb="15" eb="16">
      <t>ガタ</t>
    </rPh>
    <rPh sb="16" eb="18">
      <t>ホイク</t>
    </rPh>
    <rPh sb="18" eb="21">
      <t>ジギョウショ</t>
    </rPh>
    <phoneticPr fontId="2"/>
  </si>
  <si>
    <t>令和元年</t>
  </si>
  <si>
    <t>平成29年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</si>
  <si>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</si>
  <si>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</si>
  <si>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〈資料〉子ども未来部幼児保育課</t>
    <rPh sb="4" eb="5">
      <t>コ</t>
    </rPh>
    <rPh sb="7" eb="9">
      <t>ミライ</t>
    </rPh>
    <rPh sb="9" eb="10">
      <t>ブ</t>
    </rPh>
    <rPh sb="10" eb="14">
      <t>ヨウジホイク</t>
    </rPh>
    <rPh sb="14" eb="15">
      <t>カ</t>
    </rPh>
    <phoneticPr fontId="2"/>
  </si>
  <si>
    <t>-</t>
    <phoneticPr fontId="2"/>
  </si>
  <si>
    <t>R1 住民基本台帳月別人口と相違があったため、訂正しました。</t>
    <rPh sb="3" eb="9">
      <t>ジュウミンキホンダイチョウ</t>
    </rPh>
    <rPh sb="9" eb="11">
      <t>ツキベツ</t>
    </rPh>
    <rPh sb="11" eb="13">
      <t>ジンコウ</t>
    </rPh>
    <rPh sb="14" eb="16">
      <t>ソウイ</t>
    </rPh>
    <rPh sb="23" eb="25">
      <t>テイセイ</t>
    </rPh>
    <phoneticPr fontId="2"/>
  </si>
  <si>
    <t>恵み野幼稚園</t>
    <rPh sb="0" eb="1">
      <t>メグ</t>
    </rPh>
    <rPh sb="2" eb="3">
      <t>ノ</t>
    </rPh>
    <rPh sb="3" eb="6">
      <t>ヨウチエン</t>
    </rPh>
    <phoneticPr fontId="2"/>
  </si>
  <si>
    <t>柏学園ひまわり幼稚園</t>
    <rPh sb="0" eb="1">
      <t>カシワ</t>
    </rPh>
    <rPh sb="1" eb="3">
      <t>ガクエン</t>
    </rPh>
    <rPh sb="7" eb="10">
      <t>ヨウチエン</t>
    </rPh>
    <phoneticPr fontId="2"/>
  </si>
  <si>
    <t>かしわ幼稚園</t>
    <rPh sb="3" eb="6">
      <t>ヨウチエン</t>
    </rPh>
    <phoneticPr fontId="2"/>
  </si>
  <si>
    <t>第二かしわ幼稚園</t>
    <rPh sb="0" eb="2">
      <t>ダイニ</t>
    </rPh>
    <rPh sb="5" eb="8">
      <t>ヨウチエン</t>
    </rPh>
    <phoneticPr fontId="2"/>
  </si>
  <si>
    <t>恵み野第二幼稚園</t>
    <rPh sb="0" eb="1">
      <t>メグ</t>
    </rPh>
    <rPh sb="2" eb="3">
      <t>ノ</t>
    </rPh>
    <rPh sb="3" eb="5">
      <t>ダイニ</t>
    </rPh>
    <rPh sb="5" eb="8">
      <t>ヨウチエン</t>
    </rPh>
    <phoneticPr fontId="2"/>
  </si>
  <si>
    <t>入　院</t>
    <phoneticPr fontId="2"/>
  </si>
  <si>
    <t>　　  小学3年生までの医療費（H31.4月から拡大）</t>
    <rPh sb="4" eb="6">
      <t>ショウガク</t>
    </rPh>
    <rPh sb="7" eb="9">
      <t>ネンセイ</t>
    </rPh>
    <rPh sb="12" eb="15">
      <t>イリョウヒ</t>
    </rPh>
    <rPh sb="21" eb="22">
      <t>ガツ</t>
    </rPh>
    <rPh sb="24" eb="26">
      <t>カクダイ</t>
    </rPh>
    <phoneticPr fontId="2"/>
  </si>
  <si>
    <t>　　　小学4年生～中学生は入院のみ</t>
    <rPh sb="3" eb="5">
      <t>ショウガク</t>
    </rPh>
    <rPh sb="6" eb="8">
      <t>ネンセイ</t>
    </rPh>
    <rPh sb="9" eb="12">
      <t>チュウガクセイ</t>
    </rPh>
    <rPh sb="13" eb="15">
      <t>ニュウイン</t>
    </rPh>
    <phoneticPr fontId="2"/>
  </si>
  <si>
    <t>平成30</t>
    <rPh sb="0" eb="2">
      <t>ヘイセイ</t>
    </rPh>
    <phoneticPr fontId="2"/>
  </si>
  <si>
    <t>令和2</t>
    <rPh sb="0" eb="2">
      <t>レイワ</t>
    </rPh>
    <phoneticPr fontId="2"/>
  </si>
  <si>
    <t>平成29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</si>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</sst>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;[Red]\-#,##0.0"/>
    <numFmt numFmtId="178" formatCode="#,##0.0_);[Red]\(#,##0.0\)"/>
    <numFmt numFmtId="179" formatCode="#,##0_);\(#,##0\)"/>
    <numFmt numFmtId="180" formatCode="#,##0.0_ "/>
    <numFmt numFmtId="181" formatCode="0.0%"/>
    <numFmt numFmtId="182" formatCode="_(* #,##0_);_(* \(#,##0\);_(* &quot;-&quot;_);_(@_)"/>
    <numFmt numFmtId="183" formatCode="#,##0;&quot;△ &quot;#,##0"/>
    <numFmt numFmtId="184" formatCode="#,##0&quot;人&quot;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6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SｺﾞｼｯｸM"/>
      <family val="3"/>
      <charset val="128"/>
    </font>
    <font>
      <sz val="9.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20"/>
      <name val="HGS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5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b/>
      <sz val="15"/>
      <name val="HGｺﾞｼｯｸM"/>
      <family val="3"/>
      <charset val="128"/>
    </font>
    <font>
      <sz val="20"/>
      <name val="Meiryo UI"/>
      <family val="3"/>
      <charset val="128"/>
    </font>
    <font>
      <sz val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700">
    <xf numFmtId="0" fontId="0" fillId="0" borderId="0" xfId="0"/>
    <xf numFmtId="38" fontId="5" fillId="0" borderId="0" xfId="2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0" fontId="0" fillId="0" borderId="0" xfId="0" applyFill="1"/>
    <xf numFmtId="177" fontId="5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0" xfId="0" applyFill="1" applyAlignment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Fill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Fill="1"/>
    <xf numFmtId="38" fontId="5" fillId="0" borderId="0" xfId="0" applyNumberFormat="1" applyFont="1" applyFill="1"/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41" fontId="13" fillId="0" borderId="0" xfId="3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4" fontId="5" fillId="0" borderId="1" xfId="3" applyNumberFormat="1" applyFont="1" applyFill="1" applyBorder="1" applyAlignment="1">
      <alignment vertical="center"/>
    </xf>
    <xf numFmtId="184" fontId="5" fillId="0" borderId="0" xfId="3" applyNumberFormat="1" applyFont="1" applyFill="1" applyBorder="1" applyAlignment="1">
      <alignment vertical="center"/>
    </xf>
    <xf numFmtId="184" fontId="5" fillId="2" borderId="5" xfId="2" applyNumberFormat="1" applyFont="1" applyFill="1" applyBorder="1"/>
    <xf numFmtId="184" fontId="5" fillId="0" borderId="6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183" fontId="20" fillId="0" borderId="5" xfId="0" applyNumberFormat="1" applyFont="1" applyFill="1" applyBorder="1" applyAlignment="1">
      <alignment horizontal="right" vertical="center"/>
    </xf>
    <xf numFmtId="183" fontId="20" fillId="0" borderId="6" xfId="0" applyNumberFormat="1" applyFont="1" applyFill="1" applyBorder="1" applyAlignment="1">
      <alignment horizontal="right" vertical="center"/>
    </xf>
    <xf numFmtId="183" fontId="20" fillId="0" borderId="1" xfId="0" applyNumberFormat="1" applyFont="1" applyFill="1" applyBorder="1" applyAlignment="1">
      <alignment horizontal="right" vertical="center"/>
    </xf>
    <xf numFmtId="183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30" fillId="0" borderId="0" xfId="0" applyFont="1" applyFill="1"/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1" fontId="33" fillId="0" borderId="0" xfId="3" applyNumberFormat="1" applyFont="1" applyFill="1" applyBorder="1" applyAlignment="1">
      <alignment vertical="center"/>
    </xf>
    <xf numFmtId="41" fontId="33" fillId="0" borderId="1" xfId="3" applyNumberFormat="1" applyFont="1" applyFill="1" applyBorder="1" applyAlignment="1">
      <alignment vertical="center"/>
    </xf>
    <xf numFmtId="41" fontId="33" fillId="0" borderId="6" xfId="3" applyNumberFormat="1" applyFont="1" applyFill="1" applyBorder="1" applyAlignment="1">
      <alignment vertical="center"/>
    </xf>
    <xf numFmtId="38" fontId="20" fillId="0" borderId="6" xfId="3" applyFont="1" applyFill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8" fontId="20" fillId="0" borderId="1" xfId="3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38" fontId="16" fillId="3" borderId="0" xfId="3" applyFont="1" applyFill="1" applyBorder="1" applyAlignment="1">
      <alignment vertical="center"/>
    </xf>
    <xf numFmtId="38" fontId="16" fillId="3" borderId="0" xfId="3" applyFont="1" applyFill="1" applyBorder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38" fontId="20" fillId="3" borderId="2" xfId="2" applyFont="1" applyFill="1" applyBorder="1" applyAlignment="1">
      <alignment vertical="center"/>
    </xf>
    <xf numFmtId="0" fontId="20" fillId="3" borderId="2" xfId="0" applyFont="1" applyFill="1" applyBorder="1" applyAlignment="1">
      <alignment horizontal="right" vertical="center"/>
    </xf>
    <xf numFmtId="0" fontId="17" fillId="3" borderId="8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38" fontId="16" fillId="3" borderId="6" xfId="3" applyFont="1" applyFill="1" applyBorder="1" applyAlignment="1">
      <alignment horizontal="right" vertical="center"/>
    </xf>
    <xf numFmtId="177" fontId="16" fillId="3" borderId="0" xfId="3" applyNumberFormat="1" applyFont="1" applyFill="1" applyBorder="1" applyAlignment="1">
      <alignment horizontal="right" vertical="center"/>
    </xf>
    <xf numFmtId="177" fontId="16" fillId="3" borderId="1" xfId="3" applyNumberFormat="1" applyFont="1" applyFill="1" applyBorder="1" applyAlignment="1">
      <alignment horizontal="right" vertical="center"/>
    </xf>
    <xf numFmtId="38" fontId="16" fillId="3" borderId="2" xfId="3" applyFont="1" applyFill="1" applyBorder="1" applyAlignment="1">
      <alignment vertical="center"/>
    </xf>
    <xf numFmtId="0" fontId="16" fillId="3" borderId="0" xfId="0" applyNumberFormat="1" applyFont="1" applyFill="1" applyBorder="1" applyAlignment="1">
      <alignment horizontal="right" vertical="center"/>
    </xf>
    <xf numFmtId="0" fontId="17" fillId="3" borderId="0" xfId="0" applyFont="1" applyFill="1"/>
    <xf numFmtId="0" fontId="17" fillId="3" borderId="0" xfId="0" applyFont="1" applyFill="1" applyBorder="1"/>
    <xf numFmtId="38" fontId="16" fillId="3" borderId="1" xfId="3" applyFont="1" applyFill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183" fontId="16" fillId="0" borderId="6" xfId="0" applyNumberFormat="1" applyFont="1" applyFill="1" applyBorder="1" applyAlignment="1">
      <alignment horizontal="right" vertical="center"/>
    </xf>
    <xf numFmtId="183" fontId="16" fillId="0" borderId="1" xfId="0" applyNumberFormat="1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184" fontId="5" fillId="0" borderId="5" xfId="3" applyNumberFormat="1" applyFont="1" applyFill="1" applyBorder="1" applyAlignment="1">
      <alignment vertical="center"/>
    </xf>
    <xf numFmtId="181" fontId="5" fillId="0" borderId="5" xfId="1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184" fontId="5" fillId="4" borderId="24" xfId="3" applyNumberFormat="1" applyFont="1" applyFill="1" applyBorder="1" applyAlignment="1">
      <alignment vertical="center"/>
    </xf>
    <xf numFmtId="184" fontId="5" fillId="4" borderId="10" xfId="3" applyNumberFormat="1" applyFont="1" applyFill="1" applyBorder="1" applyAlignment="1">
      <alignment vertical="center"/>
    </xf>
    <xf numFmtId="184" fontId="5" fillId="4" borderId="24" xfId="2" applyNumberFormat="1" applyFont="1" applyFill="1" applyBorder="1"/>
    <xf numFmtId="0" fontId="5" fillId="4" borderId="10" xfId="0" applyFont="1" applyFill="1" applyBorder="1" applyAlignment="1">
      <alignment horizontal="center" vertical="center"/>
    </xf>
    <xf numFmtId="184" fontId="5" fillId="4" borderId="11" xfId="0" applyNumberFormat="1" applyFont="1" applyFill="1" applyBorder="1" applyAlignment="1">
      <alignment vertical="center"/>
    </xf>
    <xf numFmtId="183" fontId="16" fillId="0" borderId="0" xfId="0" applyNumberFormat="1" applyFont="1" applyFill="1" applyBorder="1" applyAlignment="1">
      <alignment vertical="center"/>
    </xf>
    <xf numFmtId="183" fontId="16" fillId="0" borderId="5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38" fontId="16" fillId="0" borderId="6" xfId="3" applyFont="1" applyFill="1" applyBorder="1" applyAlignment="1">
      <alignment vertical="center"/>
    </xf>
    <xf numFmtId="38" fontId="16" fillId="0" borderId="1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38" fontId="16" fillId="0" borderId="5" xfId="3" applyFont="1" applyFill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vertical="center"/>
    </xf>
    <xf numFmtId="42" fontId="16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 wrapText="1"/>
    </xf>
    <xf numFmtId="183" fontId="20" fillId="0" borderId="6" xfId="0" applyNumberFormat="1" applyFont="1" applyFill="1" applyBorder="1" applyAlignment="1">
      <alignment horizontal="right"/>
    </xf>
    <xf numFmtId="183" fontId="20" fillId="0" borderId="19" xfId="0" applyNumberFormat="1" applyFont="1" applyFill="1" applyBorder="1" applyAlignment="1">
      <alignment horizontal="right"/>
    </xf>
    <xf numFmtId="183" fontId="20" fillId="0" borderId="5" xfId="0" applyNumberFormat="1" applyFont="1" applyFill="1" applyBorder="1" applyAlignment="1">
      <alignment horizontal="right"/>
    </xf>
    <xf numFmtId="183" fontId="24" fillId="0" borderId="0" xfId="0" applyNumberFormat="1" applyFont="1" applyFill="1" applyBorder="1" applyAlignment="1">
      <alignment horizontal="right"/>
    </xf>
    <xf numFmtId="183" fontId="24" fillId="0" borderId="20" xfId="0" applyNumberFormat="1" applyFont="1" applyFill="1" applyBorder="1" applyAlignment="1">
      <alignment horizontal="right"/>
    </xf>
    <xf numFmtId="183" fontId="24" fillId="0" borderId="20" xfId="0" applyNumberFormat="1" applyFont="1" applyFill="1" applyBorder="1" applyAlignment="1">
      <alignment horizontal="right" shrinkToFit="1"/>
    </xf>
    <xf numFmtId="183" fontId="24" fillId="0" borderId="21" xfId="0" applyNumberFormat="1" applyFont="1" applyFill="1" applyBorder="1" applyAlignment="1">
      <alignment horizontal="right"/>
    </xf>
    <xf numFmtId="0" fontId="39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3" fontId="23" fillId="0" borderId="0" xfId="0" applyNumberFormat="1" applyFont="1" applyFill="1" applyAlignment="1">
      <alignment vertical="center"/>
    </xf>
    <xf numFmtId="0" fontId="43" fillId="0" borderId="0" xfId="0" applyFont="1" applyFill="1" applyBorder="1" applyAlignment="1">
      <alignment vertical="center"/>
    </xf>
    <xf numFmtId="41" fontId="33" fillId="0" borderId="0" xfId="3" applyNumberFormat="1" applyFont="1" applyFill="1" applyBorder="1" applyAlignment="1">
      <alignment horizontal="right" vertical="center"/>
    </xf>
    <xf numFmtId="180" fontId="20" fillId="0" borderId="6" xfId="0" applyNumberFormat="1" applyFont="1" applyFill="1" applyBorder="1" applyAlignment="1">
      <alignment vertical="center"/>
    </xf>
    <xf numFmtId="180" fontId="20" fillId="0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84" fontId="5" fillId="4" borderId="5" xfId="3" applyNumberFormat="1" applyFont="1" applyFill="1" applyBorder="1" applyAlignment="1">
      <alignment vertical="center"/>
    </xf>
    <xf numFmtId="184" fontId="5" fillId="4" borderId="0" xfId="3" applyNumberFormat="1" applyFont="1" applyFill="1" applyBorder="1" applyAlignment="1">
      <alignment vertical="center"/>
    </xf>
    <xf numFmtId="184" fontId="5" fillId="4" borderId="5" xfId="2" applyNumberFormat="1" applyFont="1" applyFill="1" applyBorder="1"/>
    <xf numFmtId="0" fontId="20" fillId="3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41" fontId="20" fillId="3" borderId="5" xfId="3" applyNumberFormat="1" applyFont="1" applyFill="1" applyBorder="1" applyAlignment="1">
      <alignment horizontal="right" vertical="center"/>
    </xf>
    <xf numFmtId="41" fontId="20" fillId="3" borderId="6" xfId="0" applyNumberFormat="1" applyFont="1" applyFill="1" applyBorder="1" applyAlignment="1">
      <alignment horizontal="right" vertical="center"/>
    </xf>
    <xf numFmtId="41" fontId="20" fillId="3" borderId="0" xfId="0" applyNumberFormat="1" applyFont="1" applyFill="1" applyBorder="1" applyAlignment="1">
      <alignment horizontal="right" vertical="center"/>
    </xf>
    <xf numFmtId="183" fontId="43" fillId="0" borderId="0" xfId="0" applyNumberFormat="1" applyFont="1" applyFill="1" applyBorder="1"/>
    <xf numFmtId="0" fontId="43" fillId="0" borderId="6" xfId="0" applyFont="1" applyFill="1" applyBorder="1" applyAlignment="1">
      <alignment vertical="center"/>
    </xf>
    <xf numFmtId="183" fontId="20" fillId="0" borderId="6" xfId="0" applyNumberFormat="1" applyFont="1" applyFill="1" applyBorder="1" applyAlignment="1">
      <alignment vertical="center"/>
    </xf>
    <xf numFmtId="183" fontId="20" fillId="0" borderId="5" xfId="0" applyNumberFormat="1" applyFont="1" applyFill="1" applyBorder="1" applyAlignment="1">
      <alignment vertical="center"/>
    </xf>
    <xf numFmtId="0" fontId="33" fillId="0" borderId="49" xfId="0" applyFont="1" applyFill="1" applyBorder="1" applyAlignment="1">
      <alignment horizontal="center" vertical="center" wrapText="1"/>
    </xf>
    <xf numFmtId="0" fontId="33" fillId="0" borderId="5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41" fontId="33" fillId="0" borderId="1" xfId="3" applyNumberFormat="1" applyFont="1" applyFill="1" applyBorder="1" applyAlignment="1">
      <alignment vertical="center" shrinkToFit="1"/>
    </xf>
    <xf numFmtId="182" fontId="33" fillId="0" borderId="6" xfId="3" applyNumberFormat="1" applyFont="1" applyFill="1" applyBorder="1" applyAlignment="1">
      <alignment vertical="center"/>
    </xf>
    <xf numFmtId="182" fontId="33" fillId="0" borderId="0" xfId="3" applyNumberFormat="1" applyFont="1" applyFill="1" applyBorder="1" applyAlignment="1">
      <alignment vertical="center"/>
    </xf>
    <xf numFmtId="41" fontId="33" fillId="0" borderId="6" xfId="3" applyNumberFormat="1" applyFont="1" applyFill="1" applyBorder="1" applyAlignment="1">
      <alignment horizontal="right" vertical="center"/>
    </xf>
    <xf numFmtId="41" fontId="33" fillId="0" borderId="1" xfId="3" applyNumberFormat="1" applyFont="1" applyFill="1" applyBorder="1" applyAlignment="1">
      <alignment horizontal="right" vertical="center" shrinkToFit="1"/>
    </xf>
    <xf numFmtId="41" fontId="33" fillId="0" borderId="1" xfId="3" applyNumberFormat="1" applyFont="1" applyFill="1" applyBorder="1" applyAlignment="1">
      <alignment horizontal="right" vertical="center"/>
    </xf>
    <xf numFmtId="41" fontId="33" fillId="0" borderId="6" xfId="3" applyNumberFormat="1" applyFont="1" applyFill="1" applyBorder="1" applyAlignment="1">
      <alignment horizontal="right" vertical="center" shrinkToFit="1"/>
    </xf>
    <xf numFmtId="41" fontId="33" fillId="0" borderId="0" xfId="3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38" fontId="20" fillId="0" borderId="2" xfId="2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6" fillId="3" borderId="8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/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/>
    <xf numFmtId="0" fontId="48" fillId="0" borderId="4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38" fontId="48" fillId="0" borderId="6" xfId="2" applyFont="1" applyFill="1" applyBorder="1" applyAlignment="1">
      <alignment vertical="center"/>
    </xf>
    <xf numFmtId="38" fontId="48" fillId="0" borderId="1" xfId="2" applyFont="1" applyFill="1" applyBorder="1" applyAlignment="1">
      <alignment vertical="center"/>
    </xf>
    <xf numFmtId="38" fontId="48" fillId="0" borderId="0" xfId="2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48" fillId="0" borderId="10" xfId="0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38" fontId="48" fillId="0" borderId="0" xfId="2" applyFont="1" applyFill="1" applyBorder="1" applyAlignment="1"/>
    <xf numFmtId="38" fontId="48" fillId="0" borderId="6" xfId="2" applyFont="1" applyFill="1" applyBorder="1" applyAlignment="1"/>
    <xf numFmtId="38" fontId="48" fillId="0" borderId="1" xfId="2" applyFont="1" applyFill="1" applyBorder="1" applyAlignment="1"/>
    <xf numFmtId="0" fontId="51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183" fontId="48" fillId="0" borderId="6" xfId="0" applyNumberFormat="1" applyFont="1" applyFill="1" applyBorder="1" applyAlignment="1">
      <alignment horizontal="right"/>
    </xf>
    <xf numFmtId="183" fontId="48" fillId="0" borderId="1" xfId="0" applyNumberFormat="1" applyFont="1" applyFill="1" applyBorder="1" applyAlignment="1">
      <alignment horizontal="right"/>
    </xf>
    <xf numFmtId="183" fontId="48" fillId="0" borderId="0" xfId="0" applyNumberFormat="1" applyFont="1" applyFill="1" applyAlignment="1">
      <alignment horizontal="right"/>
    </xf>
    <xf numFmtId="38" fontId="42" fillId="0" borderId="0" xfId="0" applyNumberFormat="1" applyFont="1" applyFill="1" applyAlignment="1">
      <alignment vertical="center"/>
    </xf>
    <xf numFmtId="38" fontId="50" fillId="0" borderId="0" xfId="0" applyNumberFormat="1" applyFont="1" applyFill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vertical="center"/>
    </xf>
    <xf numFmtId="0" fontId="42" fillId="0" borderId="0" xfId="0" applyFont="1" applyFill="1" applyBorder="1"/>
    <xf numFmtId="38" fontId="48" fillId="0" borderId="5" xfId="3" applyFont="1" applyFill="1" applyBorder="1"/>
    <xf numFmtId="10" fontId="48" fillId="0" borderId="5" xfId="0" applyNumberFormat="1" applyFont="1" applyFill="1" applyBorder="1" applyAlignment="1"/>
    <xf numFmtId="38" fontId="48" fillId="0" borderId="1" xfId="3" applyFont="1" applyFill="1" applyBorder="1" applyAlignment="1">
      <alignment horizontal="right" vertical="center"/>
    </xf>
    <xf numFmtId="38" fontId="48" fillId="0" borderId="0" xfId="3" applyFont="1" applyFill="1" applyBorder="1" applyAlignment="1">
      <alignment horizontal="right"/>
    </xf>
    <xf numFmtId="38" fontId="48" fillId="0" borderId="5" xfId="3" applyFont="1" applyFill="1" applyBorder="1" applyAlignment="1">
      <alignment horizontal="right" vertical="center"/>
    </xf>
    <xf numFmtId="0" fontId="48" fillId="0" borderId="2" xfId="0" applyFont="1" applyFill="1" applyBorder="1" applyAlignment="1">
      <alignment vertical="center"/>
    </xf>
    <xf numFmtId="0" fontId="48" fillId="0" borderId="32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vertical="center"/>
    </xf>
    <xf numFmtId="176" fontId="48" fillId="0" borderId="5" xfId="0" applyNumberFormat="1" applyFont="1" applyFill="1" applyBorder="1" applyAlignment="1">
      <alignment vertical="center"/>
    </xf>
    <xf numFmtId="183" fontId="48" fillId="0" borderId="6" xfId="0" applyNumberFormat="1" applyFont="1" applyFill="1" applyBorder="1" applyAlignment="1">
      <alignment vertical="center"/>
    </xf>
    <xf numFmtId="183" fontId="48" fillId="0" borderId="1" xfId="0" applyNumberFormat="1" applyFont="1" applyFill="1" applyBorder="1" applyAlignment="1">
      <alignment vertical="center"/>
    </xf>
    <xf numFmtId="183" fontId="48" fillId="0" borderId="0" xfId="0" applyNumberFormat="1" applyFont="1" applyFill="1" applyBorder="1" applyAlignment="1">
      <alignment vertical="center"/>
    </xf>
    <xf numFmtId="176" fontId="48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23" fillId="0" borderId="0" xfId="0" applyFont="1" applyFill="1" applyAlignment="1">
      <alignment vertical="center"/>
    </xf>
    <xf numFmtId="0" fontId="40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41" fontId="13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20" fillId="0" borderId="29" xfId="0" applyNumberFormat="1" applyFont="1" applyFill="1" applyBorder="1" applyAlignment="1">
      <alignment horizontal="left"/>
    </xf>
    <xf numFmtId="41" fontId="20" fillId="0" borderId="6" xfId="0" applyNumberFormat="1" applyFont="1" applyFill="1" applyBorder="1" applyAlignment="1">
      <alignment horizontal="left"/>
    </xf>
    <xf numFmtId="41" fontId="20" fillId="0" borderId="28" xfId="0" applyNumberFormat="1" applyFont="1" applyFill="1" applyBorder="1" applyAlignment="1">
      <alignment horizontal="left"/>
    </xf>
    <xf numFmtId="41" fontId="43" fillId="0" borderId="4" xfId="0" applyNumberFormat="1" applyFont="1" applyFill="1" applyBorder="1" applyAlignment="1">
      <alignment horizontal="center" vertical="center"/>
    </xf>
    <xf numFmtId="41" fontId="43" fillId="0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 wrapText="1"/>
    </xf>
    <xf numFmtId="183" fontId="43" fillId="0" borderId="1" xfId="3" applyNumberFormat="1" applyFont="1" applyFill="1" applyBorder="1" applyAlignment="1">
      <alignment horizontal="right" vertical="center"/>
    </xf>
    <xf numFmtId="0" fontId="43" fillId="0" borderId="6" xfId="0" applyFont="1" applyFill="1" applyBorder="1" applyAlignment="1">
      <alignment horizontal="right" vertical="center"/>
    </xf>
    <xf numFmtId="183" fontId="43" fillId="0" borderId="5" xfId="4" applyNumberFormat="1" applyFont="1" applyFill="1" applyBorder="1" applyAlignment="1">
      <alignment horizontal="right" vertical="center"/>
    </xf>
    <xf numFmtId="183" fontId="43" fillId="0" borderId="0" xfId="4" applyNumberFormat="1" applyFont="1" applyFill="1" applyBorder="1" applyAlignment="1">
      <alignment horizontal="right" vertical="center"/>
    </xf>
    <xf numFmtId="183" fontId="43" fillId="0" borderId="5" xfId="3" applyNumberFormat="1" applyFont="1" applyFill="1" applyBorder="1" applyAlignment="1">
      <alignment horizontal="right"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3" fillId="0" borderId="9" xfId="0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center" vertical="center" wrapText="1"/>
    </xf>
    <xf numFmtId="183" fontId="43" fillId="0" borderId="1" xfId="3" applyNumberFormat="1" applyFont="1" applyFill="1" applyBorder="1" applyAlignment="1">
      <alignment vertical="center"/>
    </xf>
    <xf numFmtId="183" fontId="43" fillId="0" borderId="5" xfId="4" applyNumberFormat="1" applyFont="1" applyFill="1" applyBorder="1" applyAlignment="1">
      <alignment vertical="center"/>
    </xf>
    <xf numFmtId="183" fontId="43" fillId="0" borderId="6" xfId="4" applyNumberFormat="1" applyFont="1" applyFill="1" applyBorder="1" applyAlignment="1">
      <alignment vertical="center"/>
    </xf>
    <xf numFmtId="183" fontId="43" fillId="0" borderId="5" xfId="0" applyNumberFormat="1" applyFont="1" applyFill="1" applyBorder="1" applyAlignment="1">
      <alignment horizontal="right" vertical="center"/>
    </xf>
    <xf numFmtId="183" fontId="43" fillId="0" borderId="1" xfId="0" applyNumberFormat="1" applyFont="1" applyFill="1" applyBorder="1" applyAlignment="1">
      <alignment horizontal="right" vertical="center"/>
    </xf>
    <xf numFmtId="183" fontId="43" fillId="0" borderId="6" xfId="4" applyNumberFormat="1" applyFont="1" applyFill="1" applyBorder="1" applyAlignment="1">
      <alignment horizontal="right" vertical="center"/>
    </xf>
    <xf numFmtId="41" fontId="43" fillId="0" borderId="22" xfId="0" applyNumberFormat="1" applyFont="1" applyFill="1" applyBorder="1" applyAlignment="1">
      <alignment horizontal="center" vertical="center"/>
    </xf>
    <xf numFmtId="41" fontId="43" fillId="0" borderId="8" xfId="0" applyNumberFormat="1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vertical="center"/>
    </xf>
    <xf numFmtId="41" fontId="43" fillId="0" borderId="4" xfId="0" applyNumberFormat="1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183" fontId="43" fillId="0" borderId="1" xfId="4" applyNumberFormat="1" applyFont="1" applyFill="1" applyBorder="1" applyAlignment="1">
      <alignment horizontal="right" vertical="center"/>
    </xf>
    <xf numFmtId="0" fontId="43" fillId="0" borderId="2" xfId="0" applyFont="1" applyFill="1" applyBorder="1" applyAlignment="1">
      <alignment vertical="center"/>
    </xf>
    <xf numFmtId="0" fontId="43" fillId="0" borderId="33" xfId="0" applyFont="1" applyFill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183" fontId="43" fillId="0" borderId="6" xfId="0" applyNumberFormat="1" applyFont="1" applyFill="1" applyBorder="1" applyAlignment="1">
      <alignment vertical="center"/>
    </xf>
    <xf numFmtId="183" fontId="43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0" fontId="33" fillId="0" borderId="2" xfId="0" applyFont="1" applyFill="1" applyBorder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33" fillId="0" borderId="34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38" fontId="33" fillId="0" borderId="13" xfId="2" applyFont="1" applyFill="1" applyBorder="1" applyAlignment="1">
      <alignment horizontal="center" vertical="center" wrapText="1"/>
    </xf>
    <xf numFmtId="41" fontId="33" fillId="0" borderId="45" xfId="3" applyNumberFormat="1" applyFont="1" applyFill="1" applyBorder="1" applyAlignment="1">
      <alignment vertical="center"/>
    </xf>
    <xf numFmtId="41" fontId="33" fillId="0" borderId="46" xfId="3" applyNumberFormat="1" applyFont="1" applyFill="1" applyBorder="1" applyAlignment="1">
      <alignment vertical="center"/>
    </xf>
    <xf numFmtId="41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41" fontId="33" fillId="0" borderId="0" xfId="3" applyNumberFormat="1" applyFont="1" applyFill="1" applyBorder="1" applyAlignment="1">
      <alignment vertical="center" shrinkToFit="1"/>
    </xf>
    <xf numFmtId="179" fontId="33" fillId="0" borderId="6" xfId="3" applyNumberFormat="1" applyFont="1" applyFill="1" applyBorder="1" applyAlignment="1">
      <alignment vertical="center"/>
    </xf>
    <xf numFmtId="179" fontId="33" fillId="0" borderId="0" xfId="3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/>
    </xf>
    <xf numFmtId="38" fontId="34" fillId="0" borderId="14" xfId="2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80" fontId="20" fillId="3" borderId="6" xfId="0" applyNumberFormat="1" applyFont="1" applyFill="1" applyBorder="1" applyAlignment="1">
      <alignment vertical="center"/>
    </xf>
    <xf numFmtId="180" fontId="20" fillId="3" borderId="1" xfId="0" applyNumberFormat="1" applyFont="1" applyFill="1" applyBorder="1" applyAlignment="1">
      <alignment vertical="center"/>
    </xf>
    <xf numFmtId="176" fontId="20" fillId="3" borderId="6" xfId="0" applyNumberFormat="1" applyFont="1" applyFill="1" applyBorder="1" applyAlignment="1">
      <alignment vertical="center"/>
    </xf>
    <xf numFmtId="180" fontId="20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38" fontId="35" fillId="3" borderId="0" xfId="2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38" fontId="37" fillId="3" borderId="0" xfId="2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38" fontId="19" fillId="3" borderId="0" xfId="2" applyFont="1" applyFill="1" applyBorder="1" applyAlignment="1">
      <alignment vertical="center"/>
    </xf>
    <xf numFmtId="38" fontId="21" fillId="3" borderId="0" xfId="2" applyFont="1" applyFill="1" applyAlignment="1">
      <alignment vertical="center"/>
    </xf>
    <xf numFmtId="38" fontId="20" fillId="3" borderId="0" xfId="2" applyFont="1" applyFill="1" applyBorder="1" applyAlignment="1">
      <alignment vertical="center"/>
    </xf>
    <xf numFmtId="38" fontId="19" fillId="3" borderId="0" xfId="2" applyFont="1" applyFill="1" applyBorder="1" applyAlignment="1">
      <alignment horizontal="left" vertical="center"/>
    </xf>
    <xf numFmtId="38" fontId="20" fillId="3" borderId="8" xfId="2" applyFont="1" applyFill="1" applyBorder="1" applyAlignment="1">
      <alignment vertical="center"/>
    </xf>
    <xf numFmtId="38" fontId="20" fillId="3" borderId="8" xfId="2" applyFont="1" applyFill="1" applyBorder="1" applyAlignment="1">
      <alignment horizontal="right" vertical="center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38" fontId="21" fillId="3" borderId="2" xfId="2" applyFont="1" applyFill="1" applyBorder="1" applyAlignment="1">
      <alignment vertical="center"/>
    </xf>
    <xf numFmtId="38" fontId="20" fillId="3" borderId="0" xfId="2" applyFont="1" applyFill="1" applyBorder="1" applyAlignment="1">
      <alignment horizontal="left" vertical="center"/>
    </xf>
    <xf numFmtId="38" fontId="21" fillId="3" borderId="0" xfId="2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41" fontId="20" fillId="3" borderId="0" xfId="0" applyNumberFormat="1" applyFont="1" applyFill="1" applyBorder="1" applyAlignment="1">
      <alignment horizontal="right"/>
    </xf>
    <xf numFmtId="176" fontId="21" fillId="3" borderId="0" xfId="0" applyNumberFormat="1" applyFont="1" applyFill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41" fontId="20" fillId="3" borderId="8" xfId="0" applyNumberFormat="1" applyFont="1" applyFill="1" applyBorder="1" applyAlignment="1">
      <alignment vertical="center"/>
    </xf>
    <xf numFmtId="41" fontId="20" fillId="3" borderId="22" xfId="0" applyNumberFormat="1" applyFont="1" applyFill="1" applyBorder="1" applyAlignment="1">
      <alignment vertical="center"/>
    </xf>
    <xf numFmtId="176" fontId="20" fillId="3" borderId="22" xfId="0" applyNumberFormat="1" applyFont="1" applyFill="1" applyBorder="1" applyAlignment="1">
      <alignment horizontal="right" vertical="center"/>
    </xf>
    <xf numFmtId="176" fontId="20" fillId="3" borderId="2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77" fontId="16" fillId="3" borderId="1" xfId="3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Fill="1" applyBorder="1"/>
    <xf numFmtId="0" fontId="16" fillId="0" borderId="1" xfId="0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right" vertical="center"/>
    </xf>
    <xf numFmtId="176" fontId="20" fillId="3" borderId="6" xfId="0" applyNumberFormat="1" applyFont="1" applyFill="1" applyBorder="1" applyAlignment="1">
      <alignment horizontal="right" vertical="center"/>
    </xf>
    <xf numFmtId="0" fontId="48" fillId="4" borderId="8" xfId="0" applyFont="1" applyFill="1" applyBorder="1" applyAlignment="1">
      <alignment horizontal="center" vertical="center"/>
    </xf>
    <xf numFmtId="38" fontId="48" fillId="4" borderId="25" xfId="2" applyFont="1" applyFill="1" applyBorder="1"/>
    <xf numFmtId="10" fontId="48" fillId="4" borderId="25" xfId="0" applyNumberFormat="1" applyFont="1" applyFill="1" applyBorder="1" applyAlignment="1"/>
    <xf numFmtId="38" fontId="48" fillId="4" borderId="25" xfId="2" applyFont="1" applyFill="1" applyBorder="1" applyAlignment="1">
      <alignment horizontal="right" vertical="center"/>
    </xf>
    <xf numFmtId="38" fontId="48" fillId="4" borderId="8" xfId="2" applyFont="1" applyFill="1" applyBorder="1" applyAlignment="1">
      <alignment horizontal="right"/>
    </xf>
    <xf numFmtId="176" fontId="48" fillId="4" borderId="25" xfId="0" applyNumberFormat="1" applyFont="1" applyFill="1" applyBorder="1" applyAlignment="1">
      <alignment vertical="center"/>
    </xf>
    <xf numFmtId="183" fontId="48" fillId="4" borderId="28" xfId="0" applyNumberFormat="1" applyFont="1" applyFill="1" applyBorder="1" applyAlignment="1">
      <alignment vertical="center"/>
    </xf>
    <xf numFmtId="183" fontId="48" fillId="4" borderId="27" xfId="0" applyNumberFormat="1" applyFont="1" applyFill="1" applyBorder="1" applyAlignment="1">
      <alignment vertical="center"/>
    </xf>
    <xf numFmtId="183" fontId="48" fillId="4" borderId="8" xfId="0" applyNumberFormat="1" applyFont="1" applyFill="1" applyBorder="1" applyAlignment="1">
      <alignment vertical="center"/>
    </xf>
    <xf numFmtId="183" fontId="48" fillId="4" borderId="0" xfId="0" applyNumberFormat="1" applyFont="1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183" fontId="20" fillId="4" borderId="25" xfId="0" applyNumberFormat="1" applyFont="1" applyFill="1" applyBorder="1" applyAlignment="1">
      <alignment horizontal="right" vertical="center"/>
    </xf>
    <xf numFmtId="183" fontId="20" fillId="4" borderId="28" xfId="0" applyNumberFormat="1" applyFont="1" applyFill="1" applyBorder="1" applyAlignment="1">
      <alignment horizontal="right" vertical="center"/>
    </xf>
    <xf numFmtId="183" fontId="20" fillId="4" borderId="27" xfId="0" applyNumberFormat="1" applyFont="1" applyFill="1" applyBorder="1" applyAlignment="1">
      <alignment horizontal="right" vertical="center"/>
    </xf>
    <xf numFmtId="183" fontId="20" fillId="4" borderId="0" xfId="0" applyNumberFormat="1" applyFont="1" applyFill="1" applyBorder="1" applyAlignment="1">
      <alignment horizontal="right" vertical="center"/>
    </xf>
    <xf numFmtId="183" fontId="20" fillId="4" borderId="25" xfId="0" applyNumberFormat="1" applyFont="1" applyFill="1" applyBorder="1" applyAlignment="1">
      <alignment vertical="center"/>
    </xf>
    <xf numFmtId="183" fontId="20" fillId="4" borderId="28" xfId="0" applyNumberFormat="1" applyFont="1" applyFill="1" applyBorder="1" applyAlignment="1">
      <alignment vertical="center"/>
    </xf>
    <xf numFmtId="183" fontId="20" fillId="4" borderId="6" xfId="0" applyNumberFormat="1" applyFont="1" applyFill="1" applyBorder="1" applyAlignment="1">
      <alignment horizontal="right"/>
    </xf>
    <xf numFmtId="183" fontId="20" fillId="4" borderId="19" xfId="0" applyNumberFormat="1" applyFont="1" applyFill="1" applyBorder="1" applyAlignment="1">
      <alignment horizontal="right"/>
    </xf>
    <xf numFmtId="183" fontId="20" fillId="4" borderId="5" xfId="0" applyNumberFormat="1" applyFont="1" applyFill="1" applyBorder="1" applyAlignment="1">
      <alignment horizontal="right"/>
    </xf>
    <xf numFmtId="183" fontId="24" fillId="4" borderId="0" xfId="0" applyNumberFormat="1" applyFont="1" applyFill="1" applyBorder="1" applyAlignment="1">
      <alignment horizontal="right"/>
    </xf>
    <xf numFmtId="183" fontId="24" fillId="4" borderId="35" xfId="0" applyNumberFormat="1" applyFont="1" applyFill="1" applyBorder="1" applyAlignment="1">
      <alignment horizontal="right"/>
    </xf>
    <xf numFmtId="183" fontId="24" fillId="4" borderId="35" xfId="0" applyNumberFormat="1" applyFont="1" applyFill="1" applyBorder="1" applyAlignment="1">
      <alignment horizontal="right" shrinkToFit="1"/>
    </xf>
    <xf numFmtId="183" fontId="24" fillId="4" borderId="36" xfId="0" applyNumberFormat="1" applyFont="1" applyFill="1" applyBorder="1" applyAlignment="1">
      <alignment horizontal="right"/>
    </xf>
    <xf numFmtId="183" fontId="20" fillId="4" borderId="37" xfId="0" applyNumberFormat="1" applyFont="1" applyFill="1" applyBorder="1" applyAlignment="1">
      <alignment horizontal="right" vertical="center"/>
    </xf>
    <xf numFmtId="183" fontId="20" fillId="4" borderId="26" xfId="0" applyNumberFormat="1" applyFont="1" applyFill="1" applyBorder="1" applyAlignment="1">
      <alignment horizontal="right" vertical="center" wrapText="1"/>
    </xf>
    <xf numFmtId="183" fontId="20" fillId="4" borderId="26" xfId="0" applyNumberFormat="1" applyFont="1" applyFill="1" applyBorder="1" applyAlignment="1">
      <alignment horizontal="right" vertical="center"/>
    </xf>
    <xf numFmtId="183" fontId="20" fillId="4" borderId="19" xfId="0" applyNumberFormat="1" applyFont="1" applyFill="1" applyBorder="1" applyAlignment="1">
      <alignment horizontal="right" vertical="center"/>
    </xf>
    <xf numFmtId="183" fontId="20" fillId="4" borderId="5" xfId="0" applyNumberFormat="1" applyFont="1" applyFill="1" applyBorder="1" applyAlignment="1">
      <alignment horizontal="right" vertical="center" wrapText="1"/>
    </xf>
    <xf numFmtId="183" fontId="20" fillId="4" borderId="5" xfId="0" applyNumberFormat="1" applyFont="1" applyFill="1" applyBorder="1" applyAlignment="1">
      <alignment horizontal="right" vertical="center"/>
    </xf>
    <xf numFmtId="183" fontId="20" fillId="4" borderId="51" xfId="0" applyNumberFormat="1" applyFont="1" applyFill="1" applyBorder="1" applyAlignment="1">
      <alignment horizontal="right" vertical="center"/>
    </xf>
    <xf numFmtId="183" fontId="20" fillId="4" borderId="25" xfId="0" applyNumberFormat="1" applyFont="1" applyFill="1" applyBorder="1" applyAlignment="1">
      <alignment horizontal="right" vertical="center" wrapText="1"/>
    </xf>
    <xf numFmtId="183" fontId="43" fillId="4" borderId="25" xfId="0" applyNumberFormat="1" applyFont="1" applyFill="1" applyBorder="1" applyAlignment="1">
      <alignment horizontal="right" vertical="center"/>
    </xf>
    <xf numFmtId="183" fontId="43" fillId="4" borderId="27" xfId="0" applyNumberFormat="1" applyFont="1" applyFill="1" applyBorder="1" applyAlignment="1">
      <alignment horizontal="right" vertical="center"/>
    </xf>
    <xf numFmtId="183" fontId="43" fillId="4" borderId="27" xfId="3" applyNumberFormat="1" applyFont="1" applyFill="1" applyBorder="1" applyAlignment="1">
      <alignment horizontal="right" vertical="center"/>
    </xf>
    <xf numFmtId="183" fontId="43" fillId="4" borderId="28" xfId="4" applyNumberFormat="1" applyFont="1" applyFill="1" applyBorder="1" applyAlignment="1">
      <alignment horizontal="right" vertical="center"/>
    </xf>
    <xf numFmtId="0" fontId="55" fillId="0" borderId="0" xfId="0" applyFont="1" applyFill="1" applyBorder="1" applyAlignment="1">
      <alignment vertical="center"/>
    </xf>
    <xf numFmtId="183" fontId="43" fillId="4" borderId="27" xfId="4" applyNumberFormat="1" applyFont="1" applyFill="1" applyBorder="1" applyAlignment="1">
      <alignment horizontal="right" vertical="center"/>
    </xf>
    <xf numFmtId="183" fontId="43" fillId="4" borderId="25" xfId="0" applyNumberFormat="1" applyFont="1" applyFill="1" applyBorder="1" applyAlignment="1">
      <alignment horizontal="right"/>
    </xf>
    <xf numFmtId="0" fontId="43" fillId="4" borderId="28" xfId="0" applyFont="1" applyFill="1" applyBorder="1" applyAlignment="1">
      <alignment vertical="center"/>
    </xf>
    <xf numFmtId="183" fontId="43" fillId="4" borderId="5" xfId="0" applyNumberFormat="1" applyFont="1" applyFill="1" applyBorder="1" applyAlignment="1">
      <alignment horizontal="right" vertical="center"/>
    </xf>
    <xf numFmtId="183" fontId="43" fillId="4" borderId="11" xfId="0" applyNumberFormat="1" applyFont="1" applyFill="1" applyBorder="1" applyAlignment="1">
      <alignment vertical="center"/>
    </xf>
    <xf numFmtId="183" fontId="43" fillId="4" borderId="10" xfId="0" applyNumberFormat="1" applyFont="1" applyFill="1" applyBorder="1" applyAlignment="1">
      <alignment vertical="center"/>
    </xf>
    <xf numFmtId="183" fontId="43" fillId="4" borderId="26" xfId="0" applyNumberFormat="1" applyFont="1" applyFill="1" applyBorder="1" applyAlignment="1">
      <alignment horizontal="right" vertical="center"/>
    </xf>
    <xf numFmtId="183" fontId="43" fillId="4" borderId="6" xfId="0" applyNumberFormat="1" applyFont="1" applyFill="1" applyBorder="1" applyAlignment="1">
      <alignment vertical="center"/>
    </xf>
    <xf numFmtId="183" fontId="43" fillId="4" borderId="0" xfId="0" applyNumberFormat="1" applyFont="1" applyFill="1" applyBorder="1" applyAlignment="1">
      <alignment vertical="center"/>
    </xf>
    <xf numFmtId="183" fontId="43" fillId="4" borderId="0" xfId="0" applyNumberFormat="1" applyFont="1" applyFill="1" applyBorder="1" applyAlignment="1">
      <alignment horizontal="right" vertical="center"/>
    </xf>
    <xf numFmtId="183" fontId="43" fillId="4" borderId="24" xfId="0" applyNumberFormat="1" applyFont="1" applyFill="1" applyBorder="1" applyAlignment="1">
      <alignment horizontal="right" vertical="center"/>
    </xf>
    <xf numFmtId="183" fontId="43" fillId="4" borderId="10" xfId="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center" vertical="center"/>
    </xf>
    <xf numFmtId="183" fontId="16" fillId="4" borderId="25" xfId="0" applyNumberFormat="1" applyFont="1" applyFill="1" applyBorder="1" applyAlignment="1">
      <alignment vertical="center"/>
    </xf>
    <xf numFmtId="183" fontId="16" fillId="4" borderId="28" xfId="0" applyNumberFormat="1" applyFont="1" applyFill="1" applyBorder="1" applyAlignment="1">
      <alignment vertical="center"/>
    </xf>
    <xf numFmtId="183" fontId="16" fillId="4" borderId="0" xfId="0" applyNumberFormat="1" applyFont="1" applyFill="1" applyBorder="1" applyAlignment="1">
      <alignment vertical="center"/>
    </xf>
    <xf numFmtId="183" fontId="16" fillId="4" borderId="8" xfId="0" applyNumberFormat="1" applyFont="1" applyFill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38" fontId="16" fillId="4" borderId="28" xfId="3" applyFont="1" applyFill="1" applyBorder="1" applyAlignment="1">
      <alignment vertical="center"/>
    </xf>
    <xf numFmtId="38" fontId="16" fillId="4" borderId="27" xfId="3" applyFont="1" applyFill="1" applyBorder="1" applyAlignment="1">
      <alignment vertical="center"/>
    </xf>
    <xf numFmtId="38" fontId="16" fillId="4" borderId="8" xfId="3" applyFont="1" applyFill="1" applyBorder="1" applyAlignment="1">
      <alignment vertical="center"/>
    </xf>
    <xf numFmtId="38" fontId="16" fillId="4" borderId="8" xfId="3" applyFont="1" applyFill="1" applyBorder="1" applyAlignment="1">
      <alignment horizontal="right" vertical="center"/>
    </xf>
    <xf numFmtId="183" fontId="16" fillId="4" borderId="28" xfId="0" applyNumberFormat="1" applyFont="1" applyFill="1" applyBorder="1" applyAlignment="1">
      <alignment horizontal="right" vertical="center"/>
    </xf>
    <xf numFmtId="183" fontId="16" fillId="4" borderId="27" xfId="0" applyNumberFormat="1" applyFont="1" applyFill="1" applyBorder="1" applyAlignment="1">
      <alignment horizontal="right" vertical="center"/>
    </xf>
    <xf numFmtId="183" fontId="16" fillId="4" borderId="8" xfId="0" applyNumberFormat="1" applyFont="1" applyFill="1" applyBorder="1" applyAlignment="1">
      <alignment horizontal="right" vertical="center"/>
    </xf>
    <xf numFmtId="38" fontId="16" fillId="4" borderId="8" xfId="2" applyFont="1" applyFill="1" applyBorder="1" applyAlignment="1">
      <alignment horizontal="right" vertical="center"/>
    </xf>
    <xf numFmtId="0" fontId="33" fillId="4" borderId="27" xfId="0" applyFont="1" applyFill="1" applyBorder="1" applyAlignment="1">
      <alignment horizontal="center" vertical="center"/>
    </xf>
    <xf numFmtId="41" fontId="33" fillId="4" borderId="0" xfId="3" applyNumberFormat="1" applyFont="1" applyFill="1" applyBorder="1" applyAlignment="1">
      <alignment vertical="center"/>
    </xf>
    <xf numFmtId="41" fontId="33" fillId="4" borderId="27" xfId="3" applyNumberFormat="1" applyFont="1" applyFill="1" applyBorder="1" applyAlignment="1">
      <alignment vertical="center"/>
    </xf>
    <xf numFmtId="41" fontId="33" fillId="4" borderId="28" xfId="3" applyNumberFormat="1" applyFont="1" applyFill="1" applyBorder="1" applyAlignment="1">
      <alignment vertical="center"/>
    </xf>
    <xf numFmtId="41" fontId="33" fillId="4" borderId="8" xfId="3" applyNumberFormat="1" applyFont="1" applyFill="1" applyBorder="1" applyAlignment="1">
      <alignment vertical="center"/>
    </xf>
    <xf numFmtId="0" fontId="33" fillId="4" borderId="8" xfId="0" applyFont="1" applyFill="1" applyBorder="1" applyAlignment="1">
      <alignment horizontal="center" vertical="center"/>
    </xf>
    <xf numFmtId="41" fontId="33" fillId="4" borderId="47" xfId="3" applyNumberFormat="1" applyFont="1" applyFill="1" applyBorder="1" applyAlignment="1">
      <alignment vertical="center"/>
    </xf>
    <xf numFmtId="41" fontId="33" fillId="4" borderId="48" xfId="3" applyNumberFormat="1" applyFont="1" applyFill="1" applyBorder="1" applyAlignment="1">
      <alignment vertical="center"/>
    </xf>
    <xf numFmtId="41" fontId="33" fillId="4" borderId="8" xfId="0" applyNumberFormat="1" applyFont="1" applyFill="1" applyBorder="1" applyAlignment="1">
      <alignment vertical="center"/>
    </xf>
    <xf numFmtId="41" fontId="33" fillId="4" borderId="27" xfId="3" applyNumberFormat="1" applyFont="1" applyFill="1" applyBorder="1" applyAlignment="1">
      <alignment vertical="center" shrinkToFit="1"/>
    </xf>
    <xf numFmtId="182" fontId="33" fillId="4" borderId="28" xfId="3" applyNumberFormat="1" applyFont="1" applyFill="1" applyBorder="1" applyAlignment="1">
      <alignment vertical="center"/>
    </xf>
    <xf numFmtId="182" fontId="33" fillId="4" borderId="8" xfId="3" applyNumberFormat="1" applyFont="1" applyFill="1" applyBorder="1" applyAlignment="1">
      <alignment vertical="center"/>
    </xf>
    <xf numFmtId="41" fontId="33" fillId="4" borderId="28" xfId="3" applyNumberFormat="1" applyFont="1" applyFill="1" applyBorder="1" applyAlignment="1">
      <alignment horizontal="right" vertical="center"/>
    </xf>
    <xf numFmtId="41" fontId="33" fillId="4" borderId="0" xfId="3" applyNumberFormat="1" applyFont="1" applyFill="1" applyBorder="1" applyAlignment="1">
      <alignment horizontal="right" vertical="center"/>
    </xf>
    <xf numFmtId="41" fontId="33" fillId="4" borderId="27" xfId="3" applyNumberFormat="1" applyFont="1" applyFill="1" applyBorder="1" applyAlignment="1">
      <alignment horizontal="right" vertical="center" shrinkToFit="1"/>
    </xf>
    <xf numFmtId="41" fontId="33" fillId="4" borderId="8" xfId="3" applyNumberFormat="1" applyFont="1" applyFill="1" applyBorder="1" applyAlignment="1">
      <alignment horizontal="right" vertical="center"/>
    </xf>
    <xf numFmtId="41" fontId="33" fillId="4" borderId="27" xfId="3" applyNumberFormat="1" applyFont="1" applyFill="1" applyBorder="1" applyAlignment="1">
      <alignment horizontal="right" vertical="center"/>
    </xf>
    <xf numFmtId="41" fontId="33" fillId="4" borderId="28" xfId="3" applyNumberFormat="1" applyFont="1" applyFill="1" applyBorder="1" applyAlignment="1">
      <alignment horizontal="right" vertical="center" shrinkToFit="1"/>
    </xf>
    <xf numFmtId="41" fontId="33" fillId="4" borderId="8" xfId="3" applyNumberFormat="1" applyFont="1" applyFill="1" applyBorder="1" applyAlignment="1">
      <alignment horizontal="right" vertical="center" shrinkToFit="1"/>
    </xf>
    <xf numFmtId="38" fontId="20" fillId="4" borderId="28" xfId="3" applyFont="1" applyFill="1" applyBorder="1" applyAlignment="1">
      <alignment horizontal="right" vertical="center"/>
    </xf>
    <xf numFmtId="38" fontId="20" fillId="4" borderId="8" xfId="3" applyFont="1" applyFill="1" applyBorder="1" applyAlignment="1">
      <alignment horizontal="right" vertical="center"/>
    </xf>
    <xf numFmtId="38" fontId="20" fillId="4" borderId="27" xfId="3" applyFont="1" applyFill="1" applyBorder="1" applyAlignment="1">
      <alignment horizontal="right" vertical="center"/>
    </xf>
    <xf numFmtId="38" fontId="20" fillId="4" borderId="0" xfId="3" applyFont="1" applyFill="1" applyBorder="1" applyAlignment="1">
      <alignment horizontal="right" vertical="center"/>
    </xf>
    <xf numFmtId="180" fontId="20" fillId="4" borderId="28" xfId="0" applyNumberFormat="1" applyFont="1" applyFill="1" applyBorder="1" applyAlignment="1">
      <alignment vertical="center"/>
    </xf>
    <xf numFmtId="180" fontId="20" fillId="4" borderId="27" xfId="0" applyNumberFormat="1" applyFont="1" applyFill="1" applyBorder="1" applyAlignment="1">
      <alignment vertical="center"/>
    </xf>
    <xf numFmtId="176" fontId="20" fillId="4" borderId="28" xfId="0" applyNumberFormat="1" applyFont="1" applyFill="1" applyBorder="1" applyAlignment="1">
      <alignment vertical="center"/>
    </xf>
    <xf numFmtId="180" fontId="20" fillId="4" borderId="8" xfId="0" applyNumberFormat="1" applyFont="1" applyFill="1" applyBorder="1" applyAlignment="1">
      <alignment vertical="center"/>
    </xf>
    <xf numFmtId="0" fontId="20" fillId="4" borderId="27" xfId="0" applyFont="1" applyFill="1" applyBorder="1" applyAlignment="1">
      <alignment horizontal="center" vertical="center"/>
    </xf>
    <xf numFmtId="41" fontId="20" fillId="4" borderId="25" xfId="3" applyNumberFormat="1" applyFont="1" applyFill="1" applyBorder="1" applyAlignment="1">
      <alignment horizontal="right" vertical="center"/>
    </xf>
    <xf numFmtId="41" fontId="20" fillId="4" borderId="28" xfId="0" applyNumberFormat="1" applyFont="1" applyFill="1" applyBorder="1" applyAlignment="1">
      <alignment horizontal="right" vertical="center"/>
    </xf>
    <xf numFmtId="41" fontId="20" fillId="4" borderId="8" xfId="0" applyNumberFormat="1" applyFont="1" applyFill="1" applyBorder="1" applyAlignment="1">
      <alignment horizontal="right" vertical="center"/>
    </xf>
    <xf numFmtId="41" fontId="20" fillId="4" borderId="28" xfId="0" applyNumberFormat="1" applyFont="1" applyFill="1" applyBorder="1" applyAlignment="1">
      <alignment horizontal="right" shrinkToFit="1"/>
    </xf>
    <xf numFmtId="41" fontId="20" fillId="4" borderId="27" xfId="0" applyNumberFormat="1" applyFont="1" applyFill="1" applyBorder="1" applyAlignment="1">
      <alignment horizontal="right" shrinkToFit="1"/>
    </xf>
    <xf numFmtId="41" fontId="20" fillId="3" borderId="6" xfId="0" applyNumberFormat="1" applyFont="1" applyFill="1" applyBorder="1" applyAlignment="1"/>
    <xf numFmtId="41" fontId="20" fillId="3" borderId="0" xfId="0" applyNumberFormat="1" applyFont="1" applyFill="1" applyBorder="1" applyAlignment="1"/>
    <xf numFmtId="41" fontId="20" fillId="3" borderId="6" xfId="0" applyNumberFormat="1" applyFont="1" applyFill="1" applyBorder="1" applyAlignment="1">
      <alignment shrinkToFit="1"/>
    </xf>
    <xf numFmtId="41" fontId="20" fillId="3" borderId="1" xfId="0" applyNumberFormat="1" applyFont="1" applyFill="1" applyBorder="1" applyAlignment="1">
      <alignment shrinkToFit="1"/>
    </xf>
    <xf numFmtId="176" fontId="20" fillId="4" borderId="28" xfId="0" applyNumberFormat="1" applyFont="1" applyFill="1" applyBorder="1" applyAlignment="1">
      <alignment horizontal="right" vertical="center"/>
    </xf>
    <xf numFmtId="176" fontId="20" fillId="4" borderId="0" xfId="0" applyNumberFormat="1" applyFont="1" applyFill="1" applyBorder="1" applyAlignment="1">
      <alignment horizontal="right" vertical="center"/>
    </xf>
    <xf numFmtId="176" fontId="20" fillId="4" borderId="8" xfId="0" applyNumberFormat="1" applyFont="1" applyFill="1" applyBorder="1" applyAlignment="1">
      <alignment horizontal="right" vertical="center"/>
    </xf>
    <xf numFmtId="177" fontId="16" fillId="4" borderId="27" xfId="3" applyNumberFormat="1" applyFont="1" applyFill="1" applyBorder="1" applyAlignment="1">
      <alignment vertical="center"/>
    </xf>
    <xf numFmtId="38" fontId="16" fillId="4" borderId="28" xfId="3" applyFont="1" applyFill="1" applyBorder="1" applyAlignment="1">
      <alignment horizontal="right" vertical="center"/>
    </xf>
    <xf numFmtId="177" fontId="16" fillId="4" borderId="27" xfId="3" applyNumberFormat="1" applyFont="1" applyFill="1" applyBorder="1" applyAlignment="1">
      <alignment horizontal="right" vertical="center"/>
    </xf>
    <xf numFmtId="177" fontId="16" fillId="4" borderId="8" xfId="3" applyNumberFormat="1" applyFont="1" applyFill="1" applyBorder="1" applyAlignment="1">
      <alignment horizontal="right" vertical="center"/>
    </xf>
    <xf numFmtId="38" fontId="16" fillId="4" borderId="27" xfId="3" applyFont="1" applyFill="1" applyBorder="1" applyAlignment="1">
      <alignment horizontal="right" vertical="center"/>
    </xf>
    <xf numFmtId="38" fontId="16" fillId="3" borderId="6" xfId="0" applyNumberFormat="1" applyFont="1" applyFill="1" applyBorder="1" applyAlignment="1">
      <alignment horizontal="right" vertical="center"/>
    </xf>
    <xf numFmtId="38" fontId="16" fillId="3" borderId="0" xfId="0" applyNumberFormat="1" applyFont="1" applyFill="1" applyBorder="1" applyAlignment="1">
      <alignment horizontal="right" vertical="center"/>
    </xf>
    <xf numFmtId="183" fontId="43" fillId="0" borderId="0" xfId="0" applyNumberFormat="1" applyFont="1" applyFill="1" applyBorder="1" applyAlignment="1">
      <alignment horizontal="right" vertical="center" shrinkToFit="1"/>
    </xf>
    <xf numFmtId="183" fontId="43" fillId="4" borderId="8" xfId="0" applyNumberFormat="1" applyFont="1" applyFill="1" applyBorder="1" applyAlignment="1">
      <alignment horizontal="right" vertical="center" shrinkToFit="1"/>
    </xf>
    <xf numFmtId="41" fontId="33" fillId="4" borderId="1" xfId="3" applyNumberFormat="1" applyFont="1" applyFill="1" applyBorder="1" applyAlignment="1">
      <alignment vertical="center"/>
    </xf>
    <xf numFmtId="41" fontId="21" fillId="3" borderId="0" xfId="0" applyNumberFormat="1" applyFont="1" applyFill="1" applyAlignment="1">
      <alignment vertical="center"/>
    </xf>
    <xf numFmtId="38" fontId="20" fillId="4" borderId="28" xfId="3" applyFont="1" applyFill="1" applyBorder="1" applyAlignment="1">
      <alignment vertical="center"/>
    </xf>
    <xf numFmtId="38" fontId="20" fillId="4" borderId="27" xfId="3" applyFont="1" applyFill="1" applyBorder="1" applyAlignment="1">
      <alignment vertical="center"/>
    </xf>
    <xf numFmtId="38" fontId="20" fillId="4" borderId="8" xfId="3" applyFont="1" applyFill="1" applyBorder="1" applyAlignment="1">
      <alignment vertical="center"/>
    </xf>
    <xf numFmtId="183" fontId="20" fillId="4" borderId="28" xfId="0" applyNumberFormat="1" applyFont="1" applyFill="1" applyBorder="1" applyAlignment="1">
      <alignment horizontal="right"/>
    </xf>
    <xf numFmtId="183" fontId="20" fillId="4" borderId="27" xfId="0" applyNumberFormat="1" applyFont="1" applyFill="1" applyBorder="1" applyAlignment="1">
      <alignment horizontal="right"/>
    </xf>
    <xf numFmtId="183" fontId="20" fillId="4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center" vertical="center"/>
    </xf>
    <xf numFmtId="0" fontId="48" fillId="0" borderId="2" xfId="0" applyFont="1" applyFill="1" applyBorder="1" applyAlignment="1">
      <alignment horizontal="right" vertical="center"/>
    </xf>
    <xf numFmtId="0" fontId="48" fillId="0" borderId="32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right" vertical="center"/>
    </xf>
    <xf numFmtId="0" fontId="48" fillId="0" borderId="34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center" vertical="center" shrinkToFit="1"/>
    </xf>
    <xf numFmtId="0" fontId="48" fillId="0" borderId="24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" xfId="0" applyFont="1" applyFill="1" applyBorder="1" applyAlignment="1">
      <alignment horizontal="distributed" vertical="center"/>
    </xf>
    <xf numFmtId="0" fontId="20" fillId="0" borderId="8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distributed" vertical="center"/>
    </xf>
    <xf numFmtId="0" fontId="20" fillId="0" borderId="38" xfId="0" applyNumberFormat="1" applyFont="1" applyFill="1" applyBorder="1" applyAlignment="1">
      <alignment horizontal="center" vertical="center" wrapText="1"/>
    </xf>
    <xf numFmtId="0" fontId="20" fillId="0" borderId="39" xfId="0" applyNumberFormat="1" applyFont="1" applyFill="1" applyBorder="1" applyAlignment="1">
      <alignment horizontal="center" vertical="center" wrapText="1"/>
    </xf>
    <xf numFmtId="0" fontId="20" fillId="0" borderId="40" xfId="0" applyNumberFormat="1" applyFont="1" applyFill="1" applyBorder="1" applyAlignment="1">
      <alignment horizontal="center" vertical="center" wrapText="1"/>
    </xf>
    <xf numFmtId="0" fontId="20" fillId="0" borderId="41" xfId="0" applyNumberFormat="1" applyFont="1" applyFill="1" applyBorder="1" applyAlignment="1">
      <alignment horizontal="center" vertical="center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0" borderId="43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right" vertical="center"/>
    </xf>
    <xf numFmtId="0" fontId="20" fillId="0" borderId="3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right" vertical="center"/>
    </xf>
    <xf numFmtId="41" fontId="43" fillId="0" borderId="6" xfId="0" applyNumberFormat="1" applyFont="1" applyFill="1" applyBorder="1" applyAlignment="1">
      <alignment horizontal="center" vertical="center"/>
    </xf>
    <xf numFmtId="41" fontId="43" fillId="0" borderId="0" xfId="0" applyNumberFormat="1" applyFont="1" applyFill="1" applyBorder="1" applyAlignment="1">
      <alignment horizontal="center" vertical="center"/>
    </xf>
    <xf numFmtId="41" fontId="43" fillId="0" borderId="9" xfId="0" applyNumberFormat="1" applyFont="1" applyFill="1" applyBorder="1" applyAlignment="1">
      <alignment horizontal="center" vertical="center"/>
    </xf>
    <xf numFmtId="41" fontId="43" fillId="0" borderId="23" xfId="0" applyNumberFormat="1" applyFont="1" applyFill="1" applyBorder="1" applyAlignment="1">
      <alignment horizontal="center" vertical="center"/>
    </xf>
    <xf numFmtId="41" fontId="43" fillId="0" borderId="7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 shrinkToFit="1"/>
    </xf>
    <xf numFmtId="0" fontId="43" fillId="0" borderId="23" xfId="0" applyFont="1" applyFill="1" applyBorder="1" applyAlignment="1">
      <alignment horizontal="center" vertical="center" shrinkToFit="1"/>
    </xf>
    <xf numFmtId="0" fontId="43" fillId="0" borderId="33" xfId="0" applyFont="1" applyFill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41" fontId="43" fillId="0" borderId="14" xfId="0" applyNumberFormat="1" applyFont="1" applyFill="1" applyBorder="1" applyAlignment="1">
      <alignment horizontal="center" vertical="center"/>
    </xf>
    <xf numFmtId="41" fontId="43" fillId="0" borderId="34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vertical="center" shrinkToFit="1"/>
    </xf>
    <xf numFmtId="0" fontId="46" fillId="0" borderId="0" xfId="0" applyFont="1" applyFill="1" applyAlignment="1">
      <alignment vertical="center" shrinkToFit="1"/>
    </xf>
    <xf numFmtId="0" fontId="43" fillId="0" borderId="8" xfId="0" applyFont="1" applyFill="1" applyBorder="1" applyAlignment="1">
      <alignment horizontal="right" vertical="center"/>
    </xf>
    <xf numFmtId="0" fontId="43" fillId="0" borderId="8" xfId="0" applyFont="1" applyFill="1" applyBorder="1" applyAlignment="1">
      <alignment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/>
    </xf>
    <xf numFmtId="0" fontId="43" fillId="0" borderId="31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3" fillId="4" borderId="27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left" vertical="center" shrinkToFit="1"/>
    </xf>
    <xf numFmtId="0" fontId="43" fillId="4" borderId="1" xfId="0" applyFont="1" applyFill="1" applyBorder="1" applyAlignment="1">
      <alignment horizontal="left" vertical="center" shrinkToFit="1"/>
    </xf>
    <xf numFmtId="0" fontId="43" fillId="0" borderId="0" xfId="0" applyFont="1" applyFill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15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left" vertical="center" shrinkToFit="1"/>
    </xf>
    <xf numFmtId="0" fontId="56" fillId="4" borderId="1" xfId="0" applyFont="1" applyFill="1" applyBorder="1" applyAlignment="1">
      <alignment horizontal="left" vertical="center" shrinkToFit="1"/>
    </xf>
    <xf numFmtId="0" fontId="43" fillId="4" borderId="8" xfId="0" applyFont="1" applyFill="1" applyBorder="1" applyAlignment="1">
      <alignment horizontal="left" vertical="center" shrinkToFit="1"/>
    </xf>
    <xf numFmtId="0" fontId="43" fillId="4" borderId="27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78" fontId="16" fillId="0" borderId="29" xfId="0" applyNumberFormat="1" applyFont="1" applyFill="1" applyBorder="1" applyAlignment="1">
      <alignment horizontal="center" vertical="center"/>
    </xf>
    <xf numFmtId="178" fontId="16" fillId="0" borderId="11" xfId="0" applyNumberFormat="1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10" xfId="0" applyFont="1" applyFill="1" applyBorder="1"/>
    <xf numFmtId="0" fontId="16" fillId="0" borderId="3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right" vertical="center"/>
    </xf>
    <xf numFmtId="0" fontId="33" fillId="0" borderId="8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38" fontId="20" fillId="0" borderId="2" xfId="2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3" borderId="0" xfId="0" applyNumberFormat="1" applyFont="1" applyFill="1" applyBorder="1" applyAlignment="1">
      <alignment horizontal="right" vertical="center"/>
    </xf>
    <xf numFmtId="176" fontId="20" fillId="3" borderId="6" xfId="0" applyNumberFormat="1" applyFont="1" applyFill="1" applyBorder="1" applyAlignment="1">
      <alignment vertical="center"/>
    </xf>
    <xf numFmtId="176" fontId="20" fillId="3" borderId="0" xfId="0" applyNumberFormat="1" applyFont="1" applyFill="1" applyBorder="1" applyAlignment="1">
      <alignment vertical="center"/>
    </xf>
    <xf numFmtId="176" fontId="20" fillId="3" borderId="1" xfId="0" applyNumberFormat="1" applyFont="1" applyFill="1" applyBorder="1" applyAlignment="1">
      <alignment vertical="center"/>
    </xf>
    <xf numFmtId="176" fontId="20" fillId="3" borderId="29" xfId="0" applyNumberFormat="1" applyFont="1" applyFill="1" applyBorder="1" applyAlignment="1">
      <alignment vertical="center"/>
    </xf>
    <xf numFmtId="176" fontId="20" fillId="3" borderId="31" xfId="0" applyNumberFormat="1" applyFont="1" applyFill="1" applyBorder="1" applyAlignment="1">
      <alignment vertical="center"/>
    </xf>
    <xf numFmtId="176" fontId="20" fillId="3" borderId="30" xfId="0" applyNumberFormat="1" applyFont="1" applyFill="1" applyBorder="1" applyAlignment="1">
      <alignment vertical="center"/>
    </xf>
    <xf numFmtId="38" fontId="35" fillId="3" borderId="0" xfId="2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38" fontId="20" fillId="3" borderId="2" xfId="2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176" fontId="20" fillId="4" borderId="8" xfId="0" applyNumberFormat="1" applyFont="1" applyFill="1" applyBorder="1" applyAlignment="1">
      <alignment horizontal="right" vertical="center"/>
    </xf>
    <xf numFmtId="176" fontId="20" fillId="4" borderId="28" xfId="0" applyNumberFormat="1" applyFont="1" applyFill="1" applyBorder="1" applyAlignment="1">
      <alignment horizontal="right" vertical="center"/>
    </xf>
    <xf numFmtId="176" fontId="20" fillId="4" borderId="27" xfId="0" applyNumberFormat="1" applyFont="1" applyFill="1" applyBorder="1" applyAlignment="1">
      <alignment horizontal="right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38" fontId="16" fillId="3" borderId="14" xfId="3" applyFont="1" applyFill="1" applyBorder="1" applyAlignment="1">
      <alignment horizontal="center" vertical="center"/>
    </xf>
    <xf numFmtId="38" fontId="16" fillId="3" borderId="34" xfId="3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38" fontId="16" fillId="3" borderId="6" xfId="0" applyNumberFormat="1" applyFont="1" applyFill="1" applyBorder="1" applyAlignment="1">
      <alignment horizontal="right" vertical="center"/>
    </xf>
    <xf numFmtId="38" fontId="16" fillId="3" borderId="0" xfId="0" applyNumberFormat="1" applyFont="1" applyFill="1" applyBorder="1" applyAlignment="1">
      <alignment horizontal="right" vertical="center"/>
    </xf>
    <xf numFmtId="38" fontId="16" fillId="4" borderId="28" xfId="0" applyNumberFormat="1" applyFont="1" applyFill="1" applyBorder="1" applyAlignment="1">
      <alignment horizontal="right" vertical="center"/>
    </xf>
    <xf numFmtId="38" fontId="16" fillId="4" borderId="8" xfId="0" applyNumberFormat="1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38" fontId="16" fillId="3" borderId="12" xfId="3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11" xfId="0" applyBorder="1"/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保育園・認定こども園地域型保育事業所　在籍幼児数</a:t>
            </a:r>
          </a:p>
        </c:rich>
      </c:tx>
      <c:layout>
        <c:manualLayout>
          <c:xMode val="edge"/>
          <c:yMode val="edge"/>
          <c:x val="0.21423730420794174"/>
          <c:y val="3.3809830589358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309511879603083E-2"/>
          <c:y val="0.13441177332654755"/>
          <c:w val="0.89875588117302629"/>
          <c:h val="0.7534796246445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</c:f>
              <c:strCache>
                <c:ptCount val="1"/>
                <c:pt idx="0">
                  <c:v>総数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平成30</c:v>
                </c:pt>
                <c:pt idx="1">
                  <c:v>31</c:v>
                </c:pt>
                <c:pt idx="2">
                  <c:v>令和2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'グラフ（入力シート）'!$B$6:$B$10</c:f>
              <c:numCache>
                <c:formatCode>#,##0"人"</c:formatCode>
                <c:ptCount val="5"/>
                <c:pt idx="0">
                  <c:v>1220</c:v>
                </c:pt>
                <c:pt idx="1">
                  <c:v>1271</c:v>
                </c:pt>
                <c:pt idx="2">
                  <c:v>1490</c:v>
                </c:pt>
                <c:pt idx="3">
                  <c:v>1846</c:v>
                </c:pt>
                <c:pt idx="4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F-47C7-9A59-79595E47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449952"/>
        <c:axId val="1"/>
      </c:barChart>
      <c:catAx>
        <c:axId val="1734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人&quot;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  <a:latin typeface="+mn-ea"/>
                <a:ea typeface="+mn-ea"/>
              </a:rPr>
              <a:t>国民健康保険事業及び後期高齢者事業　</a:t>
            </a:r>
            <a:endParaRPr lang="ja-JP" altLang="ja-JP" sz="1400">
              <a:effectLst/>
              <a:latin typeface="+mn-ea"/>
              <a:ea typeface="+mn-ea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  <a:latin typeface="+mn-ea"/>
                <a:ea typeface="+mn-ea"/>
              </a:rPr>
              <a:t>被保険者数・対人口加入率</a:t>
            </a:r>
            <a:endParaRPr lang="ja-JP" altLang="ja-JP" sz="1400">
              <a:effectLst/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28258385127086688"/>
          <c:y val="3.9225430154564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0755717555767E-2"/>
          <c:y val="0.18251366120218579"/>
          <c:w val="0.86508380825798326"/>
          <c:h val="0.70331052880685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'グラフ（入力シート）'!$N$38:$N$39</c:f>
              <c:strCache>
                <c:ptCount val="2"/>
                <c:pt idx="0">
                  <c:v>国民健康保険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222222222222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7-40E1-98A4-48B010F5EC7D}"/>
                </c:ext>
              </c:extLst>
            </c:dLbl>
            <c:dLbl>
              <c:idx val="1"/>
              <c:layout>
                <c:manualLayout>
                  <c:x val="0"/>
                  <c:y val="8.5925925925926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7-40E1-98A4-48B010F5EC7D}"/>
                </c:ext>
              </c:extLst>
            </c:dLbl>
            <c:dLbl>
              <c:idx val="2"/>
              <c:layout>
                <c:manualLayout>
                  <c:x val="0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A7-40E1-98A4-48B010F5EC7D}"/>
                </c:ext>
              </c:extLst>
            </c:dLbl>
            <c:dLbl>
              <c:idx val="3"/>
              <c:layout>
                <c:manualLayout>
                  <c:x val="-1.2714778706579134E-16"/>
                  <c:y val="6.814814814814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A7-40E1-98A4-48B010F5EC7D}"/>
                </c:ext>
              </c:extLst>
            </c:dLbl>
            <c:dLbl>
              <c:idx val="4"/>
              <c:layout>
                <c:manualLayout>
                  <c:x val="-1.2714778706579134E-16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A7-40E1-98A4-48B010F5EC7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'グラフ（入力シート）'!$N$40:$N$44</c:f>
              <c:numCache>
                <c:formatCode>#,##0"人"</c:formatCode>
                <c:ptCount val="5"/>
                <c:pt idx="0">
                  <c:v>13299</c:v>
                </c:pt>
                <c:pt idx="1">
                  <c:v>12833</c:v>
                </c:pt>
                <c:pt idx="2">
                  <c:v>12589</c:v>
                </c:pt>
                <c:pt idx="3">
                  <c:v>12536</c:v>
                </c:pt>
                <c:pt idx="4">
                  <c:v>12326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7-40E1-98A4-48B010F5EC7D}"/>
            </c:ext>
          </c:extLst>
        </c:ser>
        <c:ser>
          <c:idx val="1"/>
          <c:order val="1"/>
          <c:tx>
            <c:strRef>
              <c:f>'グラフ（入力シート）'!$O$39</c:f>
              <c:strCache>
                <c:ptCount val="1"/>
                <c:pt idx="0">
                  <c:v>後期高齢者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'グラフ（入力シート）'!$O$40:$O$44</c:f>
              <c:numCache>
                <c:formatCode>#,##0"人"</c:formatCode>
                <c:ptCount val="5"/>
                <c:pt idx="0">
                  <c:v>8958</c:v>
                </c:pt>
                <c:pt idx="1">
                  <c:v>9223</c:v>
                </c:pt>
                <c:pt idx="2">
                  <c:v>9471</c:v>
                </c:pt>
                <c:pt idx="3">
                  <c:v>9654</c:v>
                </c:pt>
                <c:pt idx="4">
                  <c:v>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7-40E1-98A4-48B010F5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38352"/>
        <c:axId val="1"/>
      </c:barChart>
      <c:lineChart>
        <c:grouping val="stacked"/>
        <c:varyColors val="0"/>
        <c:ser>
          <c:idx val="2"/>
          <c:order val="2"/>
          <c:tx>
            <c:strRef>
              <c:f>'グラフ（入力シート）'!$P$38:$P$39</c:f>
              <c:strCache>
                <c:ptCount val="2"/>
                <c:pt idx="0">
                  <c:v>対人口加入率（％）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144776766363256E-2"/>
                  <c:y val="-2.9629629629629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A7-40E1-98A4-48B010F5EC7D}"/>
                </c:ext>
              </c:extLst>
            </c:dLbl>
            <c:dLbl>
              <c:idx val="1"/>
              <c:layout>
                <c:manualLayout>
                  <c:x val="-2.2540095361941917E-2"/>
                  <c:y val="-3.2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A7-40E1-98A4-48B010F5EC7D}"/>
                </c:ext>
              </c:extLst>
            </c:dLbl>
            <c:dLbl>
              <c:idx val="2"/>
              <c:layout>
                <c:manualLayout>
                  <c:x val="-3.1209362808842653E-2"/>
                  <c:y val="-3.2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A7-40E1-98A4-48B010F5EC7D}"/>
                </c:ext>
              </c:extLst>
            </c:dLbl>
            <c:dLbl>
              <c:idx val="3"/>
              <c:layout>
                <c:manualLayout>
                  <c:x val="-3.6410923276983094E-2"/>
                  <c:y val="-3.2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A7-40E1-98A4-48B010F5EC7D}"/>
                </c:ext>
              </c:extLst>
            </c:dLbl>
            <c:dLbl>
              <c:idx val="4"/>
              <c:layout>
                <c:manualLayout>
                  <c:x val="-3.4677069787602946E-2"/>
                  <c:y val="-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A7-40E1-98A4-48B010F5EC7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'グラフ（入力シート）'!$L$40:$L$43</c:f>
              <c:strCache>
                <c:ptCount val="4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</c:strCache>
            </c:strRef>
          </c:cat>
          <c:val>
            <c:numRef>
              <c:f>'グラフ（入力シート）'!$P$40:$P$44</c:f>
              <c:numCache>
                <c:formatCode>0.0%</c:formatCode>
                <c:ptCount val="5"/>
                <c:pt idx="0">
                  <c:v>0.32048900600457902</c:v>
                </c:pt>
                <c:pt idx="1">
                  <c:v>0.31689006004579001</c:v>
                </c:pt>
                <c:pt idx="2">
                  <c:v>0.31773459999999998</c:v>
                </c:pt>
                <c:pt idx="3">
                  <c:v>0.31702717000000002</c:v>
                </c:pt>
                <c:pt idx="4">
                  <c:v>0.31612239944026388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A7-40E1-98A4-48B010F5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34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人&quot;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8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7000000000000005"/>
          <c:min val="0.30000000000000004"/>
        </c:scaling>
        <c:delete val="0"/>
        <c:axPos val="r"/>
        <c:numFmt formatCode="0.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877756502803861"/>
          <c:y val="0.93222187226596676"/>
          <c:w val="0.65990463805808408"/>
          <c:h val="5.0000349956255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国民健康保険事業及び後期高齢者事業　</a:t>
            </a:r>
            <a:endParaRPr lang="ja-JP" altLang="ja-JP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被保険者数・対人口加入率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6177766142403558"/>
          <c:y val="2.1447628324809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0755717555767E-2"/>
          <c:y val="0.18251366120218579"/>
          <c:w val="0.86508380825798326"/>
          <c:h val="0.70331052880685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'グラフ（入力シート）'!$N$38:$N$39</c:f>
              <c:strCache>
                <c:ptCount val="2"/>
                <c:pt idx="0">
                  <c:v>国民健康保険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'グラフ（入力シート）'!$N$40:$N$44</c:f>
              <c:numCache>
                <c:formatCode>#,##0"人"</c:formatCode>
                <c:ptCount val="5"/>
                <c:pt idx="0">
                  <c:v>13299</c:v>
                </c:pt>
                <c:pt idx="1">
                  <c:v>12833</c:v>
                </c:pt>
                <c:pt idx="2">
                  <c:v>12589</c:v>
                </c:pt>
                <c:pt idx="3">
                  <c:v>12536</c:v>
                </c:pt>
                <c:pt idx="4">
                  <c:v>12326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D-4DCA-B6C6-4DC40479DC09}"/>
            </c:ext>
          </c:extLst>
        </c:ser>
        <c:ser>
          <c:idx val="1"/>
          <c:order val="1"/>
          <c:tx>
            <c:strRef>
              <c:f>'グラフ（入力シート）'!$O$39</c:f>
              <c:strCache>
                <c:ptCount val="1"/>
                <c:pt idx="0">
                  <c:v>後期高齢者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'グラフ（入力シート）'!$O$40:$O$44</c:f>
              <c:numCache>
                <c:formatCode>#,##0"人"</c:formatCode>
                <c:ptCount val="5"/>
                <c:pt idx="0">
                  <c:v>8958</c:v>
                </c:pt>
                <c:pt idx="1">
                  <c:v>9223</c:v>
                </c:pt>
                <c:pt idx="2">
                  <c:v>9471</c:v>
                </c:pt>
                <c:pt idx="3">
                  <c:v>9654</c:v>
                </c:pt>
                <c:pt idx="4">
                  <c:v>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D-4DCA-B6C6-4DC40479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38352"/>
        <c:axId val="1"/>
      </c:barChart>
      <c:lineChart>
        <c:grouping val="stacked"/>
        <c:varyColors val="0"/>
        <c:ser>
          <c:idx val="2"/>
          <c:order val="2"/>
          <c:tx>
            <c:strRef>
              <c:f>'グラフ（入力シート）'!$P$38:$P$39</c:f>
              <c:strCache>
                <c:ptCount val="2"/>
                <c:pt idx="0">
                  <c:v>対人口加入率（％）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'グラフ（入力シート）'!$L$40:$L$43</c:f>
              <c:strCache>
                <c:ptCount val="4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</c:strCache>
            </c:strRef>
          </c:cat>
          <c:val>
            <c:numRef>
              <c:f>'グラフ（入力シート）'!$P$40:$P$44</c:f>
              <c:numCache>
                <c:formatCode>0.0%</c:formatCode>
                <c:ptCount val="5"/>
                <c:pt idx="0">
                  <c:v>0.32048900600457902</c:v>
                </c:pt>
                <c:pt idx="1">
                  <c:v>0.31689006004579001</c:v>
                </c:pt>
                <c:pt idx="2">
                  <c:v>0.31773459999999998</c:v>
                </c:pt>
                <c:pt idx="3">
                  <c:v>0.31702717000000002</c:v>
                </c:pt>
                <c:pt idx="4">
                  <c:v>0.31612239944026388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2D-4DCA-B6C6-4DC40479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34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人&quot;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8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7000000000000005"/>
          <c:min val="0.30000000000000004"/>
        </c:scaling>
        <c:delete val="0"/>
        <c:axPos val="r"/>
        <c:numFmt formatCode="0.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保育園・認定子ども園在籍幼児数</a:t>
            </a:r>
          </a:p>
        </c:rich>
      </c:tx>
      <c:layout>
        <c:manualLayout>
          <c:xMode val="edge"/>
          <c:yMode val="edge"/>
          <c:x val="0.36947687007874019"/>
          <c:y val="2.777779959549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68120766254747E-2"/>
          <c:y val="0.1436408601486153"/>
          <c:w val="0.90909729680567397"/>
          <c:h val="0.79347227902100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</c:f>
              <c:strCache>
                <c:ptCount val="1"/>
                <c:pt idx="0">
                  <c:v>総数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平成30</c:v>
                </c:pt>
                <c:pt idx="1">
                  <c:v>31</c:v>
                </c:pt>
                <c:pt idx="2">
                  <c:v>令和2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'グラフ（入力シート）'!$B$6:$B$10</c:f>
              <c:numCache>
                <c:formatCode>#,##0"人"</c:formatCode>
                <c:ptCount val="5"/>
                <c:pt idx="0">
                  <c:v>1220</c:v>
                </c:pt>
                <c:pt idx="1">
                  <c:v>1271</c:v>
                </c:pt>
                <c:pt idx="2">
                  <c:v>1490</c:v>
                </c:pt>
                <c:pt idx="3">
                  <c:v>1846</c:v>
                </c:pt>
                <c:pt idx="4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8-4761-896E-12A23B13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445552"/>
        <c:axId val="1"/>
      </c:barChart>
      <c:catAx>
        <c:axId val="17344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人&quot;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228600</xdr:rowOff>
    </xdr:from>
    <xdr:to>
      <xdr:col>9</xdr:col>
      <xdr:colOff>504825</xdr:colOff>
      <xdr:row>26</xdr:row>
      <xdr:rowOff>76200</xdr:rowOff>
    </xdr:to>
    <xdr:graphicFrame macro="">
      <xdr:nvGraphicFramePr>
        <xdr:cNvPr id="2834" name="グラフ 6">
          <a:extLst>
            <a:ext uri="{FF2B5EF4-FFF2-40B4-BE49-F238E27FC236}">
              <a16:creationId xmlns:a16="http://schemas.microsoft.com/office/drawing/2014/main" id="{B2DCE2C7-A535-4585-BAAD-232D0FB0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401169</xdr:colOff>
      <xdr:row>3</xdr:row>
      <xdr:rowOff>157444</xdr:rowOff>
    </xdr:from>
    <xdr:to>
      <xdr:col>2</xdr:col>
      <xdr:colOff>196494</xdr:colOff>
      <xdr:row>7</xdr:row>
      <xdr:rowOff>12548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5FA624BD-910E-435B-A2AD-2E6930EF4F17}"/>
            </a:ext>
          </a:extLst>
        </xdr:cNvPr>
        <xdr:cNvSpPr txBox="1"/>
      </xdr:nvSpPr>
      <xdr:spPr>
        <a:xfrm>
          <a:off x="401169" y="1546973"/>
          <a:ext cx="1162443" cy="58348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（人）</a:t>
          </a:r>
        </a:p>
      </xdr:txBody>
    </xdr:sp>
    <xdr:clientData/>
  </xdr:twoCellAnchor>
  <xdr:twoCellAnchor>
    <xdr:from>
      <xdr:col>0</xdr:col>
      <xdr:colOff>323850</xdr:colOff>
      <xdr:row>27</xdr:row>
      <xdr:rowOff>0</xdr:rowOff>
    </xdr:from>
    <xdr:to>
      <xdr:col>9</xdr:col>
      <xdr:colOff>485775</xdr:colOff>
      <xdr:row>51</xdr:row>
      <xdr:rowOff>123825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7E259312-7CB5-4050-8CF5-26FC00DFF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0.88486</cdr:x>
      <cdr:y>0.88347</cdr:y>
    </cdr:from>
    <cdr:to>
      <cdr:x>0.99696</cdr:x>
      <cdr:y>0.96596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14489" y="3677388"/>
          <a:ext cx="831527" cy="316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（年）</a:t>
          </a:r>
        </a:p>
      </cdr:txBody>
    </cdr:sp>
  </cdr:relSizeAnchor>
  <cdr:relSizeAnchor xmlns:cdr="http://schemas.openxmlformats.org/drawingml/2006/chartDrawing">
    <cdr:from>
      <cdr:x>0.7155</cdr:x>
      <cdr:y>0.94825</cdr:y>
    </cdr:from>
    <cdr:to>
      <cdr:x>0.7155</cdr:x>
      <cdr:y>0.94849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204328" y="4030435"/>
          <a:ext cx="2034672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＜資料＞子ども未来部子育て支援課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0.13405</cdr:y>
    </cdr:from>
    <cdr:to>
      <cdr:x>0.08932</cdr:x>
      <cdr:y>0.19035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4775" y="476250"/>
          <a:ext cx="3810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0.91552</cdr:x>
      <cdr:y>0.10752</cdr:y>
    </cdr:from>
    <cdr:to>
      <cdr:x>0.99361</cdr:x>
      <cdr:y>0.21207</cdr:y>
    </cdr:to>
    <cdr:sp macro="" textlink="">
      <cdr:nvSpPr>
        <cdr:cNvPr id="30" name="テキスト ボックス 1"/>
        <cdr:cNvSpPr txBox="1"/>
      </cdr:nvSpPr>
      <cdr:spPr>
        <a:xfrm xmlns:a="http://schemas.openxmlformats.org/drawingml/2006/main">
          <a:off x="6819301" y="499760"/>
          <a:ext cx="581624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（％）</a:t>
          </a:r>
        </a:p>
      </cdr:txBody>
    </cdr:sp>
  </cdr:relSizeAnchor>
  <cdr:relSizeAnchor xmlns:cdr="http://schemas.openxmlformats.org/drawingml/2006/chartDrawing">
    <cdr:from>
      <cdr:x>0.87099</cdr:x>
      <cdr:y>0.89063</cdr:y>
    </cdr:from>
    <cdr:to>
      <cdr:x>1</cdr:x>
      <cdr:y>0.99519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6487587" y="4139842"/>
          <a:ext cx="960963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0" name="Line 1">
          <a:extLst>
            <a:ext uri="{FF2B5EF4-FFF2-40B4-BE49-F238E27FC236}">
              <a16:creationId xmlns:a16="http://schemas.microsoft.com/office/drawing/2014/main" id="{7DCD7ECD-A74F-4F80-BB17-D3AA652A4936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1" name="Line 2">
          <a:extLst>
            <a:ext uri="{FF2B5EF4-FFF2-40B4-BE49-F238E27FC236}">
              <a16:creationId xmlns:a16="http://schemas.microsoft.com/office/drawing/2014/main" id="{0B011EDE-CBCE-4D2F-BDA0-65EB22019554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2" name="Line 1">
          <a:extLst>
            <a:ext uri="{FF2B5EF4-FFF2-40B4-BE49-F238E27FC236}">
              <a16:creationId xmlns:a16="http://schemas.microsoft.com/office/drawing/2014/main" id="{49539125-8566-4C33-A33B-5E43479200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3" name="Line 2">
          <a:extLst>
            <a:ext uri="{FF2B5EF4-FFF2-40B4-BE49-F238E27FC236}">
              <a16:creationId xmlns:a16="http://schemas.microsoft.com/office/drawing/2014/main" id="{7E96C498-3DDF-49D4-94B5-E4A16096BBC1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4" name="Line 1">
          <a:extLst>
            <a:ext uri="{FF2B5EF4-FFF2-40B4-BE49-F238E27FC236}">
              <a16:creationId xmlns:a16="http://schemas.microsoft.com/office/drawing/2014/main" id="{AEDFB47B-F2A1-4573-A673-F2ABD087241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5" name="Line 2">
          <a:extLst>
            <a:ext uri="{FF2B5EF4-FFF2-40B4-BE49-F238E27FC236}">
              <a16:creationId xmlns:a16="http://schemas.microsoft.com/office/drawing/2014/main" id="{E6D3C326-D7F7-45F6-8B56-84E1633D87A8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6" name="Line 1">
          <a:extLst>
            <a:ext uri="{FF2B5EF4-FFF2-40B4-BE49-F238E27FC236}">
              <a16:creationId xmlns:a16="http://schemas.microsoft.com/office/drawing/2014/main" id="{FDCCE91F-C8B3-44B0-8D69-5E45096145EE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7" name="Line 2">
          <a:extLst>
            <a:ext uri="{FF2B5EF4-FFF2-40B4-BE49-F238E27FC236}">
              <a16:creationId xmlns:a16="http://schemas.microsoft.com/office/drawing/2014/main" id="{1368D12D-DD31-41E5-B5D0-E5D8379DA3F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8" name="Line 1">
          <a:extLst>
            <a:ext uri="{FF2B5EF4-FFF2-40B4-BE49-F238E27FC236}">
              <a16:creationId xmlns:a16="http://schemas.microsoft.com/office/drawing/2014/main" id="{A7BFB488-CC79-4404-9449-ED1CE5919F8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19" name="Line 2">
          <a:extLst>
            <a:ext uri="{FF2B5EF4-FFF2-40B4-BE49-F238E27FC236}">
              <a16:creationId xmlns:a16="http://schemas.microsoft.com/office/drawing/2014/main" id="{8107CED6-7BA3-4DB9-AD88-316203D02339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0" name="Line 1">
          <a:extLst>
            <a:ext uri="{FF2B5EF4-FFF2-40B4-BE49-F238E27FC236}">
              <a16:creationId xmlns:a16="http://schemas.microsoft.com/office/drawing/2014/main" id="{0192C453-8867-43F3-A661-D432FFC4B85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1" name="Line 2">
          <a:extLst>
            <a:ext uri="{FF2B5EF4-FFF2-40B4-BE49-F238E27FC236}">
              <a16:creationId xmlns:a16="http://schemas.microsoft.com/office/drawing/2014/main" id="{C1C8D6D0-F242-4576-BA82-9F9431FC9AC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2" name="Line 1">
          <a:extLst>
            <a:ext uri="{FF2B5EF4-FFF2-40B4-BE49-F238E27FC236}">
              <a16:creationId xmlns:a16="http://schemas.microsoft.com/office/drawing/2014/main" id="{93E18AFE-A5FB-40FF-B55E-C4E107AA04C2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3" name="Line 2">
          <a:extLst>
            <a:ext uri="{FF2B5EF4-FFF2-40B4-BE49-F238E27FC236}">
              <a16:creationId xmlns:a16="http://schemas.microsoft.com/office/drawing/2014/main" id="{04A5BE61-355F-4207-924E-76CFB64E9805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4" name="Line 1">
          <a:extLst>
            <a:ext uri="{FF2B5EF4-FFF2-40B4-BE49-F238E27FC236}">
              <a16:creationId xmlns:a16="http://schemas.microsoft.com/office/drawing/2014/main" id="{C77CFDAC-C999-4F77-8A5B-75B74F36452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5" name="Line 2">
          <a:extLst>
            <a:ext uri="{FF2B5EF4-FFF2-40B4-BE49-F238E27FC236}">
              <a16:creationId xmlns:a16="http://schemas.microsoft.com/office/drawing/2014/main" id="{9A101BE0-109F-4BDC-8FAD-12C3A50389E8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6" name="Line 1">
          <a:extLst>
            <a:ext uri="{FF2B5EF4-FFF2-40B4-BE49-F238E27FC236}">
              <a16:creationId xmlns:a16="http://schemas.microsoft.com/office/drawing/2014/main" id="{CE361D4C-82ED-4A7D-AFE1-CE526E19DECE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7" name="Line 2">
          <a:extLst>
            <a:ext uri="{FF2B5EF4-FFF2-40B4-BE49-F238E27FC236}">
              <a16:creationId xmlns:a16="http://schemas.microsoft.com/office/drawing/2014/main" id="{24E40091-D3E1-4954-9264-AAD48A36807D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8" name="Line 1">
          <a:extLst>
            <a:ext uri="{FF2B5EF4-FFF2-40B4-BE49-F238E27FC236}">
              <a16:creationId xmlns:a16="http://schemas.microsoft.com/office/drawing/2014/main" id="{0243ADB4-2733-4602-A98E-1AFB633D54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29" name="Line 2">
          <a:extLst>
            <a:ext uri="{FF2B5EF4-FFF2-40B4-BE49-F238E27FC236}">
              <a16:creationId xmlns:a16="http://schemas.microsoft.com/office/drawing/2014/main" id="{2E5AE8F1-264E-4E69-97E3-DB434CAB005D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30" name="Line 1">
          <a:extLst>
            <a:ext uri="{FF2B5EF4-FFF2-40B4-BE49-F238E27FC236}">
              <a16:creationId xmlns:a16="http://schemas.microsoft.com/office/drawing/2014/main" id="{104A9694-C64A-4FA3-A2EB-298383D1CCD4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31" name="Line 2">
          <a:extLst>
            <a:ext uri="{FF2B5EF4-FFF2-40B4-BE49-F238E27FC236}">
              <a16:creationId xmlns:a16="http://schemas.microsoft.com/office/drawing/2014/main" id="{00BBF042-865D-4A7B-A2FB-DD6C15D43B69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32" name="Line 1">
          <a:extLst>
            <a:ext uri="{FF2B5EF4-FFF2-40B4-BE49-F238E27FC236}">
              <a16:creationId xmlns:a16="http://schemas.microsoft.com/office/drawing/2014/main" id="{9DB0A1F6-D219-415E-A1CD-A41B626E0E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1068533" name="Line 2">
          <a:extLst>
            <a:ext uri="{FF2B5EF4-FFF2-40B4-BE49-F238E27FC236}">
              <a16:creationId xmlns:a16="http://schemas.microsoft.com/office/drawing/2014/main" id="{009AE6FB-2E88-4942-B704-C29FFC569322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54A268C1-4EEF-482F-BA05-1BB34855729F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F6802B7E-F6DC-498D-A21F-267E03CEF03D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454EFCCA-0E37-4F86-84F1-A922A3CF5739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10BCA94C-DC72-4DEC-B18C-680EB77D5AB8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3A692A73-118C-4786-99FA-1D1FD66E0401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5E831B54-5E16-48EF-B645-083B865A9A06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E247691D-F5FF-4584-9B93-301D241E1BD4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37</xdr:row>
      <xdr:rowOff>0</xdr:rowOff>
    </xdr:from>
    <xdr:to>
      <xdr:col>2</xdr:col>
      <xdr:colOff>600075</xdr:colOff>
      <xdr:row>43</xdr:row>
      <xdr:rowOff>200025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F15351E0-9DE2-4FCB-905A-8E971830395D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32</xdr:row>
      <xdr:rowOff>28575</xdr:rowOff>
    </xdr:from>
    <xdr:to>
      <xdr:col>11</xdr:col>
      <xdr:colOff>171450</xdr:colOff>
      <xdr:row>33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C5FA71-F7F8-4D0A-8DE3-44BCAA925FD2}"/>
            </a:ext>
          </a:extLst>
        </xdr:cNvPr>
        <xdr:cNvSpPr/>
      </xdr:nvSpPr>
      <xdr:spPr>
        <a:xfrm>
          <a:off x="7772400" y="6429375"/>
          <a:ext cx="1343025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平成３０年修正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38</xdr:row>
      <xdr:rowOff>85725</xdr:rowOff>
    </xdr:from>
    <xdr:to>
      <xdr:col>2</xdr:col>
      <xdr:colOff>314325</xdr:colOff>
      <xdr:row>39</xdr:row>
      <xdr:rowOff>85725</xdr:rowOff>
    </xdr:to>
    <xdr:sp macro="" textlink="">
      <xdr:nvSpPr>
        <xdr:cNvPr id="5130" name="Rectangle 10">
          <a:extLst>
            <a:ext uri="{FF2B5EF4-FFF2-40B4-BE49-F238E27FC236}">
              <a16:creationId xmlns:a16="http://schemas.microsoft.com/office/drawing/2014/main" id="{04C6667B-0748-4D5F-953D-879A185A94BB}"/>
            </a:ext>
          </a:extLst>
        </xdr:cNvPr>
        <xdr:cNvSpPr>
          <a:spLocks noChangeArrowheads="1"/>
        </xdr:cNvSpPr>
      </xdr:nvSpPr>
      <xdr:spPr bwMode="auto">
        <a:xfrm>
          <a:off x="1057275" y="7886700"/>
          <a:ext cx="62865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20,449</a:t>
          </a:r>
        </a:p>
      </xdr:txBody>
    </xdr:sp>
    <xdr:clientData/>
  </xdr:twoCellAnchor>
  <xdr:twoCellAnchor>
    <xdr:from>
      <xdr:col>0</xdr:col>
      <xdr:colOff>114300</xdr:colOff>
      <xdr:row>32</xdr:row>
      <xdr:rowOff>123825</xdr:rowOff>
    </xdr:from>
    <xdr:to>
      <xdr:col>9</xdr:col>
      <xdr:colOff>400050</xdr:colOff>
      <xdr:row>57</xdr:row>
      <xdr:rowOff>95250</xdr:rowOff>
    </xdr:to>
    <xdr:graphicFrame macro="">
      <xdr:nvGraphicFramePr>
        <xdr:cNvPr id="1059951" name="グラフ 7">
          <a:extLst>
            <a:ext uri="{FF2B5EF4-FFF2-40B4-BE49-F238E27FC236}">
              <a16:creationId xmlns:a16="http://schemas.microsoft.com/office/drawing/2014/main" id="{CF3CC528-AE35-4C13-BFD4-BEDAD773E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2</xdr:row>
      <xdr:rowOff>228600</xdr:rowOff>
    </xdr:from>
    <xdr:to>
      <xdr:col>9</xdr:col>
      <xdr:colOff>457200</xdr:colOff>
      <xdr:row>23</xdr:row>
      <xdr:rowOff>38100</xdr:rowOff>
    </xdr:to>
    <xdr:graphicFrame macro="">
      <xdr:nvGraphicFramePr>
        <xdr:cNvPr id="1059952" name="グラフ 8">
          <a:extLst>
            <a:ext uri="{FF2B5EF4-FFF2-40B4-BE49-F238E27FC236}">
              <a16:creationId xmlns:a16="http://schemas.microsoft.com/office/drawing/2014/main" id="{F750D4BE-8FF8-42D3-B8F9-9E0CEFD56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0.13405</cdr:y>
    </cdr:from>
    <cdr:to>
      <cdr:x>0.08932</cdr:x>
      <cdr:y>0.19035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4775" y="476250"/>
          <a:ext cx="3810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0.01926</cdr:x>
      <cdr:y>0.1555</cdr:y>
    </cdr:from>
    <cdr:to>
      <cdr:x>0.13835</cdr:x>
      <cdr:y>0.26005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104775" y="552450"/>
          <a:ext cx="6477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0.91552</cdr:x>
      <cdr:y>0.10752</cdr:y>
    </cdr:from>
    <cdr:to>
      <cdr:x>0.99361</cdr:x>
      <cdr:y>0.21207</cdr:y>
    </cdr:to>
    <cdr:sp macro="" textlink="">
      <cdr:nvSpPr>
        <cdr:cNvPr id="30" name="テキスト ボックス 1"/>
        <cdr:cNvSpPr txBox="1"/>
      </cdr:nvSpPr>
      <cdr:spPr>
        <a:xfrm xmlns:a="http://schemas.openxmlformats.org/drawingml/2006/main">
          <a:off x="6819301" y="499760"/>
          <a:ext cx="581624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（％）</a:t>
          </a:r>
        </a:p>
      </cdr:txBody>
    </cdr:sp>
  </cdr:relSizeAnchor>
  <cdr:relSizeAnchor xmlns:cdr="http://schemas.openxmlformats.org/drawingml/2006/chartDrawing">
    <cdr:from>
      <cdr:x>0.87099</cdr:x>
      <cdr:y>0.89063</cdr:y>
    </cdr:from>
    <cdr:to>
      <cdr:x>1</cdr:x>
      <cdr:y>0.99519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6487587" y="4139842"/>
          <a:ext cx="960963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0.88715</cdr:x>
      <cdr:y>0.92336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03850" y="3526801"/>
          <a:ext cx="687388" cy="29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0.03499</cdr:y>
    </cdr:from>
    <cdr:to>
      <cdr:x>0.15776</cdr:x>
      <cdr:y>0.17633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33658"/>
          <a:ext cx="960963" cy="539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0445;&#20581;&#31119;&#31049;&#37096;\&#31119;&#31049;&#35506;\&#22238;&#31572;&#12304;&#35519;&#26619;&#29992;&#32025;&#12288;&#31119;&#31049;&#35506;&#12305;&#26412;&#31295;&#65290;&#31532;6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社会福祉①"/>
      <sheetName val="国民年金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Q56"/>
  <sheetViews>
    <sheetView view="pageBreakPreview" topLeftCell="A4" zoomScaleNormal="100" zoomScaleSheetLayoutView="100" workbookViewId="0">
      <selection activeCell="M6" sqref="M6"/>
    </sheetView>
  </sheetViews>
  <sheetFormatPr defaultRowHeight="13.5" x14ac:dyDescent="0.15"/>
  <cols>
    <col min="1" max="8" width="9" style="9"/>
    <col min="9" max="9" width="22" style="9" customWidth="1"/>
    <col min="10" max="10" width="9.25" style="9" customWidth="1"/>
    <col min="11" max="16384" width="9" style="9"/>
  </cols>
  <sheetData>
    <row r="1" spans="1:17" ht="57.7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L1" s="17"/>
      <c r="M1" s="17"/>
      <c r="N1" s="17"/>
      <c r="O1" s="17"/>
      <c r="P1" s="17"/>
      <c r="Q1" s="17"/>
    </row>
    <row r="2" spans="1:17" ht="28.5" x14ac:dyDescent="0.15">
      <c r="A2" s="493" t="s">
        <v>104</v>
      </c>
      <c r="B2" s="493"/>
      <c r="C2" s="493"/>
      <c r="D2" s="493"/>
      <c r="E2" s="493"/>
      <c r="F2" s="493"/>
      <c r="G2" s="493"/>
      <c r="H2" s="493"/>
      <c r="I2" s="493"/>
      <c r="J2" s="493"/>
      <c r="L2" s="17"/>
      <c r="M2" s="17"/>
      <c r="N2" s="17"/>
      <c r="O2" s="17"/>
      <c r="P2" s="17"/>
      <c r="Q2" s="17"/>
    </row>
    <row r="3" spans="1:17" ht="24" x14ac:dyDescent="0.15">
      <c r="A3" s="32"/>
      <c r="B3" s="32"/>
      <c r="C3" s="32"/>
      <c r="D3" s="32"/>
      <c r="E3" s="32"/>
      <c r="F3" s="32"/>
      <c r="G3" s="32"/>
      <c r="H3" s="33"/>
      <c r="I3" s="31"/>
      <c r="J3" s="31"/>
      <c r="L3" s="17"/>
      <c r="M3" s="17"/>
      <c r="N3" s="17"/>
      <c r="O3" s="17"/>
      <c r="P3" s="17"/>
      <c r="Q3" s="17"/>
    </row>
    <row r="4" spans="1:17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L4" s="17"/>
      <c r="M4" s="17"/>
      <c r="N4" s="17"/>
      <c r="O4" s="17"/>
      <c r="P4" s="17"/>
      <c r="Q4" s="17"/>
    </row>
    <row r="5" spans="1:17" ht="17.2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L5" s="17"/>
      <c r="M5" s="17"/>
      <c r="N5" s="17"/>
      <c r="O5" s="17"/>
      <c r="P5" s="17"/>
      <c r="Q5" s="17"/>
    </row>
    <row r="6" spans="1:17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L6" s="17"/>
      <c r="M6" s="17"/>
      <c r="N6" s="17"/>
      <c r="O6" s="17"/>
      <c r="P6" s="17"/>
      <c r="Q6" s="17"/>
    </row>
    <row r="7" spans="1:17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L7" s="17"/>
      <c r="M7" s="17"/>
      <c r="N7" s="17"/>
      <c r="O7" s="17"/>
      <c r="P7" s="17"/>
      <c r="Q7" s="17"/>
    </row>
    <row r="8" spans="1:17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L8" s="17"/>
      <c r="M8" s="17"/>
      <c r="N8" s="17"/>
      <c r="O8" s="17"/>
      <c r="P8" s="17"/>
      <c r="Q8" s="17"/>
    </row>
    <row r="9" spans="1:17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L9" s="21"/>
      <c r="M9" s="6"/>
      <c r="N9" s="17"/>
      <c r="O9" s="17"/>
      <c r="P9" s="17"/>
      <c r="Q9" s="17"/>
    </row>
    <row r="10" spans="1:17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L10" s="3"/>
      <c r="M10" s="22"/>
      <c r="N10" s="17"/>
      <c r="O10" s="17"/>
      <c r="P10" s="17"/>
      <c r="Q10" s="17"/>
    </row>
    <row r="11" spans="1:17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L11" s="3"/>
      <c r="M11" s="5"/>
      <c r="N11" s="17"/>
      <c r="O11" s="17"/>
      <c r="P11" s="17"/>
      <c r="Q11" s="17"/>
    </row>
    <row r="12" spans="1:17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L12" s="3"/>
      <c r="M12" s="5"/>
      <c r="N12" s="17"/>
      <c r="O12" s="17"/>
      <c r="P12" s="17"/>
      <c r="Q12" s="17"/>
    </row>
    <row r="13" spans="1:17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L13" s="3"/>
      <c r="M13" s="5"/>
      <c r="N13" s="17"/>
      <c r="O13" s="17"/>
      <c r="P13" s="17"/>
      <c r="Q13" s="17"/>
    </row>
    <row r="14" spans="1:17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L14" s="3"/>
      <c r="M14" s="5"/>
      <c r="N14" s="17"/>
      <c r="O14" s="17"/>
      <c r="P14" s="17"/>
      <c r="Q14" s="17"/>
    </row>
    <row r="15" spans="1:17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L15" s="3"/>
      <c r="M15" s="5"/>
      <c r="N15" s="17"/>
      <c r="O15" s="17"/>
      <c r="P15" s="17"/>
      <c r="Q15" s="17"/>
    </row>
    <row r="16" spans="1:17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</row>
    <row r="17" spans="1:17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</row>
    <row r="18" spans="1:17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L18" s="17"/>
      <c r="M18" s="17"/>
      <c r="N18" s="17"/>
      <c r="O18" s="17"/>
      <c r="P18" s="17"/>
      <c r="Q18" s="17"/>
    </row>
    <row r="19" spans="1:17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L19" s="17"/>
      <c r="M19" s="17"/>
      <c r="N19" s="17"/>
      <c r="O19" s="17"/>
      <c r="P19" s="17"/>
      <c r="Q19" s="17"/>
    </row>
    <row r="20" spans="1:17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L20" s="17"/>
      <c r="M20" s="17"/>
      <c r="N20" s="17"/>
      <c r="O20" s="17"/>
      <c r="P20" s="17"/>
      <c r="Q20" s="17"/>
    </row>
    <row r="21" spans="1:17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L21" s="17"/>
      <c r="M21" s="17"/>
      <c r="N21" s="17"/>
      <c r="O21" s="17"/>
      <c r="P21" s="17"/>
      <c r="Q21" s="17"/>
    </row>
    <row r="22" spans="1:17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L22" s="17"/>
      <c r="M22" s="17"/>
      <c r="N22" s="17"/>
      <c r="O22" s="17"/>
      <c r="P22" s="17"/>
      <c r="Q22" s="17"/>
    </row>
    <row r="23" spans="1:17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L23" s="17"/>
      <c r="M23" s="17"/>
      <c r="N23" s="17"/>
      <c r="O23" s="17"/>
      <c r="P23" s="17"/>
      <c r="Q23" s="17"/>
    </row>
    <row r="24" spans="1:17" ht="17.25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1"/>
      <c r="L24" s="17"/>
      <c r="M24" s="17"/>
      <c r="N24" s="17"/>
      <c r="O24" s="17"/>
      <c r="P24" s="17"/>
      <c r="Q24" s="17"/>
    </row>
    <row r="25" spans="1:17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1"/>
      <c r="L25" s="17"/>
      <c r="M25" s="17"/>
      <c r="N25" s="17"/>
      <c r="O25" s="17"/>
      <c r="P25" s="17"/>
      <c r="Q25" s="17"/>
    </row>
    <row r="26" spans="1:17" x14ac:dyDescent="0.15">
      <c r="A26" s="36"/>
      <c r="B26" s="36"/>
      <c r="C26" s="36"/>
      <c r="D26" s="36"/>
      <c r="E26" s="36"/>
      <c r="F26" s="36"/>
      <c r="G26" s="36"/>
      <c r="H26" s="36"/>
      <c r="I26" s="36"/>
      <c r="J26" s="31"/>
      <c r="L26" s="17"/>
      <c r="M26" s="17"/>
      <c r="N26" s="17"/>
      <c r="O26" s="17"/>
      <c r="P26" s="17"/>
      <c r="Q26" s="17"/>
    </row>
    <row r="27" spans="1:17" x14ac:dyDescent="0.15">
      <c r="A27" s="36"/>
      <c r="B27" s="36"/>
      <c r="C27" s="36"/>
      <c r="D27" s="36"/>
      <c r="E27" s="36"/>
      <c r="F27" s="36"/>
      <c r="G27" s="36"/>
      <c r="H27" s="36"/>
      <c r="I27" s="36"/>
      <c r="J27" s="31"/>
      <c r="L27" s="17"/>
      <c r="M27" s="17"/>
      <c r="N27" s="17"/>
      <c r="O27" s="17"/>
      <c r="P27" s="17"/>
      <c r="Q27" s="17"/>
    </row>
    <row r="28" spans="1:17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1"/>
      <c r="L28" s="17"/>
      <c r="M28" s="17"/>
      <c r="N28" s="17"/>
      <c r="O28" s="17"/>
      <c r="P28" s="17"/>
      <c r="Q28" s="17"/>
    </row>
    <row r="29" spans="1:17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1"/>
      <c r="L29" s="17"/>
      <c r="M29" s="17"/>
      <c r="N29" s="17"/>
      <c r="O29" s="17"/>
      <c r="P29" s="17"/>
      <c r="Q29" s="17"/>
    </row>
    <row r="30" spans="1:17" ht="17.25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L30" s="17"/>
      <c r="M30" s="17"/>
      <c r="N30" s="17"/>
      <c r="O30" s="17"/>
      <c r="P30" s="17"/>
      <c r="Q30" s="17"/>
    </row>
    <row r="31" spans="1:17" x14ac:dyDescent="0.15">
      <c r="A31" s="35"/>
      <c r="B31" s="35"/>
      <c r="C31" s="35"/>
      <c r="D31" s="35"/>
      <c r="E31" s="35"/>
      <c r="F31" s="35"/>
      <c r="G31" s="35"/>
      <c r="H31" s="35"/>
      <c r="I31" s="35"/>
      <c r="J31" s="35"/>
      <c r="L31" s="17"/>
      <c r="M31" s="17"/>
      <c r="N31" s="17"/>
      <c r="O31" s="17"/>
      <c r="P31" s="17"/>
      <c r="Q31" s="17"/>
    </row>
    <row r="32" spans="1:17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L32" s="17"/>
      <c r="M32" s="17"/>
      <c r="N32" s="17"/>
      <c r="O32" s="17"/>
      <c r="P32" s="17"/>
      <c r="Q32" s="17"/>
    </row>
    <row r="33" spans="1:17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L33" s="6"/>
      <c r="M33" s="19"/>
      <c r="N33" s="3"/>
      <c r="O33" s="30"/>
      <c r="P33" s="19"/>
      <c r="Q33" s="3"/>
    </row>
    <row r="34" spans="1:17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L34" s="3"/>
      <c r="M34" s="1"/>
      <c r="N34" s="4"/>
      <c r="O34" s="10"/>
      <c r="P34" s="1"/>
      <c r="Q34" s="4"/>
    </row>
    <row r="35" spans="1:17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L35" s="3"/>
      <c r="M35" s="1"/>
      <c r="N35" s="4"/>
      <c r="O35" s="10"/>
      <c r="P35" s="1"/>
      <c r="Q35" s="4"/>
    </row>
    <row r="36" spans="1:17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L36" s="3"/>
      <c r="M36" s="1"/>
      <c r="N36" s="4"/>
      <c r="O36" s="10"/>
      <c r="P36" s="1"/>
      <c r="Q36" s="4"/>
    </row>
    <row r="37" spans="1:17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31"/>
      <c r="L37" s="3"/>
      <c r="M37" s="1"/>
      <c r="N37" s="8"/>
      <c r="O37" s="10"/>
      <c r="P37" s="1"/>
      <c r="Q37" s="8"/>
    </row>
    <row r="38" spans="1:17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L38" s="3"/>
      <c r="M38" s="1"/>
      <c r="N38" s="1"/>
      <c r="O38" s="10"/>
      <c r="P38" s="1"/>
      <c r="Q38" s="1"/>
    </row>
    <row r="39" spans="1:17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L39" s="17"/>
      <c r="M39" s="17"/>
      <c r="N39" s="17"/>
      <c r="O39" s="17"/>
      <c r="P39" s="17"/>
      <c r="Q39" s="17"/>
    </row>
    <row r="40" spans="1:17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L40" s="17"/>
      <c r="M40" s="17"/>
      <c r="N40" s="17"/>
      <c r="O40" s="17"/>
      <c r="P40" s="17"/>
      <c r="Q40" s="17"/>
    </row>
    <row r="41" spans="1:17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31"/>
      <c r="L41" s="17"/>
      <c r="M41" s="17"/>
      <c r="N41" s="17"/>
      <c r="O41" s="17"/>
      <c r="P41" s="17"/>
      <c r="Q41" s="17"/>
    </row>
    <row r="42" spans="1:17" x14ac:dyDescent="0.1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7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7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7" x14ac:dyDescent="0.15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7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7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7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1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31.5" customHeight="1" x14ac:dyDescent="0.15"/>
  </sheetData>
  <mergeCells count="1">
    <mergeCell ref="A2:J2"/>
  </mergeCells>
  <phoneticPr fontId="2"/>
  <pageMargins left="0.15748031496062992" right="0.15748031496062992" top="0.19685039370078741" bottom="0" header="0.15748031496062992" footer="0.15748031496062992"/>
  <pageSetup paperSize="9" scale="9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indexed="8"/>
  </sheetPr>
  <dimension ref="A1:AE55"/>
  <sheetViews>
    <sheetView view="pageBreakPreview" topLeftCell="A34" zoomScaleNormal="115" zoomScaleSheetLayoutView="100" workbookViewId="0">
      <selection activeCell="L43" sqref="L43"/>
    </sheetView>
  </sheetViews>
  <sheetFormatPr defaultRowHeight="13.5" x14ac:dyDescent="0.15"/>
  <cols>
    <col min="1" max="8" width="9" style="9"/>
    <col min="9" max="9" width="22" style="9" customWidth="1"/>
    <col min="10" max="10" width="9.25" style="9" customWidth="1"/>
    <col min="11" max="11" width="9" style="9"/>
    <col min="12" max="12" width="8.25" style="9" customWidth="1"/>
    <col min="13" max="13" width="12.5" style="9" customWidth="1"/>
    <col min="14" max="15" width="9" style="9"/>
    <col min="16" max="16" width="9.75" style="9" customWidth="1"/>
    <col min="17" max="16384" width="9" style="9"/>
  </cols>
  <sheetData>
    <row r="1" spans="1:16" ht="57.75" customHeight="1" x14ac:dyDescent="0.15"/>
    <row r="2" spans="1:16" ht="24" x14ac:dyDescent="0.15">
      <c r="A2" s="697" t="s">
        <v>104</v>
      </c>
      <c r="B2" s="697"/>
      <c r="C2" s="697"/>
      <c r="D2" s="697"/>
      <c r="E2" s="697"/>
      <c r="F2" s="697"/>
      <c r="G2" s="697"/>
      <c r="H2" s="697"/>
      <c r="I2" s="697"/>
      <c r="J2" s="697"/>
    </row>
    <row r="3" spans="1:16" ht="24" x14ac:dyDescent="0.15">
      <c r="A3" s="15"/>
      <c r="B3" s="15"/>
      <c r="C3" s="15"/>
      <c r="D3" s="15"/>
      <c r="E3" s="15"/>
      <c r="F3" s="15"/>
      <c r="G3" s="15"/>
      <c r="H3" s="14"/>
    </row>
    <row r="4" spans="1:16" ht="14.25" thickBot="1" x14ac:dyDescent="0.2"/>
    <row r="5" spans="1:16" ht="17.25" x14ac:dyDescent="0.2">
      <c r="A5" s="13"/>
      <c r="B5" s="18" t="s">
        <v>1</v>
      </c>
      <c r="C5" s="20"/>
    </row>
    <row r="6" spans="1:16" x14ac:dyDescent="0.15">
      <c r="A6" s="7" t="s">
        <v>305</v>
      </c>
      <c r="B6" s="45">
        <v>1220</v>
      </c>
    </row>
    <row r="7" spans="1:16" x14ac:dyDescent="0.15">
      <c r="A7" s="2">
        <v>31</v>
      </c>
      <c r="B7" s="46">
        <v>1271</v>
      </c>
      <c r="E7" s="21"/>
      <c r="F7" s="6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15">
      <c r="A8" s="114" t="s">
        <v>306</v>
      </c>
      <c r="B8" s="115">
        <v>1490</v>
      </c>
      <c r="E8" s="3"/>
      <c r="F8" s="22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15">
      <c r="A9" s="114">
        <v>3</v>
      </c>
      <c r="B9" s="115">
        <v>1846</v>
      </c>
      <c r="E9" s="3"/>
      <c r="F9" s="5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15">
      <c r="A10" s="114">
        <v>4</v>
      </c>
      <c r="B10" s="115">
        <v>2043</v>
      </c>
      <c r="E10" s="17"/>
      <c r="F10" s="17"/>
      <c r="G10" s="17"/>
      <c r="H10" s="17"/>
      <c r="I10" s="17"/>
      <c r="J10" s="17"/>
      <c r="K10" s="17"/>
      <c r="L10" s="3"/>
      <c r="M10" s="3"/>
      <c r="N10" s="5"/>
      <c r="O10" s="17"/>
      <c r="P10" s="17"/>
    </row>
    <row r="11" spans="1:16" x14ac:dyDescent="0.15">
      <c r="E11" s="17"/>
      <c r="F11" s="17"/>
      <c r="G11" s="17"/>
      <c r="H11" s="17"/>
      <c r="I11" s="17"/>
      <c r="J11" s="17"/>
      <c r="K11" s="17"/>
      <c r="L11" s="3"/>
      <c r="M11" s="3"/>
      <c r="N11" s="5"/>
      <c r="O11" s="17"/>
      <c r="P11" s="17"/>
    </row>
    <row r="12" spans="1:16" x14ac:dyDescent="0.15">
      <c r="E12" s="17"/>
      <c r="F12" s="17"/>
      <c r="G12" s="17"/>
      <c r="H12" s="17"/>
      <c r="I12" s="17"/>
      <c r="J12" s="17"/>
      <c r="K12" s="17"/>
      <c r="L12" s="3"/>
      <c r="M12" s="3"/>
      <c r="N12" s="5"/>
      <c r="O12" s="17"/>
      <c r="P12" s="17"/>
    </row>
    <row r="13" spans="1:16" x14ac:dyDescent="0.15">
      <c r="E13" s="17"/>
      <c r="F13" s="17"/>
      <c r="G13" s="17"/>
      <c r="H13" s="17"/>
      <c r="I13" s="17"/>
      <c r="J13" s="17"/>
      <c r="K13" s="17"/>
      <c r="L13" s="3"/>
      <c r="M13" s="3"/>
      <c r="N13" s="5"/>
      <c r="O13" s="17"/>
      <c r="P13" s="17"/>
    </row>
    <row r="14" spans="1:16" x14ac:dyDescent="0.15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22" spans="1:10" ht="17.25" x14ac:dyDescent="0.2">
      <c r="A22" s="698"/>
      <c r="B22" s="698"/>
      <c r="C22" s="698"/>
      <c r="D22" s="698"/>
      <c r="E22" s="698"/>
      <c r="F22" s="698"/>
      <c r="G22" s="698"/>
      <c r="H22" s="698"/>
      <c r="I22" s="698"/>
    </row>
    <row r="23" spans="1:10" x14ac:dyDescent="0.15">
      <c r="A23" s="699"/>
      <c r="B23" s="699"/>
      <c r="C23" s="699"/>
      <c r="D23" s="699"/>
      <c r="E23" s="699"/>
      <c r="F23" s="699"/>
      <c r="G23" s="699"/>
      <c r="H23" s="699"/>
      <c r="I23" s="699"/>
    </row>
    <row r="24" spans="1:10" x14ac:dyDescent="0.15">
      <c r="A24" s="16"/>
      <c r="B24" s="16"/>
      <c r="C24" s="16"/>
      <c r="D24" s="16"/>
      <c r="E24" s="16"/>
      <c r="F24" s="16"/>
      <c r="G24" s="16"/>
      <c r="H24" s="16"/>
      <c r="I24" s="16"/>
    </row>
    <row r="25" spans="1:10" x14ac:dyDescent="0.15">
      <c r="A25" s="16"/>
      <c r="B25" s="16"/>
      <c r="C25" s="16"/>
      <c r="D25" s="16"/>
      <c r="E25" s="16"/>
      <c r="F25" s="16"/>
      <c r="G25" s="16"/>
      <c r="H25" s="16"/>
      <c r="I25" s="16"/>
    </row>
    <row r="26" spans="1:10" x14ac:dyDescent="0.15">
      <c r="A26" s="16"/>
      <c r="B26" s="16"/>
      <c r="C26" s="16"/>
      <c r="D26" s="16"/>
      <c r="E26" s="16"/>
      <c r="F26" s="16"/>
      <c r="G26" s="16"/>
      <c r="H26" s="16"/>
      <c r="I26" s="16"/>
    </row>
    <row r="27" spans="1:10" x14ac:dyDescent="0.15">
      <c r="A27" s="16"/>
      <c r="B27" s="16"/>
      <c r="C27" s="16"/>
      <c r="D27" s="16"/>
      <c r="E27" s="16"/>
      <c r="F27" s="16"/>
      <c r="G27" s="16"/>
      <c r="H27" s="16"/>
      <c r="I27" s="16"/>
    </row>
    <row r="28" spans="1:10" ht="17.25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8" spans="12:31" ht="24" customHeight="1" x14ac:dyDescent="0.15">
      <c r="L38" s="693"/>
      <c r="M38" s="693" t="s">
        <v>162</v>
      </c>
      <c r="N38" s="691" t="s">
        <v>115</v>
      </c>
      <c r="O38" s="27"/>
      <c r="P38" s="695" t="s">
        <v>107</v>
      </c>
      <c r="Q38" s="26"/>
    </row>
    <row r="39" spans="12:31" x14ac:dyDescent="0.15">
      <c r="L39" s="694"/>
      <c r="M39" s="694"/>
      <c r="N39" s="692"/>
      <c r="O39" s="24" t="s">
        <v>106</v>
      </c>
      <c r="P39" s="696"/>
      <c r="Q39" s="26"/>
    </row>
    <row r="40" spans="12:31" x14ac:dyDescent="0.15">
      <c r="L40" s="25" t="s">
        <v>307</v>
      </c>
      <c r="M40" s="42">
        <v>69447</v>
      </c>
      <c r="N40" s="43">
        <v>13299</v>
      </c>
      <c r="O40" s="44">
        <v>8958</v>
      </c>
      <c r="P40" s="109">
        <v>0.32048900600457902</v>
      </c>
    </row>
    <row r="41" spans="12:31" x14ac:dyDescent="0.15">
      <c r="L41" s="25">
        <v>30</v>
      </c>
      <c r="M41" s="108">
        <v>69626</v>
      </c>
      <c r="N41" s="43">
        <v>12833</v>
      </c>
      <c r="O41" s="44">
        <v>9223</v>
      </c>
      <c r="P41" s="109">
        <v>0.31689006004579001</v>
      </c>
    </row>
    <row r="42" spans="12:31" x14ac:dyDescent="0.15">
      <c r="L42" s="151" t="s">
        <v>308</v>
      </c>
      <c r="M42" s="152">
        <v>69429</v>
      </c>
      <c r="N42" s="153">
        <v>12589</v>
      </c>
      <c r="O42" s="154">
        <v>9471</v>
      </c>
      <c r="P42" s="109">
        <v>0.31773459999999998</v>
      </c>
    </row>
    <row r="43" spans="12:31" x14ac:dyDescent="0.15">
      <c r="L43" s="110">
        <v>2</v>
      </c>
      <c r="M43" s="111">
        <v>69994</v>
      </c>
      <c r="N43" s="112">
        <v>12536</v>
      </c>
      <c r="O43" s="113">
        <v>9654</v>
      </c>
      <c r="P43" s="109">
        <v>0.31702717000000002</v>
      </c>
    </row>
    <row r="44" spans="12:31" x14ac:dyDescent="0.15">
      <c r="L44" s="200">
        <v>3</v>
      </c>
      <c r="M44" s="111">
        <v>70033</v>
      </c>
      <c r="N44" s="112">
        <v>12326</v>
      </c>
      <c r="O44" s="113">
        <v>9813</v>
      </c>
      <c r="P44" s="109">
        <v>0.31612239944026388</v>
      </c>
      <c r="Q44" s="9">
        <f>(N44+O44)/M44</f>
        <v>0.31612239944026388</v>
      </c>
    </row>
    <row r="45" spans="12:31" x14ac:dyDescent="0.15">
      <c r="M45" s="17"/>
      <c r="N45" s="17"/>
      <c r="O45" s="9" t="s">
        <v>240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2:31" x14ac:dyDescent="0.15">
      <c r="L46" s="41"/>
      <c r="M46" s="28"/>
      <c r="N46" s="29"/>
      <c r="O46" s="28"/>
      <c r="P46" s="28"/>
    </row>
    <row r="47" spans="12:31" x14ac:dyDescent="0.15">
      <c r="L47" s="41"/>
      <c r="M47" s="28"/>
      <c r="N47" s="29"/>
      <c r="O47" s="28"/>
      <c r="P47" s="28"/>
    </row>
    <row r="48" spans="12:31" x14ac:dyDescent="0.15">
      <c r="L48" s="41"/>
      <c r="M48" s="28"/>
      <c r="N48" s="29"/>
      <c r="O48" s="28"/>
      <c r="P48" s="28"/>
    </row>
    <row r="49" spans="11:16" x14ac:dyDescent="0.15">
      <c r="K49" s="40"/>
      <c r="L49" s="40"/>
      <c r="M49" s="28"/>
      <c r="N49" s="29"/>
      <c r="O49" s="29"/>
      <c r="P49" s="28"/>
    </row>
    <row r="50" spans="11:16" x14ac:dyDescent="0.15">
      <c r="K50" s="40"/>
      <c r="L50" s="40"/>
      <c r="M50" s="28"/>
      <c r="N50" s="29"/>
      <c r="O50" s="29"/>
      <c r="P50" s="28"/>
    </row>
    <row r="51" spans="11:16" x14ac:dyDescent="0.15">
      <c r="K51" s="40"/>
      <c r="L51" s="40"/>
      <c r="O51" s="29"/>
    </row>
    <row r="52" spans="11:16" x14ac:dyDescent="0.15">
      <c r="K52" s="40"/>
      <c r="L52" s="40"/>
      <c r="O52" s="29"/>
    </row>
    <row r="53" spans="11:16" x14ac:dyDescent="0.15">
      <c r="K53" s="40"/>
      <c r="L53" s="40"/>
      <c r="O53" s="29"/>
    </row>
    <row r="55" spans="11:16" ht="31.5" customHeight="1" x14ac:dyDescent="0.15"/>
  </sheetData>
  <mergeCells count="7">
    <mergeCell ref="N38:N39"/>
    <mergeCell ref="L38:L39"/>
    <mergeCell ref="P38:P39"/>
    <mergeCell ref="A2:J2"/>
    <mergeCell ref="A22:I22"/>
    <mergeCell ref="A23:I23"/>
    <mergeCell ref="M38:M39"/>
  </mergeCells>
  <phoneticPr fontId="2"/>
  <pageMargins left="0.16" right="0.16" top="0.21" bottom="0.2" header="0.16" footer="0.16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L67"/>
  <sheetViews>
    <sheetView view="pageBreakPreview" zoomScale="115" zoomScaleNormal="100" zoomScaleSheetLayoutView="115" workbookViewId="0">
      <selection activeCell="M6" sqref="M6"/>
    </sheetView>
  </sheetViews>
  <sheetFormatPr defaultRowHeight="13.5" x14ac:dyDescent="0.15"/>
  <cols>
    <col min="1" max="4" width="10.625" style="210" customWidth="1"/>
    <col min="5" max="5" width="16.125" style="210" bestFit="1" customWidth="1"/>
    <col min="6" max="8" width="10.625" style="210" customWidth="1"/>
    <col min="9" max="16384" width="9" style="210"/>
  </cols>
  <sheetData>
    <row r="1" spans="1:12" ht="15" customHeight="1" x14ac:dyDescent="0.15">
      <c r="A1" s="508" t="s">
        <v>0</v>
      </c>
      <c r="B1" s="508"/>
      <c r="C1" s="508"/>
      <c r="D1" s="508"/>
      <c r="E1" s="508"/>
      <c r="F1" s="508"/>
      <c r="G1" s="508"/>
      <c r="H1" s="508"/>
      <c r="I1" s="208"/>
      <c r="J1" s="209"/>
    </row>
    <row r="2" spans="1:12" ht="15" customHeight="1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9"/>
    </row>
    <row r="3" spans="1:12" ht="15" customHeight="1" x14ac:dyDescent="0.15">
      <c r="A3" s="211" t="s">
        <v>108</v>
      </c>
      <c r="B3" s="211"/>
      <c r="C3" s="212"/>
      <c r="D3" s="212"/>
      <c r="E3" s="212"/>
      <c r="F3" s="212"/>
      <c r="G3" s="212"/>
      <c r="H3" s="212"/>
      <c r="I3" s="212"/>
      <c r="J3" s="213"/>
    </row>
    <row r="4" spans="1:12" ht="15" customHeight="1" thickBot="1" x14ac:dyDescent="0.2">
      <c r="A4" s="212"/>
      <c r="B4" s="212"/>
      <c r="C4" s="212"/>
      <c r="D4" s="212"/>
      <c r="E4" s="212"/>
      <c r="F4" s="212"/>
      <c r="G4" s="214" t="s">
        <v>176</v>
      </c>
      <c r="H4" s="212"/>
      <c r="I4" s="212"/>
      <c r="J4" s="213"/>
    </row>
    <row r="5" spans="1:12" ht="15" customHeight="1" x14ac:dyDescent="0.15">
      <c r="A5" s="495" t="s">
        <v>241</v>
      </c>
      <c r="B5" s="512" t="s">
        <v>72</v>
      </c>
      <c r="C5" s="513"/>
      <c r="D5" s="501" t="s">
        <v>156</v>
      </c>
      <c r="E5" s="502"/>
      <c r="F5" s="501" t="s">
        <v>155</v>
      </c>
      <c r="G5" s="504"/>
      <c r="H5" s="215"/>
      <c r="I5" s="216"/>
    </row>
    <row r="6" spans="1:12" ht="15" customHeight="1" x14ac:dyDescent="0.15">
      <c r="A6" s="496"/>
      <c r="B6" s="217" t="s">
        <v>153</v>
      </c>
      <c r="C6" s="218" t="s">
        <v>154</v>
      </c>
      <c r="D6" s="219" t="s">
        <v>153</v>
      </c>
      <c r="E6" s="217" t="s">
        <v>154</v>
      </c>
      <c r="F6" s="219" t="s">
        <v>153</v>
      </c>
      <c r="G6" s="220" t="s">
        <v>154</v>
      </c>
      <c r="H6" s="221"/>
      <c r="I6" s="216"/>
    </row>
    <row r="7" spans="1:12" ht="15" customHeight="1" x14ac:dyDescent="0.15">
      <c r="A7" s="222" t="s">
        <v>291</v>
      </c>
      <c r="B7" s="223">
        <v>11734</v>
      </c>
      <c r="C7" s="224">
        <v>1585157</v>
      </c>
      <c r="D7" s="223">
        <v>10377</v>
      </c>
      <c r="E7" s="224">
        <v>474418</v>
      </c>
      <c r="F7" s="223">
        <v>10384</v>
      </c>
      <c r="G7" s="225">
        <v>188053</v>
      </c>
      <c r="H7" s="221"/>
      <c r="I7" s="216"/>
    </row>
    <row r="8" spans="1:12" ht="15" customHeight="1" x14ac:dyDescent="0.15">
      <c r="A8" s="222">
        <v>30</v>
      </c>
      <c r="B8" s="223">
        <v>11508</v>
      </c>
      <c r="C8" s="224">
        <v>1534237</v>
      </c>
      <c r="D8" s="223">
        <v>10051</v>
      </c>
      <c r="E8" s="224">
        <v>445313</v>
      </c>
      <c r="F8" s="223">
        <v>10145</v>
      </c>
      <c r="G8" s="225">
        <v>187685</v>
      </c>
      <c r="H8" s="221"/>
      <c r="I8" s="216"/>
    </row>
    <row r="9" spans="1:12" ht="15" customHeight="1" x14ac:dyDescent="0.15">
      <c r="A9" s="222" t="s">
        <v>290</v>
      </c>
      <c r="B9" s="223">
        <v>11471</v>
      </c>
      <c r="C9" s="225">
        <v>1475155</v>
      </c>
      <c r="D9" s="223">
        <v>9987</v>
      </c>
      <c r="E9" s="225">
        <v>433722</v>
      </c>
      <c r="F9" s="223">
        <v>10105</v>
      </c>
      <c r="G9" s="225">
        <v>191778</v>
      </c>
      <c r="H9" s="221"/>
      <c r="I9" s="216"/>
    </row>
    <row r="10" spans="1:12" ht="15" customHeight="1" x14ac:dyDescent="0.15">
      <c r="A10" s="222">
        <v>2</v>
      </c>
      <c r="B10" s="223">
        <v>11546</v>
      </c>
      <c r="C10" s="225">
        <v>1540463</v>
      </c>
      <c r="D10" s="223">
        <v>9974</v>
      </c>
      <c r="E10" s="225">
        <v>434485</v>
      </c>
      <c r="F10" s="223">
        <v>10251</v>
      </c>
      <c r="G10" s="225">
        <v>197875</v>
      </c>
      <c r="H10" s="221"/>
      <c r="I10" s="216"/>
    </row>
    <row r="11" spans="1:12" ht="15" customHeight="1" thickBot="1" x14ac:dyDescent="0.2">
      <c r="A11" s="373">
        <v>3</v>
      </c>
      <c r="B11" s="487">
        <v>11361</v>
      </c>
      <c r="C11" s="488">
        <v>1474927</v>
      </c>
      <c r="D11" s="487">
        <v>9969</v>
      </c>
      <c r="E11" s="488">
        <v>434929</v>
      </c>
      <c r="F11" s="487">
        <v>10084</v>
      </c>
      <c r="G11" s="489">
        <v>202781</v>
      </c>
      <c r="H11" s="215"/>
      <c r="I11" s="216"/>
    </row>
    <row r="12" spans="1:12" ht="15" customHeight="1" thickBot="1" x14ac:dyDescent="0.2">
      <c r="A12" s="215"/>
      <c r="B12" s="221"/>
      <c r="C12" s="221"/>
      <c r="D12" s="221"/>
      <c r="E12" s="221"/>
      <c r="F12" s="221"/>
      <c r="G12" s="221"/>
      <c r="H12" s="215"/>
      <c r="I12" s="215"/>
      <c r="J12" s="226"/>
    </row>
    <row r="13" spans="1:12" ht="15" customHeight="1" x14ac:dyDescent="0.15">
      <c r="A13" s="495" t="s">
        <v>241</v>
      </c>
      <c r="B13" s="501" t="s">
        <v>157</v>
      </c>
      <c r="C13" s="502"/>
      <c r="D13" s="501" t="s">
        <v>158</v>
      </c>
      <c r="E13" s="502"/>
      <c r="F13" s="501" t="s">
        <v>82</v>
      </c>
      <c r="G13" s="504"/>
      <c r="H13" s="215"/>
      <c r="I13" s="215"/>
      <c r="J13" s="226"/>
    </row>
    <row r="14" spans="1:12" ht="15" customHeight="1" x14ac:dyDescent="0.15">
      <c r="A14" s="496"/>
      <c r="B14" s="227" t="s">
        <v>153</v>
      </c>
      <c r="C14" s="220" t="s">
        <v>154</v>
      </c>
      <c r="D14" s="219" t="s">
        <v>153</v>
      </c>
      <c r="E14" s="217" t="s">
        <v>154</v>
      </c>
      <c r="F14" s="227" t="s">
        <v>153</v>
      </c>
      <c r="G14" s="220" t="s">
        <v>154</v>
      </c>
      <c r="H14" s="215"/>
      <c r="I14" s="228"/>
      <c r="J14" s="229"/>
      <c r="K14" s="229"/>
      <c r="L14" s="229"/>
    </row>
    <row r="15" spans="1:12" ht="15" customHeight="1" x14ac:dyDescent="0.15">
      <c r="A15" s="222" t="s">
        <v>291</v>
      </c>
      <c r="B15" s="230">
        <v>933</v>
      </c>
      <c r="C15" s="230">
        <v>10276</v>
      </c>
      <c r="D15" s="231">
        <v>10124</v>
      </c>
      <c r="E15" s="232">
        <v>873688</v>
      </c>
      <c r="F15" s="231">
        <v>2539</v>
      </c>
      <c r="G15" s="230">
        <v>38721</v>
      </c>
      <c r="H15" s="228"/>
      <c r="I15" s="233"/>
      <c r="J15" s="234"/>
      <c r="K15" s="234"/>
      <c r="L15" s="234"/>
    </row>
    <row r="16" spans="1:12" ht="15" customHeight="1" x14ac:dyDescent="0.15">
      <c r="A16" s="222">
        <v>30</v>
      </c>
      <c r="B16" s="231">
        <v>733</v>
      </c>
      <c r="C16" s="230">
        <v>6821</v>
      </c>
      <c r="D16" s="231">
        <v>10019</v>
      </c>
      <c r="E16" s="230">
        <v>858645</v>
      </c>
      <c r="F16" s="231">
        <v>2565</v>
      </c>
      <c r="G16" s="230">
        <v>35773</v>
      </c>
      <c r="H16" s="233"/>
      <c r="I16" s="233"/>
    </row>
    <row r="17" spans="1:10" ht="15" customHeight="1" x14ac:dyDescent="0.15">
      <c r="A17" s="222" t="s">
        <v>290</v>
      </c>
      <c r="B17" s="231">
        <v>663</v>
      </c>
      <c r="C17" s="230">
        <v>5136</v>
      </c>
      <c r="D17" s="231">
        <v>10073</v>
      </c>
      <c r="E17" s="232">
        <v>811650</v>
      </c>
      <c r="F17" s="231">
        <v>2619</v>
      </c>
      <c r="G17" s="230">
        <v>32869</v>
      </c>
      <c r="H17" s="216"/>
      <c r="I17" s="216"/>
    </row>
    <row r="18" spans="1:10" ht="15" customHeight="1" x14ac:dyDescent="0.15">
      <c r="A18" s="222">
        <v>2</v>
      </c>
      <c r="B18" s="235">
        <v>617</v>
      </c>
      <c r="C18" s="236">
        <v>6192</v>
      </c>
      <c r="D18" s="235">
        <v>10162</v>
      </c>
      <c r="E18" s="236">
        <v>867827</v>
      </c>
      <c r="F18" s="237">
        <v>2649</v>
      </c>
      <c r="G18" s="237">
        <v>34084</v>
      </c>
      <c r="H18" s="216"/>
      <c r="I18" s="216"/>
    </row>
    <row r="19" spans="1:10" ht="15" customHeight="1" thickBot="1" x14ac:dyDescent="0.2">
      <c r="A19" s="373">
        <v>3</v>
      </c>
      <c r="B19" s="490">
        <v>650</v>
      </c>
      <c r="C19" s="491">
        <v>6026</v>
      </c>
      <c r="D19" s="490">
        <v>9971</v>
      </c>
      <c r="E19" s="491">
        <v>802016</v>
      </c>
      <c r="F19" s="492">
        <v>2549</v>
      </c>
      <c r="G19" s="492">
        <v>29175</v>
      </c>
      <c r="H19" s="238"/>
      <c r="I19" s="238"/>
      <c r="J19" s="239"/>
    </row>
    <row r="20" spans="1:10" ht="15" customHeight="1" x14ac:dyDescent="0.15">
      <c r="A20" s="514" t="s">
        <v>109</v>
      </c>
      <c r="B20" s="514"/>
      <c r="C20" s="514"/>
      <c r="D20" s="212"/>
      <c r="E20" s="212"/>
      <c r="F20" s="494" t="s">
        <v>101</v>
      </c>
      <c r="G20" s="494"/>
      <c r="H20" s="238"/>
      <c r="I20" s="216"/>
    </row>
    <row r="21" spans="1:10" ht="15" customHeight="1" x14ac:dyDescent="0.15">
      <c r="A21" s="212" t="s">
        <v>180</v>
      </c>
      <c r="B21" s="240"/>
      <c r="C21" s="240"/>
      <c r="D21" s="212"/>
      <c r="E21" s="212"/>
      <c r="F21" s="212"/>
      <c r="G21" s="238"/>
      <c r="H21" s="238"/>
      <c r="I21" s="216"/>
    </row>
    <row r="22" spans="1:10" ht="20.100000000000001" customHeight="1" x14ac:dyDescent="0.15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10" ht="15" customHeight="1" x14ac:dyDescent="0.15">
      <c r="A23" s="211" t="s">
        <v>116</v>
      </c>
      <c r="B23" s="211"/>
      <c r="C23" s="211"/>
      <c r="D23" s="211"/>
      <c r="E23" s="212"/>
      <c r="F23" s="212"/>
      <c r="G23" s="212"/>
      <c r="H23" s="212"/>
      <c r="I23" s="216"/>
    </row>
    <row r="24" spans="1:10" ht="15" customHeight="1" thickBot="1" x14ac:dyDescent="0.2">
      <c r="A24" s="211"/>
      <c r="B24" s="212"/>
      <c r="C24" s="212"/>
      <c r="D24" s="212"/>
      <c r="E24" s="503" t="s">
        <v>176</v>
      </c>
      <c r="F24" s="503"/>
      <c r="G24" s="212"/>
      <c r="H24" s="241"/>
      <c r="I24" s="216"/>
    </row>
    <row r="25" spans="1:10" ht="15" customHeight="1" x14ac:dyDescent="0.15">
      <c r="A25" s="495" t="s">
        <v>256</v>
      </c>
      <c r="B25" s="509" t="s">
        <v>159</v>
      </c>
      <c r="C25" s="515" t="s">
        <v>160</v>
      </c>
      <c r="D25" s="501" t="s">
        <v>3</v>
      </c>
      <c r="E25" s="504"/>
      <c r="F25" s="504"/>
      <c r="G25" s="242"/>
      <c r="H25" s="242"/>
      <c r="I25" s="216"/>
    </row>
    <row r="26" spans="1:10" ht="15" customHeight="1" x14ac:dyDescent="0.15">
      <c r="A26" s="511"/>
      <c r="B26" s="510"/>
      <c r="C26" s="516"/>
      <c r="D26" s="220" t="s">
        <v>4</v>
      </c>
      <c r="E26" s="220" t="s">
        <v>5</v>
      </c>
      <c r="F26" s="220" t="s">
        <v>6</v>
      </c>
      <c r="G26" s="216"/>
      <c r="H26" s="216"/>
      <c r="I26" s="216"/>
    </row>
    <row r="27" spans="1:10" ht="15" customHeight="1" x14ac:dyDescent="0.15">
      <c r="A27" s="222" t="s">
        <v>291</v>
      </c>
      <c r="B27" s="243">
        <v>8958</v>
      </c>
      <c r="C27" s="244">
        <v>0.12889999999999999</v>
      </c>
      <c r="D27" s="245">
        <v>893269</v>
      </c>
      <c r="E27" s="245">
        <v>890193</v>
      </c>
      <c r="F27" s="246">
        <v>3076</v>
      </c>
      <c r="G27" s="216"/>
      <c r="H27" s="216"/>
      <c r="I27" s="216"/>
    </row>
    <row r="28" spans="1:10" ht="15" customHeight="1" x14ac:dyDescent="0.15">
      <c r="A28" s="222">
        <v>30</v>
      </c>
      <c r="B28" s="243">
        <v>9223</v>
      </c>
      <c r="C28" s="244">
        <v>0.13220000000000001</v>
      </c>
      <c r="D28" s="245">
        <v>935007</v>
      </c>
      <c r="E28" s="245">
        <v>919639</v>
      </c>
      <c r="F28" s="246">
        <v>15368</v>
      </c>
      <c r="G28" s="216"/>
      <c r="H28" s="216"/>
      <c r="I28" s="216"/>
    </row>
    <row r="29" spans="1:10" ht="15" customHeight="1" x14ac:dyDescent="0.15">
      <c r="A29" s="222" t="s">
        <v>261</v>
      </c>
      <c r="B29" s="243">
        <v>9471</v>
      </c>
      <c r="C29" s="244">
        <v>0.13539999999999999</v>
      </c>
      <c r="D29" s="245">
        <v>976816</v>
      </c>
      <c r="E29" s="247">
        <v>959210</v>
      </c>
      <c r="F29" s="246">
        <v>17606</v>
      </c>
      <c r="G29" s="216"/>
      <c r="H29" s="216"/>
      <c r="I29" s="216"/>
    </row>
    <row r="30" spans="1:10" ht="15" customHeight="1" x14ac:dyDescent="0.15">
      <c r="A30" s="222">
        <v>2</v>
      </c>
      <c r="B30" s="243">
        <v>9654</v>
      </c>
      <c r="C30" s="244">
        <v>0.13780000000000001</v>
      </c>
      <c r="D30" s="247">
        <v>1039400</v>
      </c>
      <c r="E30" s="247">
        <v>1018897</v>
      </c>
      <c r="F30" s="246">
        <v>20503</v>
      </c>
      <c r="G30" s="216"/>
      <c r="H30" s="216"/>
      <c r="I30" s="216"/>
    </row>
    <row r="31" spans="1:10" ht="15" customHeight="1" thickBot="1" x14ac:dyDescent="0.2">
      <c r="A31" s="373">
        <v>3</v>
      </c>
      <c r="B31" s="374">
        <v>9813</v>
      </c>
      <c r="C31" s="375">
        <v>0.14000000000000001</v>
      </c>
      <c r="D31" s="376">
        <v>1058267</v>
      </c>
      <c r="E31" s="376">
        <v>1039436</v>
      </c>
      <c r="F31" s="377">
        <v>18831</v>
      </c>
      <c r="G31" s="216"/>
      <c r="H31" s="216"/>
      <c r="I31" s="216"/>
    </row>
    <row r="32" spans="1:10" ht="15" customHeight="1" x14ac:dyDescent="0.15">
      <c r="A32" s="248" t="s">
        <v>203</v>
      </c>
      <c r="B32" s="248"/>
      <c r="C32" s="248"/>
      <c r="D32" s="212"/>
      <c r="E32" s="494"/>
      <c r="F32" s="494"/>
      <c r="G32" s="212"/>
      <c r="H32" s="241"/>
      <c r="I32" s="216"/>
    </row>
    <row r="33" spans="1:11" ht="15" customHeight="1" x14ac:dyDescent="0.15">
      <c r="A33" s="212" t="s">
        <v>129</v>
      </c>
      <c r="B33" s="212"/>
      <c r="C33" s="212"/>
      <c r="D33" s="212"/>
      <c r="E33" s="212"/>
      <c r="F33" s="212"/>
      <c r="G33" s="212"/>
      <c r="H33" s="212"/>
      <c r="I33" s="216"/>
    </row>
    <row r="34" spans="1:11" ht="20.100000000000001" customHeight="1" x14ac:dyDescent="0.15">
      <c r="A34" s="212"/>
      <c r="B34" s="212"/>
      <c r="C34" s="212"/>
      <c r="D34" s="212"/>
      <c r="E34" s="212"/>
      <c r="F34" s="212"/>
      <c r="G34" s="212"/>
      <c r="H34" s="212"/>
      <c r="I34" s="216"/>
    </row>
    <row r="35" spans="1:11" ht="15" customHeight="1" x14ac:dyDescent="0.15">
      <c r="A35" s="211" t="s">
        <v>7</v>
      </c>
      <c r="B35" s="211"/>
      <c r="C35" s="211"/>
      <c r="D35" s="211"/>
      <c r="E35" s="212"/>
      <c r="F35" s="212"/>
      <c r="G35" s="212"/>
      <c r="H35" s="212"/>
      <c r="I35" s="216"/>
    </row>
    <row r="36" spans="1:11" ht="15" customHeight="1" thickBot="1" x14ac:dyDescent="0.2">
      <c r="A36" s="211"/>
      <c r="B36" s="212"/>
      <c r="C36" s="212"/>
      <c r="D36" s="212"/>
      <c r="E36" s="503" t="s">
        <v>135</v>
      </c>
      <c r="F36" s="503"/>
      <c r="G36" s="214"/>
      <c r="H36" s="214"/>
      <c r="I36" s="216"/>
    </row>
    <row r="37" spans="1:11" ht="15" customHeight="1" x14ac:dyDescent="0.15">
      <c r="A37" s="249"/>
      <c r="B37" s="505" t="s">
        <v>8</v>
      </c>
      <c r="C37" s="501" t="s">
        <v>9</v>
      </c>
      <c r="D37" s="504"/>
      <c r="E37" s="504"/>
      <c r="F37" s="504"/>
      <c r="G37" s="216"/>
      <c r="H37" s="216"/>
      <c r="I37" s="216"/>
    </row>
    <row r="38" spans="1:11" ht="15" customHeight="1" x14ac:dyDescent="0.15">
      <c r="A38" s="222" t="s">
        <v>241</v>
      </c>
      <c r="B38" s="506"/>
      <c r="C38" s="497" t="s">
        <v>10</v>
      </c>
      <c r="D38" s="499"/>
      <c r="E38" s="497" t="s">
        <v>11</v>
      </c>
      <c r="F38" s="498"/>
      <c r="G38" s="216"/>
      <c r="H38" s="216"/>
      <c r="I38" s="216"/>
    </row>
    <row r="39" spans="1:11" ht="15" customHeight="1" x14ac:dyDescent="0.15">
      <c r="A39" s="250"/>
      <c r="B39" s="507"/>
      <c r="C39" s="220" t="s">
        <v>14</v>
      </c>
      <c r="D39" s="217" t="s">
        <v>15</v>
      </c>
      <c r="E39" s="220" t="s">
        <v>14</v>
      </c>
      <c r="F39" s="220" t="s">
        <v>15</v>
      </c>
      <c r="G39" s="242"/>
      <c r="H39" s="216"/>
      <c r="I39" s="216"/>
    </row>
    <row r="40" spans="1:11" ht="15" customHeight="1" x14ac:dyDescent="0.15">
      <c r="A40" s="222" t="s">
        <v>291</v>
      </c>
      <c r="B40" s="251">
        <v>1635</v>
      </c>
      <c r="C40" s="252">
        <v>1946</v>
      </c>
      <c r="D40" s="253">
        <v>50471</v>
      </c>
      <c r="E40" s="252">
        <v>15316</v>
      </c>
      <c r="F40" s="254">
        <v>38310</v>
      </c>
      <c r="G40" s="242"/>
      <c r="H40" s="216"/>
      <c r="I40" s="216"/>
    </row>
    <row r="41" spans="1:11" ht="15" customHeight="1" x14ac:dyDescent="0.15">
      <c r="A41" s="222">
        <v>30</v>
      </c>
      <c r="B41" s="255">
        <v>1635</v>
      </c>
      <c r="C41" s="252">
        <v>2000</v>
      </c>
      <c r="D41" s="253">
        <v>42640</v>
      </c>
      <c r="E41" s="252">
        <v>15070</v>
      </c>
      <c r="F41" s="254">
        <v>37247</v>
      </c>
      <c r="G41" s="242"/>
      <c r="H41" s="242"/>
      <c r="I41" s="216"/>
    </row>
    <row r="42" spans="1:11" ht="15" customHeight="1" x14ac:dyDescent="0.15">
      <c r="A42" s="222" t="s">
        <v>261</v>
      </c>
      <c r="B42" s="255">
        <v>1613</v>
      </c>
      <c r="C42" s="252">
        <v>1930</v>
      </c>
      <c r="D42" s="253">
        <v>37862</v>
      </c>
      <c r="E42" s="252">
        <v>15173</v>
      </c>
      <c r="F42" s="254">
        <v>36669</v>
      </c>
      <c r="G42" s="242"/>
      <c r="H42" s="216"/>
      <c r="I42" s="216"/>
    </row>
    <row r="43" spans="1:11" ht="15" customHeight="1" x14ac:dyDescent="0.15">
      <c r="A43" s="222">
        <v>2</v>
      </c>
      <c r="B43" s="251">
        <v>1571</v>
      </c>
      <c r="C43" s="252">
        <v>1801</v>
      </c>
      <c r="D43" s="253">
        <v>33860</v>
      </c>
      <c r="E43" s="252">
        <v>14080</v>
      </c>
      <c r="F43" s="254">
        <v>33727</v>
      </c>
      <c r="G43" s="242"/>
      <c r="H43" s="216"/>
      <c r="I43" s="216"/>
      <c r="K43" s="256"/>
    </row>
    <row r="44" spans="1:11" ht="15" customHeight="1" thickBot="1" x14ac:dyDescent="0.2">
      <c r="A44" s="373">
        <v>3</v>
      </c>
      <c r="B44" s="378">
        <v>1581</v>
      </c>
      <c r="C44" s="379">
        <v>1727</v>
      </c>
      <c r="D44" s="380">
        <v>33619</v>
      </c>
      <c r="E44" s="379">
        <v>14271</v>
      </c>
      <c r="F44" s="381">
        <v>34320</v>
      </c>
      <c r="G44" s="216"/>
      <c r="H44" s="216"/>
      <c r="I44" s="216"/>
    </row>
    <row r="45" spans="1:11" ht="15" customHeight="1" thickBot="1" x14ac:dyDescent="0.2">
      <c r="A45" s="248"/>
      <c r="B45" s="248"/>
      <c r="C45" s="248"/>
      <c r="D45" s="216"/>
      <c r="E45" s="212"/>
      <c r="F45" s="212"/>
      <c r="G45" s="212"/>
      <c r="H45" s="212"/>
      <c r="I45" s="216"/>
    </row>
    <row r="46" spans="1:11" ht="15" customHeight="1" x14ac:dyDescent="0.15">
      <c r="A46" s="249"/>
      <c r="B46" s="501" t="s">
        <v>9</v>
      </c>
      <c r="C46" s="504"/>
      <c r="D46" s="504"/>
      <c r="E46" s="504"/>
      <c r="F46" s="216"/>
      <c r="G46" s="216"/>
      <c r="H46" s="216"/>
      <c r="I46" s="216"/>
    </row>
    <row r="47" spans="1:11" ht="15" customHeight="1" x14ac:dyDescent="0.15">
      <c r="A47" s="222" t="s">
        <v>241</v>
      </c>
      <c r="B47" s="497" t="s">
        <v>12</v>
      </c>
      <c r="C47" s="500"/>
      <c r="D47" s="497" t="s">
        <v>13</v>
      </c>
      <c r="E47" s="498"/>
      <c r="F47" s="216"/>
      <c r="G47" s="216"/>
      <c r="H47" s="216"/>
      <c r="I47" s="216"/>
    </row>
    <row r="48" spans="1:11" ht="15" customHeight="1" x14ac:dyDescent="0.15">
      <c r="A48" s="250"/>
      <c r="B48" s="220" t="s">
        <v>14</v>
      </c>
      <c r="C48" s="217" t="s">
        <v>15</v>
      </c>
      <c r="D48" s="220" t="s">
        <v>14</v>
      </c>
      <c r="E48" s="220" t="s">
        <v>15</v>
      </c>
      <c r="F48" s="216"/>
      <c r="G48" s="216"/>
      <c r="H48" s="216"/>
      <c r="I48" s="216"/>
    </row>
    <row r="49" spans="1:9" ht="15" customHeight="1" x14ac:dyDescent="0.15">
      <c r="A49" s="222" t="s">
        <v>291</v>
      </c>
      <c r="B49" s="252">
        <v>2737</v>
      </c>
      <c r="C49" s="253">
        <v>7472</v>
      </c>
      <c r="D49" s="252">
        <v>11490</v>
      </c>
      <c r="E49" s="254">
        <v>36447</v>
      </c>
      <c r="F49" s="216"/>
      <c r="G49" s="216"/>
      <c r="H49" s="216"/>
      <c r="I49" s="216"/>
    </row>
    <row r="50" spans="1:9" ht="15" customHeight="1" x14ac:dyDescent="0.15">
      <c r="A50" s="222">
        <v>30</v>
      </c>
      <c r="B50" s="252">
        <v>2728</v>
      </c>
      <c r="C50" s="253">
        <v>6881</v>
      </c>
      <c r="D50" s="252">
        <v>11233</v>
      </c>
      <c r="E50" s="254">
        <v>32871</v>
      </c>
      <c r="F50" s="216"/>
      <c r="G50" s="216"/>
      <c r="H50" s="216"/>
      <c r="I50" s="216"/>
    </row>
    <row r="51" spans="1:9" ht="15" customHeight="1" x14ac:dyDescent="0.15">
      <c r="A51" s="222" t="s">
        <v>261</v>
      </c>
      <c r="B51" s="252">
        <v>2819</v>
      </c>
      <c r="C51" s="253">
        <v>8152</v>
      </c>
      <c r="D51" s="252">
        <v>11483</v>
      </c>
      <c r="E51" s="254">
        <v>33006</v>
      </c>
      <c r="F51" s="216"/>
      <c r="G51" s="216"/>
      <c r="H51" s="216"/>
      <c r="I51" s="216"/>
    </row>
    <row r="52" spans="1:9" ht="15" customHeight="1" x14ac:dyDescent="0.15">
      <c r="A52" s="222">
        <v>2</v>
      </c>
      <c r="B52" s="252">
        <v>2156</v>
      </c>
      <c r="C52" s="253">
        <v>5910</v>
      </c>
      <c r="D52" s="252">
        <v>10666</v>
      </c>
      <c r="E52" s="254">
        <v>31250</v>
      </c>
      <c r="F52" s="216"/>
      <c r="G52" s="216"/>
      <c r="H52" s="216"/>
      <c r="I52" s="216"/>
    </row>
    <row r="53" spans="1:9" ht="15" customHeight="1" thickBot="1" x14ac:dyDescent="0.2">
      <c r="A53" s="373">
        <v>3</v>
      </c>
      <c r="B53" s="379">
        <v>2372</v>
      </c>
      <c r="C53" s="380">
        <v>6872</v>
      </c>
      <c r="D53" s="379">
        <v>10910</v>
      </c>
      <c r="E53" s="382">
        <v>30958</v>
      </c>
      <c r="F53" s="216"/>
      <c r="G53" s="216"/>
      <c r="H53" s="216"/>
      <c r="I53" s="216"/>
    </row>
    <row r="54" spans="1:9" ht="15" customHeight="1" x14ac:dyDescent="0.15">
      <c r="A54" s="248" t="s">
        <v>203</v>
      </c>
      <c r="B54" s="248"/>
      <c r="C54" s="248"/>
      <c r="D54" s="494" t="s">
        <v>190</v>
      </c>
      <c r="E54" s="494"/>
      <c r="F54" s="241"/>
      <c r="G54" s="241"/>
      <c r="H54" s="216"/>
      <c r="I54" s="216"/>
    </row>
    <row r="55" spans="1:9" ht="15" customHeight="1" x14ac:dyDescent="0.15">
      <c r="A55" s="212" t="s">
        <v>195</v>
      </c>
      <c r="B55" s="212"/>
      <c r="C55" s="212"/>
      <c r="D55" s="216"/>
      <c r="E55" s="216"/>
      <c r="F55" s="216"/>
      <c r="G55" s="216"/>
      <c r="H55" s="216"/>
      <c r="I55" s="216"/>
    </row>
    <row r="56" spans="1:9" x14ac:dyDescent="0.15">
      <c r="A56" s="216"/>
      <c r="B56" s="216"/>
      <c r="C56" s="216"/>
      <c r="D56" s="216"/>
      <c r="E56" s="216"/>
      <c r="F56" s="216"/>
      <c r="G56" s="216"/>
      <c r="H56" s="216"/>
      <c r="I56" s="216"/>
    </row>
    <row r="57" spans="1:9" x14ac:dyDescent="0.15">
      <c r="A57" s="216"/>
      <c r="B57" s="216"/>
      <c r="C57" s="216"/>
      <c r="D57" s="216"/>
      <c r="E57" s="216"/>
      <c r="F57" s="216"/>
      <c r="G57" s="216"/>
      <c r="H57" s="216"/>
      <c r="I57" s="216"/>
    </row>
    <row r="58" spans="1:9" x14ac:dyDescent="0.15">
      <c r="A58" s="216"/>
      <c r="B58" s="216"/>
      <c r="C58" s="216"/>
      <c r="D58" s="216"/>
      <c r="E58" s="216"/>
      <c r="F58" s="216"/>
      <c r="G58" s="216"/>
      <c r="H58" s="216"/>
      <c r="I58" s="216"/>
    </row>
    <row r="59" spans="1:9" x14ac:dyDescent="0.15">
      <c r="A59" s="216"/>
      <c r="B59" s="216"/>
      <c r="C59" s="216"/>
      <c r="D59" s="216"/>
      <c r="E59" s="216"/>
      <c r="F59" s="216"/>
      <c r="G59" s="216"/>
      <c r="H59" s="216"/>
      <c r="I59" s="216"/>
    </row>
    <row r="60" spans="1:9" x14ac:dyDescent="0.15">
      <c r="A60" s="216"/>
      <c r="B60" s="216"/>
      <c r="C60" s="216"/>
      <c r="D60" s="216"/>
      <c r="E60" s="216"/>
      <c r="F60" s="216"/>
      <c r="G60" s="216"/>
      <c r="H60" s="216"/>
      <c r="I60" s="216"/>
    </row>
    <row r="61" spans="1:9" x14ac:dyDescent="0.15">
      <c r="A61" s="216"/>
      <c r="B61" s="216"/>
      <c r="C61" s="216"/>
      <c r="D61" s="216"/>
      <c r="E61" s="216"/>
      <c r="F61" s="216"/>
      <c r="G61" s="216"/>
      <c r="H61" s="216"/>
      <c r="I61" s="216"/>
    </row>
    <row r="62" spans="1:9" x14ac:dyDescent="0.15">
      <c r="A62" s="216"/>
      <c r="B62" s="216"/>
      <c r="C62" s="216"/>
      <c r="D62" s="216"/>
      <c r="E62" s="216"/>
      <c r="F62" s="216"/>
      <c r="G62" s="216"/>
      <c r="H62" s="216"/>
      <c r="I62" s="216"/>
    </row>
    <row r="63" spans="1:9" x14ac:dyDescent="0.15">
      <c r="A63" s="216"/>
      <c r="B63" s="216"/>
      <c r="C63" s="216"/>
      <c r="D63" s="216"/>
      <c r="E63" s="216"/>
      <c r="F63" s="216"/>
      <c r="G63" s="216"/>
      <c r="H63" s="216"/>
      <c r="I63" s="216"/>
    </row>
    <row r="64" spans="1:9" x14ac:dyDescent="0.15">
      <c r="A64" s="216"/>
      <c r="B64" s="216"/>
      <c r="C64" s="216"/>
      <c r="D64" s="216"/>
      <c r="E64" s="216"/>
      <c r="F64" s="216"/>
      <c r="G64" s="216"/>
      <c r="H64" s="216"/>
      <c r="I64" s="216"/>
    </row>
    <row r="65" spans="1:9" x14ac:dyDescent="0.15">
      <c r="A65" s="216"/>
      <c r="B65" s="216"/>
      <c r="C65" s="216"/>
      <c r="D65" s="216"/>
      <c r="E65" s="216"/>
      <c r="F65" s="216"/>
      <c r="G65" s="216"/>
      <c r="H65" s="216"/>
      <c r="I65" s="216"/>
    </row>
    <row r="66" spans="1:9" x14ac:dyDescent="0.15">
      <c r="A66" s="216"/>
      <c r="B66" s="216"/>
      <c r="C66" s="216"/>
      <c r="D66" s="216"/>
      <c r="E66" s="216"/>
      <c r="F66" s="216"/>
      <c r="G66" s="216"/>
      <c r="H66" s="216"/>
      <c r="I66" s="216"/>
    </row>
    <row r="67" spans="1:9" x14ac:dyDescent="0.15">
      <c r="A67" s="216"/>
      <c r="B67" s="216"/>
      <c r="C67" s="216"/>
      <c r="D67" s="216"/>
      <c r="E67" s="216"/>
      <c r="F67" s="216"/>
      <c r="G67" s="216"/>
      <c r="H67" s="216"/>
      <c r="I67" s="216"/>
    </row>
  </sheetData>
  <mergeCells count="26">
    <mergeCell ref="A1:H1"/>
    <mergeCell ref="B25:B26"/>
    <mergeCell ref="E24:F24"/>
    <mergeCell ref="E32:F32"/>
    <mergeCell ref="D25:F25"/>
    <mergeCell ref="F13:G13"/>
    <mergeCell ref="F5:G5"/>
    <mergeCell ref="A25:A26"/>
    <mergeCell ref="D5:E5"/>
    <mergeCell ref="D13:E13"/>
    <mergeCell ref="A13:A14"/>
    <mergeCell ref="B5:C5"/>
    <mergeCell ref="A20:C20"/>
    <mergeCell ref="C25:C26"/>
    <mergeCell ref="D54:E54"/>
    <mergeCell ref="A5:A6"/>
    <mergeCell ref="F20:G20"/>
    <mergeCell ref="D47:E47"/>
    <mergeCell ref="C38:D38"/>
    <mergeCell ref="B47:C47"/>
    <mergeCell ref="B13:C13"/>
    <mergeCell ref="E36:F36"/>
    <mergeCell ref="C37:F37"/>
    <mergeCell ref="B46:E46"/>
    <mergeCell ref="E38:F38"/>
    <mergeCell ref="B37:B39"/>
  </mergeCells>
  <phoneticPr fontId="2"/>
  <pageMargins left="0.75" right="0.3" top="1" bottom="0.3" header="0.51200000000000001" footer="0.16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4"/>
    <pageSetUpPr fitToPage="1"/>
  </sheetPr>
  <dimension ref="A1:O52"/>
  <sheetViews>
    <sheetView view="pageBreakPreview" topLeftCell="A31" zoomScale="87" zoomScaleNormal="90" zoomScaleSheetLayoutView="87" workbookViewId="0">
      <selection activeCell="M6" sqref="M6"/>
    </sheetView>
  </sheetViews>
  <sheetFormatPr defaultRowHeight="13.5" x14ac:dyDescent="0.15"/>
  <cols>
    <col min="1" max="1" width="9.625" style="11" customWidth="1"/>
    <col min="2" max="2" width="6.625" style="11" customWidth="1"/>
    <col min="3" max="13" width="7.125" style="11" customWidth="1"/>
    <col min="14" max="16384" width="9" style="11"/>
  </cols>
  <sheetData>
    <row r="1" spans="1:14" ht="17.100000000000001" customHeight="1" x14ac:dyDescent="0.15">
      <c r="A1" s="52" t="s">
        <v>245</v>
      </c>
      <c r="B1" s="52"/>
      <c r="C1" s="52"/>
      <c r="D1" s="52"/>
      <c r="E1" s="53"/>
      <c r="F1" s="53"/>
      <c r="G1" s="53"/>
      <c r="H1" s="53"/>
      <c r="I1" s="53"/>
      <c r="J1" s="53"/>
      <c r="K1" s="54"/>
      <c r="L1" s="55"/>
      <c r="M1" s="55"/>
      <c r="N1" s="37"/>
    </row>
    <row r="2" spans="1:14" ht="17.100000000000001" customHeight="1" thickBot="1" x14ac:dyDescent="0.2">
      <c r="A2" s="52"/>
      <c r="B2" s="56"/>
      <c r="C2" s="53"/>
      <c r="D2" s="53"/>
      <c r="E2" s="53"/>
      <c r="F2" s="53"/>
      <c r="G2" s="53"/>
      <c r="H2" s="53"/>
      <c r="I2" s="528" t="s">
        <v>105</v>
      </c>
      <c r="J2" s="528"/>
      <c r="K2" s="54"/>
      <c r="L2" s="55"/>
      <c r="M2" s="55"/>
      <c r="N2" s="37"/>
    </row>
    <row r="3" spans="1:14" ht="17.100000000000001" customHeight="1" x14ac:dyDescent="0.15">
      <c r="A3" s="179"/>
      <c r="B3" s="529" t="s">
        <v>165</v>
      </c>
      <c r="C3" s="541" t="s">
        <v>16</v>
      </c>
      <c r="D3" s="538"/>
      <c r="E3" s="538"/>
      <c r="F3" s="538"/>
      <c r="G3" s="538"/>
      <c r="H3" s="538"/>
      <c r="I3" s="538"/>
      <c r="J3" s="538"/>
      <c r="K3" s="54"/>
      <c r="L3" s="55"/>
      <c r="M3" s="55"/>
      <c r="N3" s="37"/>
    </row>
    <row r="4" spans="1:14" ht="17.100000000000001" customHeight="1" x14ac:dyDescent="0.15">
      <c r="A4" s="183" t="s">
        <v>241</v>
      </c>
      <c r="B4" s="530"/>
      <c r="C4" s="532" t="s">
        <v>10</v>
      </c>
      <c r="D4" s="543"/>
      <c r="E4" s="532" t="s">
        <v>17</v>
      </c>
      <c r="F4" s="543"/>
      <c r="G4" s="532" t="s">
        <v>12</v>
      </c>
      <c r="H4" s="543"/>
      <c r="I4" s="532" t="s">
        <v>13</v>
      </c>
      <c r="J4" s="533"/>
      <c r="K4" s="54"/>
      <c r="L4" s="55"/>
      <c r="M4" s="55"/>
      <c r="N4" s="37"/>
    </row>
    <row r="5" spans="1:14" ht="17.100000000000001" customHeight="1" x14ac:dyDescent="0.15">
      <c r="A5" s="57"/>
      <c r="B5" s="531"/>
      <c r="C5" s="181" t="s">
        <v>14</v>
      </c>
      <c r="D5" s="197" t="s">
        <v>15</v>
      </c>
      <c r="E5" s="181" t="s">
        <v>14</v>
      </c>
      <c r="F5" s="197" t="s">
        <v>15</v>
      </c>
      <c r="G5" s="181" t="s">
        <v>14</v>
      </c>
      <c r="H5" s="197" t="s">
        <v>15</v>
      </c>
      <c r="I5" s="181" t="s">
        <v>14</v>
      </c>
      <c r="J5" s="181" t="s">
        <v>15</v>
      </c>
      <c r="K5" s="54"/>
      <c r="L5" s="55"/>
      <c r="M5" s="55"/>
      <c r="N5" s="37"/>
    </row>
    <row r="6" spans="1:14" ht="17.100000000000001" customHeight="1" x14ac:dyDescent="0.15">
      <c r="A6" s="184" t="s">
        <v>291</v>
      </c>
      <c r="B6" s="58">
        <v>1852</v>
      </c>
      <c r="C6" s="59">
        <v>101</v>
      </c>
      <c r="D6" s="60">
        <v>5885</v>
      </c>
      <c r="E6" s="59">
        <v>9817</v>
      </c>
      <c r="F6" s="60">
        <v>16873</v>
      </c>
      <c r="G6" s="59">
        <v>2463</v>
      </c>
      <c r="H6" s="60">
        <v>7751</v>
      </c>
      <c r="I6" s="59">
        <v>7668</v>
      </c>
      <c r="J6" s="61">
        <v>10790</v>
      </c>
      <c r="K6" s="54"/>
      <c r="L6" s="55"/>
      <c r="M6" s="55"/>
      <c r="N6" s="37"/>
    </row>
    <row r="7" spans="1:14" ht="17.100000000000001" customHeight="1" x14ac:dyDescent="0.15">
      <c r="A7" s="184">
        <v>30</v>
      </c>
      <c r="B7" s="58">
        <v>1892</v>
      </c>
      <c r="C7" s="59">
        <v>122</v>
      </c>
      <c r="D7" s="60">
        <v>7860</v>
      </c>
      <c r="E7" s="59">
        <v>10349</v>
      </c>
      <c r="F7" s="60">
        <v>17743</v>
      </c>
      <c r="G7" s="59">
        <v>2456</v>
      </c>
      <c r="H7" s="60">
        <v>7794</v>
      </c>
      <c r="I7" s="59">
        <v>7995</v>
      </c>
      <c r="J7" s="61">
        <v>11366</v>
      </c>
      <c r="K7" s="54"/>
      <c r="L7" s="55"/>
      <c r="M7" s="55"/>
      <c r="N7" s="37"/>
    </row>
    <row r="8" spans="1:14" ht="17.100000000000001" customHeight="1" x14ac:dyDescent="0.15">
      <c r="A8" s="184" t="s">
        <v>246</v>
      </c>
      <c r="B8" s="58">
        <v>1952</v>
      </c>
      <c r="C8" s="59">
        <v>143</v>
      </c>
      <c r="D8" s="60">
        <v>5567</v>
      </c>
      <c r="E8" s="59">
        <v>10487</v>
      </c>
      <c r="F8" s="60">
        <v>19009</v>
      </c>
      <c r="G8" s="59">
        <v>2498</v>
      </c>
      <c r="H8" s="60">
        <v>7367</v>
      </c>
      <c r="I8" s="59">
        <v>8139</v>
      </c>
      <c r="J8" s="61">
        <v>12246</v>
      </c>
      <c r="K8" s="54"/>
      <c r="L8" s="55"/>
      <c r="M8" s="55"/>
      <c r="N8" s="37"/>
    </row>
    <row r="9" spans="1:14" ht="17.100000000000001" customHeight="1" x14ac:dyDescent="0.15">
      <c r="A9" s="184">
        <v>2</v>
      </c>
      <c r="B9" s="58">
        <v>1929</v>
      </c>
      <c r="C9" s="59">
        <v>107</v>
      </c>
      <c r="D9" s="60">
        <v>3773</v>
      </c>
      <c r="E9" s="59">
        <v>9338</v>
      </c>
      <c r="F9" s="60">
        <v>17594</v>
      </c>
      <c r="G9" s="59">
        <v>2426</v>
      </c>
      <c r="H9" s="60">
        <v>7894</v>
      </c>
      <c r="I9" s="59">
        <v>7329</v>
      </c>
      <c r="J9" s="61">
        <v>12160</v>
      </c>
      <c r="K9" s="54"/>
      <c r="L9" s="55"/>
      <c r="M9" s="55"/>
      <c r="N9" s="37"/>
    </row>
    <row r="10" spans="1:14" ht="17.100000000000001" customHeight="1" thickBot="1" x14ac:dyDescent="0.2">
      <c r="A10" s="383">
        <v>3</v>
      </c>
      <c r="B10" s="384">
        <v>1983</v>
      </c>
      <c r="C10" s="385">
        <v>111</v>
      </c>
      <c r="D10" s="386">
        <v>4056</v>
      </c>
      <c r="E10" s="387">
        <v>10073</v>
      </c>
      <c r="F10" s="387">
        <v>18944</v>
      </c>
      <c r="G10" s="385">
        <v>2559</v>
      </c>
      <c r="H10" s="387">
        <v>7687</v>
      </c>
      <c r="I10" s="385">
        <v>7742</v>
      </c>
      <c r="J10" s="387">
        <v>12767</v>
      </c>
      <c r="K10" s="54"/>
      <c r="L10" s="55"/>
      <c r="M10" s="55"/>
      <c r="N10" s="37"/>
    </row>
    <row r="11" spans="1:14" ht="17.100000000000001" customHeight="1" x14ac:dyDescent="0.15">
      <c r="A11" s="206" t="s">
        <v>220</v>
      </c>
      <c r="B11" s="206"/>
      <c r="C11" s="206"/>
      <c r="D11" s="206"/>
      <c r="E11" s="206"/>
      <c r="F11" s="206"/>
      <c r="G11" s="206"/>
      <c r="H11" s="517" t="s">
        <v>219</v>
      </c>
      <c r="I11" s="517"/>
      <c r="J11" s="517"/>
      <c r="K11" s="55"/>
      <c r="L11" s="55"/>
      <c r="M11" s="55"/>
      <c r="N11" s="37"/>
    </row>
    <row r="12" spans="1:14" ht="17.100000000000001" customHeight="1" x14ac:dyDescent="0.15">
      <c r="A12" s="62" t="s">
        <v>196</v>
      </c>
      <c r="B12" s="62"/>
      <c r="C12" s="62"/>
      <c r="D12" s="62"/>
      <c r="E12" s="62"/>
      <c r="F12" s="205"/>
      <c r="G12" s="205"/>
      <c r="H12" s="53"/>
      <c r="I12" s="198"/>
      <c r="J12" s="198"/>
      <c r="K12" s="55"/>
      <c r="L12" s="55"/>
      <c r="M12" s="55"/>
      <c r="N12" s="37"/>
    </row>
    <row r="13" spans="1:14" ht="17.100000000000001" customHeight="1" x14ac:dyDescent="0.15">
      <c r="A13" s="205"/>
      <c r="B13" s="205"/>
      <c r="C13" s="205"/>
      <c r="D13" s="205"/>
      <c r="E13" s="205"/>
      <c r="F13" s="205"/>
      <c r="G13" s="205"/>
      <c r="H13" s="53"/>
      <c r="I13" s="198"/>
      <c r="J13" s="198"/>
      <c r="K13" s="55"/>
      <c r="L13" s="55"/>
      <c r="M13" s="55"/>
      <c r="N13" s="37"/>
    </row>
    <row r="14" spans="1:14" ht="17.100000000000001" customHeight="1" x14ac:dyDescent="0.15">
      <c r="A14" s="53"/>
      <c r="B14" s="53"/>
      <c r="C14" s="53"/>
      <c r="D14" s="53"/>
      <c r="E14" s="53"/>
      <c r="F14" s="53"/>
      <c r="G14" s="145"/>
      <c r="H14" s="145"/>
      <c r="I14" s="53"/>
      <c r="J14" s="53"/>
      <c r="K14" s="55"/>
      <c r="L14" s="55"/>
      <c r="M14" s="55"/>
      <c r="N14" s="37"/>
    </row>
    <row r="15" spans="1:14" ht="17.100000000000001" customHeight="1" x14ac:dyDescent="0.15">
      <c r="A15" s="52" t="s">
        <v>248</v>
      </c>
      <c r="B15" s="52"/>
      <c r="C15" s="52"/>
      <c r="D15" s="53"/>
      <c r="E15" s="53"/>
      <c r="F15" s="53"/>
      <c r="G15" s="145"/>
      <c r="H15" s="145"/>
      <c r="I15" s="53"/>
      <c r="J15" s="53"/>
      <c r="K15" s="55"/>
      <c r="L15" s="55"/>
      <c r="M15" s="55"/>
      <c r="N15" s="37"/>
    </row>
    <row r="16" spans="1:14" ht="17.100000000000001" customHeight="1" thickBot="1" x14ac:dyDescent="0.2">
      <c r="A16" s="52"/>
      <c r="B16" s="53"/>
      <c r="C16" s="53"/>
      <c r="D16" s="53"/>
      <c r="E16" s="528" t="s">
        <v>173</v>
      </c>
      <c r="F16" s="528"/>
      <c r="G16" s="144" t="s">
        <v>18</v>
      </c>
      <c r="H16" s="145"/>
      <c r="I16" s="53"/>
      <c r="J16" s="53"/>
      <c r="K16" s="55"/>
      <c r="L16" s="55"/>
      <c r="M16" s="55"/>
      <c r="N16" s="37"/>
    </row>
    <row r="17" spans="1:14" ht="17.100000000000001" customHeight="1" x14ac:dyDescent="0.15">
      <c r="A17" s="180"/>
      <c r="B17" s="529" t="s">
        <v>165</v>
      </c>
      <c r="C17" s="538" t="s">
        <v>9</v>
      </c>
      <c r="D17" s="538"/>
      <c r="E17" s="538"/>
      <c r="F17" s="538"/>
      <c r="G17" s="144" t="s">
        <v>19</v>
      </c>
      <c r="H17" s="145"/>
      <c r="I17" s="257"/>
      <c r="J17" s="257"/>
      <c r="K17" s="257"/>
      <c r="L17" s="55"/>
      <c r="M17" s="55"/>
      <c r="N17" s="37"/>
    </row>
    <row r="18" spans="1:14" ht="17.100000000000001" customHeight="1" x14ac:dyDescent="0.15">
      <c r="A18" s="184" t="s">
        <v>241</v>
      </c>
      <c r="B18" s="530"/>
      <c r="C18" s="532" t="s">
        <v>302</v>
      </c>
      <c r="D18" s="543"/>
      <c r="E18" s="532" t="s">
        <v>11</v>
      </c>
      <c r="F18" s="533"/>
      <c r="G18" s="258" t="s">
        <v>242</v>
      </c>
      <c r="H18" s="259"/>
      <c r="I18" s="259"/>
      <c r="J18" s="260"/>
      <c r="K18" s="257"/>
      <c r="L18" s="55"/>
      <c r="M18" s="55"/>
      <c r="N18" s="37"/>
    </row>
    <row r="19" spans="1:14" ht="17.100000000000001" customHeight="1" x14ac:dyDescent="0.15">
      <c r="A19" s="207"/>
      <c r="B19" s="531"/>
      <c r="C19" s="197" t="s">
        <v>14</v>
      </c>
      <c r="D19" s="185" t="s">
        <v>15</v>
      </c>
      <c r="E19" s="197" t="s">
        <v>14</v>
      </c>
      <c r="F19" s="182" t="s">
        <v>15</v>
      </c>
      <c r="G19" s="258" t="s">
        <v>243</v>
      </c>
      <c r="H19" s="215"/>
      <c r="I19" s="259"/>
      <c r="J19" s="259"/>
      <c r="K19" s="145"/>
      <c r="L19" s="55"/>
      <c r="M19" s="55"/>
      <c r="N19" s="37"/>
    </row>
    <row r="20" spans="1:14" ht="17.100000000000001" customHeight="1" x14ac:dyDescent="0.15">
      <c r="A20" s="184" t="s">
        <v>291</v>
      </c>
      <c r="B20" s="163">
        <v>3911</v>
      </c>
      <c r="C20" s="162">
        <v>601</v>
      </c>
      <c r="D20" s="60">
        <v>21783</v>
      </c>
      <c r="E20" s="59">
        <v>62615</v>
      </c>
      <c r="F20" s="61">
        <v>78766</v>
      </c>
      <c r="G20" s="261" t="s">
        <v>130</v>
      </c>
      <c r="H20" s="262"/>
      <c r="I20" s="55"/>
      <c r="J20" s="55"/>
      <c r="K20" s="55"/>
      <c r="L20" s="262"/>
      <c r="M20" s="55"/>
      <c r="N20" s="37"/>
    </row>
    <row r="21" spans="1:14" ht="17.100000000000001" customHeight="1" x14ac:dyDescent="0.15">
      <c r="A21" s="184">
        <v>30</v>
      </c>
      <c r="B21" s="163">
        <v>3788</v>
      </c>
      <c r="C21" s="162">
        <v>603</v>
      </c>
      <c r="D21" s="60">
        <v>20515</v>
      </c>
      <c r="E21" s="59">
        <v>58827</v>
      </c>
      <c r="F21" s="61">
        <v>71664</v>
      </c>
      <c r="G21" s="144" t="s">
        <v>20</v>
      </c>
      <c r="H21" s="145"/>
      <c r="I21" s="262"/>
      <c r="J21" s="262"/>
      <c r="K21" s="262"/>
      <c r="L21" s="55"/>
      <c r="M21" s="55"/>
      <c r="N21" s="37"/>
    </row>
    <row r="22" spans="1:14" ht="17.100000000000001" customHeight="1" x14ac:dyDescent="0.15">
      <c r="A22" s="184" t="s">
        <v>246</v>
      </c>
      <c r="B22" s="163">
        <v>5219</v>
      </c>
      <c r="C22" s="162">
        <v>722</v>
      </c>
      <c r="D22" s="60">
        <v>23848</v>
      </c>
      <c r="E22" s="59">
        <v>80657</v>
      </c>
      <c r="F22" s="61">
        <v>97720</v>
      </c>
      <c r="G22" s="144" t="s">
        <v>131</v>
      </c>
      <c r="H22" s="145"/>
      <c r="I22" s="145"/>
      <c r="J22" s="145"/>
      <c r="K22" s="146"/>
      <c r="L22" s="55"/>
      <c r="M22" s="55"/>
      <c r="N22" s="37"/>
    </row>
    <row r="23" spans="1:14" ht="17.100000000000001" customHeight="1" x14ac:dyDescent="0.15">
      <c r="A23" s="184">
        <v>2</v>
      </c>
      <c r="B23" s="163">
        <v>5056</v>
      </c>
      <c r="C23" s="162">
        <v>480</v>
      </c>
      <c r="D23" s="60">
        <v>16253</v>
      </c>
      <c r="E23" s="59">
        <v>60428</v>
      </c>
      <c r="F23" s="61">
        <v>73112</v>
      </c>
      <c r="G23" s="144" t="s">
        <v>132</v>
      </c>
      <c r="H23" s="145"/>
      <c r="I23" s="145"/>
      <c r="J23" s="146"/>
      <c r="K23" s="146"/>
      <c r="L23" s="55"/>
      <c r="M23" s="55"/>
      <c r="N23" s="37"/>
    </row>
    <row r="24" spans="1:14" ht="17.100000000000001" customHeight="1" thickBot="1" x14ac:dyDescent="0.2">
      <c r="A24" s="383">
        <v>3</v>
      </c>
      <c r="B24" s="388">
        <v>4872</v>
      </c>
      <c r="C24" s="389">
        <v>597</v>
      </c>
      <c r="D24" s="386">
        <v>20918</v>
      </c>
      <c r="E24" s="387">
        <v>67666</v>
      </c>
      <c r="F24" s="387">
        <v>89406</v>
      </c>
      <c r="G24" s="144" t="s">
        <v>133</v>
      </c>
      <c r="H24" s="145"/>
      <c r="I24" s="145"/>
      <c r="J24" s="145"/>
      <c r="K24" s="146"/>
      <c r="L24" s="55"/>
      <c r="M24" s="55"/>
      <c r="N24" s="37"/>
    </row>
    <row r="25" spans="1:14" ht="17.100000000000001" customHeight="1" x14ac:dyDescent="0.15">
      <c r="A25" s="206" t="s">
        <v>221</v>
      </c>
      <c r="B25" s="206"/>
      <c r="C25" s="206"/>
      <c r="D25" s="206"/>
      <c r="E25" s="547" t="s">
        <v>222</v>
      </c>
      <c r="F25" s="547"/>
      <c r="G25" s="144" t="s">
        <v>223</v>
      </c>
      <c r="H25" s="145"/>
      <c r="I25" s="145"/>
      <c r="J25" s="145"/>
      <c r="K25" s="145"/>
      <c r="L25" s="55"/>
      <c r="M25" s="55"/>
      <c r="N25" s="37"/>
    </row>
    <row r="26" spans="1:14" ht="17.100000000000001" customHeight="1" x14ac:dyDescent="0.15">
      <c r="A26" s="205"/>
      <c r="B26" s="205"/>
      <c r="C26" s="205"/>
      <c r="D26" s="205"/>
      <c r="E26" s="198"/>
      <c r="F26" s="198"/>
      <c r="G26" s="144" t="s">
        <v>303</v>
      </c>
      <c r="H26" s="263"/>
      <c r="I26" s="145"/>
      <c r="J26" s="257"/>
      <c r="K26" s="257"/>
      <c r="L26" s="55"/>
      <c r="M26" s="55"/>
      <c r="N26" s="37"/>
    </row>
    <row r="27" spans="1:14" ht="17.100000000000001" customHeight="1" x14ac:dyDescent="0.15">
      <c r="A27" s="264"/>
      <c r="B27" s="55"/>
      <c r="C27" s="53"/>
      <c r="D27" s="53"/>
      <c r="E27" s="53"/>
      <c r="F27" s="53"/>
      <c r="G27" s="144" t="s">
        <v>304</v>
      </c>
      <c r="H27" s="145"/>
      <c r="I27" s="145"/>
      <c r="J27" s="257"/>
      <c r="K27" s="257"/>
      <c r="L27" s="55"/>
      <c r="M27" s="55"/>
      <c r="N27" s="37"/>
    </row>
    <row r="28" spans="1:14" ht="17.100000000000001" customHeight="1" x14ac:dyDescent="0.15">
      <c r="A28" s="52" t="s">
        <v>121</v>
      </c>
      <c r="B28" s="52"/>
      <c r="C28" s="52"/>
      <c r="D28" s="52"/>
      <c r="E28" s="53"/>
      <c r="F28" s="53"/>
      <c r="G28" s="53"/>
      <c r="H28" s="53"/>
      <c r="I28" s="53"/>
      <c r="J28" s="53"/>
      <c r="K28" s="53"/>
      <c r="L28" s="53"/>
      <c r="M28" s="54"/>
      <c r="N28" s="37"/>
    </row>
    <row r="29" spans="1:14" ht="17.100000000000001" customHeight="1" thickBot="1" x14ac:dyDescent="0.2">
      <c r="A29" s="265"/>
      <c r="B29" s="265"/>
      <c r="C29" s="265"/>
      <c r="D29" s="265"/>
      <c r="E29" s="53"/>
      <c r="F29" s="53"/>
      <c r="G29" s="53"/>
      <c r="H29" s="53"/>
      <c r="I29" s="53"/>
      <c r="J29" s="53"/>
      <c r="K29" s="53"/>
      <c r="L29" s="528" t="s">
        <v>105</v>
      </c>
      <c r="M29" s="528"/>
      <c r="N29" s="37"/>
    </row>
    <row r="30" spans="1:14" ht="17.100000000000001" customHeight="1" x14ac:dyDescent="0.15">
      <c r="A30" s="548" t="s">
        <v>249</v>
      </c>
      <c r="B30" s="549"/>
      <c r="C30" s="541" t="s">
        <v>218</v>
      </c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37"/>
    </row>
    <row r="31" spans="1:14" ht="17.100000000000001" customHeight="1" x14ac:dyDescent="0.15">
      <c r="A31" s="534"/>
      <c r="B31" s="535"/>
      <c r="C31" s="552" t="s">
        <v>21</v>
      </c>
      <c r="D31" s="539" t="s">
        <v>161</v>
      </c>
      <c r="E31" s="546" t="s">
        <v>206</v>
      </c>
      <c r="F31" s="546" t="s">
        <v>22</v>
      </c>
      <c r="G31" s="542" t="s">
        <v>122</v>
      </c>
      <c r="H31" s="542"/>
      <c r="I31" s="542"/>
      <c r="J31" s="542"/>
      <c r="K31" s="542"/>
      <c r="L31" s="542"/>
      <c r="M31" s="542"/>
      <c r="N31" s="37"/>
    </row>
    <row r="32" spans="1:14" ht="17.100000000000001" customHeight="1" x14ac:dyDescent="0.15">
      <c r="A32" s="550"/>
      <c r="B32" s="551"/>
      <c r="C32" s="553"/>
      <c r="D32" s="540"/>
      <c r="E32" s="531"/>
      <c r="F32" s="531"/>
      <c r="G32" s="266" t="s">
        <v>123</v>
      </c>
      <c r="H32" s="267" t="s">
        <v>124</v>
      </c>
      <c r="I32" s="267" t="s">
        <v>125</v>
      </c>
      <c r="J32" s="267" t="s">
        <v>126</v>
      </c>
      <c r="K32" s="267" t="s">
        <v>127</v>
      </c>
      <c r="L32" s="267" t="s">
        <v>128</v>
      </c>
      <c r="M32" s="268" t="s">
        <v>23</v>
      </c>
      <c r="N32" s="37"/>
    </row>
    <row r="33" spans="1:15" ht="17.100000000000001" customHeight="1" x14ac:dyDescent="0.15">
      <c r="A33" s="536" t="s">
        <v>291</v>
      </c>
      <c r="B33" s="537"/>
      <c r="C33" s="137">
        <v>13123</v>
      </c>
      <c r="D33" s="138">
        <v>2866</v>
      </c>
      <c r="E33" s="139">
        <v>249</v>
      </c>
      <c r="F33" s="139">
        <v>159</v>
      </c>
      <c r="G33" s="140">
        <v>1317</v>
      </c>
      <c r="H33" s="141" t="s">
        <v>207</v>
      </c>
      <c r="I33" s="142">
        <v>5136</v>
      </c>
      <c r="J33" s="141">
        <v>2612</v>
      </c>
      <c r="K33" s="141">
        <v>476</v>
      </c>
      <c r="L33" s="141">
        <v>34</v>
      </c>
      <c r="M33" s="143">
        <v>274</v>
      </c>
      <c r="N33" s="269"/>
    </row>
    <row r="34" spans="1:15" ht="17.100000000000001" customHeight="1" x14ac:dyDescent="0.15">
      <c r="A34" s="534">
        <v>30</v>
      </c>
      <c r="B34" s="535"/>
      <c r="C34" s="137">
        <v>12420</v>
      </c>
      <c r="D34" s="138">
        <v>2917</v>
      </c>
      <c r="E34" s="139">
        <v>231</v>
      </c>
      <c r="F34" s="139">
        <v>168</v>
      </c>
      <c r="G34" s="140">
        <v>1279</v>
      </c>
      <c r="H34" s="141">
        <v>23</v>
      </c>
      <c r="I34" s="142">
        <v>4228</v>
      </c>
      <c r="J34" s="141">
        <v>2737</v>
      </c>
      <c r="K34" s="141">
        <v>378</v>
      </c>
      <c r="L34" s="141">
        <v>150</v>
      </c>
      <c r="M34" s="143">
        <v>309</v>
      </c>
      <c r="N34" s="269"/>
    </row>
    <row r="35" spans="1:15" ht="17.100000000000001" customHeight="1" x14ac:dyDescent="0.15">
      <c r="A35" s="534" t="s">
        <v>246</v>
      </c>
      <c r="B35" s="535"/>
      <c r="C35" s="137">
        <v>14072</v>
      </c>
      <c r="D35" s="138">
        <v>2863</v>
      </c>
      <c r="E35" s="139">
        <v>345</v>
      </c>
      <c r="F35" s="139">
        <v>147</v>
      </c>
      <c r="G35" s="140">
        <v>1747</v>
      </c>
      <c r="H35" s="141">
        <v>23</v>
      </c>
      <c r="I35" s="142">
        <v>4793</v>
      </c>
      <c r="J35" s="141">
        <v>3086</v>
      </c>
      <c r="K35" s="141">
        <v>780</v>
      </c>
      <c r="L35" s="141">
        <v>87</v>
      </c>
      <c r="M35" s="143">
        <v>201</v>
      </c>
      <c r="N35" s="270"/>
      <c r="O35" s="12"/>
    </row>
    <row r="36" spans="1:15" ht="17.100000000000001" customHeight="1" x14ac:dyDescent="0.15">
      <c r="A36" s="534">
        <v>2</v>
      </c>
      <c r="B36" s="535"/>
      <c r="C36" s="137">
        <v>15593</v>
      </c>
      <c r="D36" s="138">
        <v>2820</v>
      </c>
      <c r="E36" s="139">
        <v>321</v>
      </c>
      <c r="F36" s="139">
        <v>175</v>
      </c>
      <c r="G36" s="140">
        <v>1356</v>
      </c>
      <c r="H36" s="141">
        <v>17</v>
      </c>
      <c r="I36" s="142">
        <v>6048</v>
      </c>
      <c r="J36" s="141">
        <v>3599</v>
      </c>
      <c r="K36" s="141">
        <v>861</v>
      </c>
      <c r="L36" s="141">
        <v>134</v>
      </c>
      <c r="M36" s="143">
        <v>262</v>
      </c>
      <c r="N36" s="270"/>
    </row>
    <row r="37" spans="1:15" ht="17.100000000000001" customHeight="1" x14ac:dyDescent="0.15">
      <c r="A37" s="544">
        <v>3</v>
      </c>
      <c r="B37" s="545"/>
      <c r="C37" s="390">
        <v>9039</v>
      </c>
      <c r="D37" s="391">
        <v>2794</v>
      </c>
      <c r="E37" s="392">
        <v>339</v>
      </c>
      <c r="F37" s="392">
        <v>132</v>
      </c>
      <c r="G37" s="393">
        <v>431</v>
      </c>
      <c r="H37" s="394">
        <v>3</v>
      </c>
      <c r="I37" s="395">
        <v>1976</v>
      </c>
      <c r="J37" s="394">
        <v>2744</v>
      </c>
      <c r="K37" s="394">
        <v>347</v>
      </c>
      <c r="L37" s="394">
        <v>37</v>
      </c>
      <c r="M37" s="396">
        <v>236</v>
      </c>
      <c r="N37" s="270"/>
    </row>
    <row r="38" spans="1:15" ht="17.100000000000001" customHeight="1" x14ac:dyDescent="0.15">
      <c r="A38" s="518" t="s">
        <v>24</v>
      </c>
      <c r="B38" s="519"/>
      <c r="C38" s="271"/>
      <c r="D38" s="397">
        <v>100</v>
      </c>
      <c r="E38" s="398">
        <v>0</v>
      </c>
      <c r="F38" s="399">
        <v>6</v>
      </c>
      <c r="G38" s="522"/>
      <c r="H38" s="523"/>
      <c r="I38" s="523"/>
      <c r="J38" s="523"/>
      <c r="K38" s="523"/>
      <c r="L38" s="523"/>
      <c r="M38" s="523"/>
      <c r="N38" s="37"/>
    </row>
    <row r="39" spans="1:15" ht="17.100000000000001" customHeight="1" x14ac:dyDescent="0.15">
      <c r="A39" s="518" t="s">
        <v>25</v>
      </c>
      <c r="B39" s="519"/>
      <c r="C39" s="272"/>
      <c r="D39" s="400">
        <v>162</v>
      </c>
      <c r="E39" s="401">
        <v>0</v>
      </c>
      <c r="F39" s="402">
        <v>25</v>
      </c>
      <c r="G39" s="524"/>
      <c r="H39" s="525"/>
      <c r="I39" s="525"/>
      <c r="J39" s="525"/>
      <c r="K39" s="525"/>
      <c r="L39" s="525"/>
      <c r="M39" s="525"/>
      <c r="N39" s="37"/>
    </row>
    <row r="40" spans="1:15" ht="17.100000000000001" customHeight="1" x14ac:dyDescent="0.15">
      <c r="A40" s="518" t="s">
        <v>26</v>
      </c>
      <c r="B40" s="519"/>
      <c r="C40" s="272"/>
      <c r="D40" s="400">
        <v>22</v>
      </c>
      <c r="E40" s="401">
        <v>2</v>
      </c>
      <c r="F40" s="401">
        <v>0</v>
      </c>
      <c r="G40" s="524"/>
      <c r="H40" s="525"/>
      <c r="I40" s="525"/>
      <c r="J40" s="525"/>
      <c r="K40" s="525"/>
      <c r="L40" s="525"/>
      <c r="M40" s="525"/>
      <c r="N40" s="37"/>
    </row>
    <row r="41" spans="1:15" ht="17.100000000000001" customHeight="1" x14ac:dyDescent="0.15">
      <c r="A41" s="518" t="s">
        <v>27</v>
      </c>
      <c r="B41" s="519"/>
      <c r="C41" s="272"/>
      <c r="D41" s="400">
        <v>1625</v>
      </c>
      <c r="E41" s="401">
        <v>28</v>
      </c>
      <c r="F41" s="402">
        <v>101</v>
      </c>
      <c r="G41" s="524"/>
      <c r="H41" s="525"/>
      <c r="I41" s="525"/>
      <c r="J41" s="525"/>
      <c r="K41" s="525"/>
      <c r="L41" s="525"/>
      <c r="M41" s="525"/>
      <c r="N41" s="37"/>
    </row>
    <row r="42" spans="1:15" ht="17.100000000000001" customHeight="1" x14ac:dyDescent="0.15">
      <c r="A42" s="518" t="s">
        <v>28</v>
      </c>
      <c r="B42" s="519"/>
      <c r="C42" s="272"/>
      <c r="D42" s="400">
        <v>876</v>
      </c>
      <c r="E42" s="401">
        <v>302</v>
      </c>
      <c r="F42" s="401">
        <v>0</v>
      </c>
      <c r="G42" s="524"/>
      <c r="H42" s="525"/>
      <c r="I42" s="525"/>
      <c r="J42" s="525"/>
      <c r="K42" s="525"/>
      <c r="L42" s="525"/>
      <c r="M42" s="525"/>
      <c r="N42" s="37"/>
    </row>
    <row r="43" spans="1:15" ht="17.100000000000001" customHeight="1" x14ac:dyDescent="0.15">
      <c r="A43" s="518" t="s">
        <v>29</v>
      </c>
      <c r="B43" s="519"/>
      <c r="C43" s="272"/>
      <c r="D43" s="400">
        <v>9</v>
      </c>
      <c r="E43" s="402">
        <v>7</v>
      </c>
      <c r="F43" s="401">
        <v>0</v>
      </c>
      <c r="G43" s="524"/>
      <c r="H43" s="525"/>
      <c r="I43" s="525"/>
      <c r="J43" s="525"/>
      <c r="K43" s="525"/>
      <c r="L43" s="525"/>
      <c r="M43" s="525"/>
      <c r="N43" s="37"/>
    </row>
    <row r="44" spans="1:15" ht="17.100000000000001" customHeight="1" thickBot="1" x14ac:dyDescent="0.2">
      <c r="A44" s="520" t="s">
        <v>30</v>
      </c>
      <c r="B44" s="521"/>
      <c r="C44" s="273"/>
      <c r="D44" s="403">
        <v>0</v>
      </c>
      <c r="E44" s="404">
        <v>0</v>
      </c>
      <c r="F44" s="384">
        <v>0</v>
      </c>
      <c r="G44" s="526"/>
      <c r="H44" s="527"/>
      <c r="I44" s="527"/>
      <c r="J44" s="527"/>
      <c r="K44" s="527"/>
      <c r="L44" s="527"/>
      <c r="M44" s="527"/>
      <c r="N44" s="37"/>
    </row>
    <row r="45" spans="1:15" ht="17.100000000000001" customHeight="1" x14ac:dyDescent="0.15">
      <c r="A45" s="206" t="s">
        <v>31</v>
      </c>
      <c r="B45" s="206"/>
      <c r="C45" s="206"/>
      <c r="D45" s="206"/>
      <c r="E45" s="53"/>
      <c r="F45" s="53"/>
      <c r="G45" s="53"/>
      <c r="H45" s="53"/>
      <c r="I45" s="53"/>
      <c r="J45" s="53"/>
      <c r="K45" s="53"/>
      <c r="L45" s="517" t="s">
        <v>166</v>
      </c>
      <c r="M45" s="517"/>
      <c r="N45" s="37"/>
    </row>
    <row r="46" spans="1:15" ht="17.100000000000001" customHeight="1" x14ac:dyDescent="0.15">
      <c r="A46" s="53" t="s">
        <v>225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4"/>
      <c r="N46" s="37"/>
    </row>
    <row r="47" spans="1:15" ht="17.100000000000001" customHeight="1" x14ac:dyDescent="0.15">
      <c r="A47" s="5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7"/>
    </row>
    <row r="48" spans="1:15" ht="17.100000000000001" customHeight="1" x14ac:dyDescent="0.15">
      <c r="A48" s="53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7"/>
    </row>
    <row r="49" spans="1:14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37"/>
    </row>
    <row r="50" spans="1:14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37"/>
    </row>
    <row r="51" spans="1:14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37"/>
    </row>
    <row r="52" spans="1:14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</row>
  </sheetData>
  <mergeCells count="36">
    <mergeCell ref="L29:M29"/>
    <mergeCell ref="A37:B37"/>
    <mergeCell ref="C18:D18"/>
    <mergeCell ref="E18:F18"/>
    <mergeCell ref="E16:F16"/>
    <mergeCell ref="F31:F32"/>
    <mergeCell ref="E31:E32"/>
    <mergeCell ref="E25:F25"/>
    <mergeCell ref="B17:B19"/>
    <mergeCell ref="A30:B32"/>
    <mergeCell ref="C31:C32"/>
    <mergeCell ref="I2:J2"/>
    <mergeCell ref="B3:B5"/>
    <mergeCell ref="I4:J4"/>
    <mergeCell ref="A36:B36"/>
    <mergeCell ref="A35:B35"/>
    <mergeCell ref="A34:B34"/>
    <mergeCell ref="A33:B33"/>
    <mergeCell ref="C17:F17"/>
    <mergeCell ref="H11:J11"/>
    <mergeCell ref="D31:D32"/>
    <mergeCell ref="C30:M30"/>
    <mergeCell ref="G31:M31"/>
    <mergeCell ref="C3:J3"/>
    <mergeCell ref="C4:D4"/>
    <mergeCell ref="E4:F4"/>
    <mergeCell ref="G4:H4"/>
    <mergeCell ref="L45:M45"/>
    <mergeCell ref="A42:B42"/>
    <mergeCell ref="A43:B43"/>
    <mergeCell ref="A44:B44"/>
    <mergeCell ref="G38:M44"/>
    <mergeCell ref="A38:B38"/>
    <mergeCell ref="A39:B39"/>
    <mergeCell ref="A40:B40"/>
    <mergeCell ref="A41:B41"/>
  </mergeCells>
  <phoneticPr fontId="2"/>
  <pageMargins left="0.75" right="0.16" top="1" bottom="0.64" header="0.51200000000000001" footer="0.51200000000000001"/>
  <pageSetup paperSize="9" scale="8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4"/>
  </sheetPr>
  <dimension ref="A1:K60"/>
  <sheetViews>
    <sheetView view="pageBreakPreview" topLeftCell="A43" zoomScale="91" zoomScaleNormal="100" zoomScaleSheetLayoutView="91" workbookViewId="0">
      <selection activeCell="M6" sqref="M6"/>
    </sheetView>
  </sheetViews>
  <sheetFormatPr defaultRowHeight="12" x14ac:dyDescent="0.15"/>
  <cols>
    <col min="1" max="1" width="7.625" style="213" customWidth="1"/>
    <col min="2" max="2" width="10.375" style="213" customWidth="1"/>
    <col min="3" max="9" width="11.625" style="213" customWidth="1"/>
    <col min="10" max="16384" width="9" style="213"/>
  </cols>
  <sheetData>
    <row r="1" spans="1:11" ht="15" customHeight="1" x14ac:dyDescent="0.15">
      <c r="A1" s="282" t="s">
        <v>146</v>
      </c>
      <c r="B1" s="283"/>
      <c r="C1" s="283"/>
      <c r="D1" s="283"/>
      <c r="E1" s="284"/>
      <c r="F1" s="284"/>
      <c r="G1" s="284"/>
      <c r="H1" s="284"/>
      <c r="I1" s="284"/>
      <c r="J1" s="285"/>
      <c r="K1" s="285"/>
    </row>
    <row r="2" spans="1:11" ht="13.5" customHeight="1" thickBot="1" x14ac:dyDescent="0.2">
      <c r="A2" s="286"/>
      <c r="B2" s="286"/>
      <c r="C2" s="287"/>
      <c r="D2" s="287"/>
      <c r="E2" s="287"/>
      <c r="F2" s="287"/>
      <c r="G2" s="287"/>
      <c r="H2" s="288" t="s">
        <v>135</v>
      </c>
      <c r="I2" s="284"/>
      <c r="J2" s="285"/>
      <c r="K2" s="285"/>
    </row>
    <row r="3" spans="1:11" ht="13.5" customHeight="1" x14ac:dyDescent="0.15">
      <c r="A3" s="574" t="s">
        <v>241</v>
      </c>
      <c r="B3" s="575"/>
      <c r="C3" s="568" t="s">
        <v>197</v>
      </c>
      <c r="D3" s="580"/>
      <c r="E3" s="580"/>
      <c r="F3" s="580"/>
      <c r="G3" s="580"/>
      <c r="H3" s="580"/>
      <c r="I3" s="284"/>
      <c r="J3" s="285"/>
      <c r="K3" s="285"/>
    </row>
    <row r="4" spans="1:11" ht="15.95" customHeight="1" x14ac:dyDescent="0.15">
      <c r="A4" s="576"/>
      <c r="B4" s="577"/>
      <c r="C4" s="569" t="s">
        <v>136</v>
      </c>
      <c r="D4" s="581"/>
      <c r="E4" s="582" t="s">
        <v>137</v>
      </c>
      <c r="F4" s="582"/>
      <c r="G4" s="569" t="s">
        <v>138</v>
      </c>
      <c r="H4" s="583"/>
      <c r="I4" s="284"/>
      <c r="J4" s="285"/>
      <c r="K4" s="285"/>
    </row>
    <row r="5" spans="1:11" ht="15.95" customHeight="1" x14ac:dyDescent="0.15">
      <c r="A5" s="578"/>
      <c r="B5" s="579"/>
      <c r="C5" s="289" t="s">
        <v>181</v>
      </c>
      <c r="D5" s="290" t="s">
        <v>139</v>
      </c>
      <c r="E5" s="289" t="s">
        <v>181</v>
      </c>
      <c r="F5" s="290" t="s">
        <v>139</v>
      </c>
      <c r="G5" s="289" t="s">
        <v>181</v>
      </c>
      <c r="H5" s="276" t="s">
        <v>139</v>
      </c>
      <c r="I5" s="147"/>
      <c r="J5" s="285"/>
      <c r="K5" s="285"/>
    </row>
    <row r="6" spans="1:11" ht="15.95" customHeight="1" x14ac:dyDescent="0.15">
      <c r="A6" s="584" t="s">
        <v>291</v>
      </c>
      <c r="B6" s="585"/>
      <c r="C6" s="291">
        <v>5104</v>
      </c>
      <c r="D6" s="292">
        <v>93</v>
      </c>
      <c r="E6" s="291">
        <v>1121</v>
      </c>
      <c r="F6" s="292">
        <v>52</v>
      </c>
      <c r="G6" s="291">
        <v>23</v>
      </c>
      <c r="H6" s="293">
        <v>2</v>
      </c>
      <c r="I6" s="284"/>
      <c r="J6" s="285"/>
      <c r="K6" s="285"/>
    </row>
    <row r="7" spans="1:11" ht="15.95" customHeight="1" x14ac:dyDescent="0.15">
      <c r="A7" s="576">
        <v>30</v>
      </c>
      <c r="B7" s="577"/>
      <c r="C7" s="294">
        <v>4685</v>
      </c>
      <c r="D7" s="295">
        <v>99</v>
      </c>
      <c r="E7" s="295">
        <v>581</v>
      </c>
      <c r="F7" s="294">
        <v>50</v>
      </c>
      <c r="G7" s="277">
        <v>46</v>
      </c>
      <c r="H7" s="296">
        <v>3</v>
      </c>
      <c r="I7" s="284"/>
      <c r="J7" s="285"/>
      <c r="K7" s="285"/>
    </row>
    <row r="8" spans="1:11" ht="15.95" customHeight="1" x14ac:dyDescent="0.15">
      <c r="A8" s="576" t="s">
        <v>261</v>
      </c>
      <c r="B8" s="577"/>
      <c r="C8" s="294">
        <v>4826</v>
      </c>
      <c r="D8" s="295">
        <v>106</v>
      </c>
      <c r="E8" s="295">
        <v>377</v>
      </c>
      <c r="F8" s="294">
        <v>39</v>
      </c>
      <c r="G8" s="277">
        <v>47</v>
      </c>
      <c r="H8" s="296">
        <v>3</v>
      </c>
      <c r="I8" s="284"/>
      <c r="J8" s="409"/>
      <c r="K8" s="285"/>
    </row>
    <row r="9" spans="1:11" ht="15.95" customHeight="1" x14ac:dyDescent="0.15">
      <c r="A9" s="576">
        <v>2</v>
      </c>
      <c r="B9" s="577"/>
      <c r="C9" s="294">
        <v>4107</v>
      </c>
      <c r="D9" s="295">
        <v>100</v>
      </c>
      <c r="E9" s="295">
        <v>28</v>
      </c>
      <c r="F9" s="294">
        <v>30</v>
      </c>
      <c r="G9" s="277">
        <v>49</v>
      </c>
      <c r="H9" s="296">
        <v>3</v>
      </c>
      <c r="I9" s="284"/>
      <c r="J9" s="285"/>
      <c r="K9" s="285"/>
    </row>
    <row r="10" spans="1:11" ht="15.95" customHeight="1" thickBot="1" x14ac:dyDescent="0.2">
      <c r="A10" s="586">
        <v>3</v>
      </c>
      <c r="B10" s="587"/>
      <c r="C10" s="405">
        <v>3573</v>
      </c>
      <c r="D10" s="406">
        <v>96</v>
      </c>
      <c r="E10" s="406" t="s">
        <v>295</v>
      </c>
      <c r="F10" s="405" t="s">
        <v>295</v>
      </c>
      <c r="G10" s="407">
        <v>44</v>
      </c>
      <c r="H10" s="408">
        <v>3</v>
      </c>
      <c r="I10" s="284"/>
      <c r="J10" s="285"/>
      <c r="K10" s="285"/>
    </row>
    <row r="11" spans="1:11" ht="12.75" customHeight="1" thickBot="1" x14ac:dyDescent="0.2">
      <c r="A11" s="189"/>
      <c r="B11" s="188"/>
      <c r="C11" s="297"/>
      <c r="D11" s="297"/>
      <c r="E11" s="297"/>
      <c r="F11" s="298"/>
      <c r="G11" s="299"/>
      <c r="H11" s="299"/>
      <c r="I11" s="284"/>
      <c r="J11" s="285"/>
      <c r="K11" s="285"/>
    </row>
    <row r="12" spans="1:11" ht="15" customHeight="1" x14ac:dyDescent="0.15">
      <c r="A12" s="574" t="s">
        <v>241</v>
      </c>
      <c r="B12" s="575"/>
      <c r="C12" s="555" t="s">
        <v>140</v>
      </c>
      <c r="D12" s="556"/>
      <c r="E12" s="556"/>
      <c r="F12" s="556"/>
      <c r="G12" s="556"/>
      <c r="H12" s="556"/>
      <c r="I12" s="284"/>
      <c r="J12" s="285"/>
      <c r="K12" s="285"/>
    </row>
    <row r="13" spans="1:11" ht="15" customHeight="1" x14ac:dyDescent="0.15">
      <c r="A13" s="576"/>
      <c r="B13" s="577"/>
      <c r="C13" s="557" t="s">
        <v>182</v>
      </c>
      <c r="D13" s="558"/>
      <c r="E13" s="558"/>
      <c r="F13" s="559"/>
      <c r="G13" s="560" t="s">
        <v>183</v>
      </c>
      <c r="H13" s="561"/>
      <c r="I13" s="284"/>
      <c r="J13" s="285"/>
      <c r="K13" s="285"/>
    </row>
    <row r="14" spans="1:11" ht="15" customHeight="1" x14ac:dyDescent="0.15">
      <c r="A14" s="578"/>
      <c r="B14" s="579"/>
      <c r="C14" s="289" t="s">
        <v>198</v>
      </c>
      <c r="D14" s="300" t="s">
        <v>201</v>
      </c>
      <c r="E14" s="289" t="s">
        <v>202</v>
      </c>
      <c r="F14" s="300" t="s">
        <v>199</v>
      </c>
      <c r="G14" s="301" t="s">
        <v>141</v>
      </c>
      <c r="H14" s="302" t="s">
        <v>142</v>
      </c>
      <c r="I14" s="284"/>
      <c r="J14" s="285"/>
      <c r="K14" s="285"/>
    </row>
    <row r="15" spans="1:11" ht="15.95" customHeight="1" x14ac:dyDescent="0.15">
      <c r="A15" s="584" t="s">
        <v>292</v>
      </c>
      <c r="B15" s="585"/>
      <c r="C15" s="295">
        <v>157</v>
      </c>
      <c r="D15" s="294">
        <v>39</v>
      </c>
      <c r="E15" s="295">
        <v>31</v>
      </c>
      <c r="F15" s="294">
        <v>86</v>
      </c>
      <c r="G15" s="303">
        <v>298</v>
      </c>
      <c r="H15" s="296">
        <v>373</v>
      </c>
      <c r="I15" s="284"/>
      <c r="J15" s="285"/>
      <c r="K15" s="285"/>
    </row>
    <row r="16" spans="1:11" ht="15.95" customHeight="1" x14ac:dyDescent="0.15">
      <c r="A16" s="576">
        <v>30</v>
      </c>
      <c r="B16" s="577"/>
      <c r="C16" s="294">
        <v>107</v>
      </c>
      <c r="D16" s="294">
        <v>29</v>
      </c>
      <c r="E16" s="295">
        <v>40</v>
      </c>
      <c r="F16" s="294">
        <v>82</v>
      </c>
      <c r="G16" s="303">
        <v>307</v>
      </c>
      <c r="H16" s="296">
        <v>355</v>
      </c>
      <c r="I16" s="284"/>
      <c r="J16" s="285"/>
      <c r="K16" s="285"/>
    </row>
    <row r="17" spans="1:11" ht="15.95" customHeight="1" x14ac:dyDescent="0.15">
      <c r="A17" s="576" t="s">
        <v>261</v>
      </c>
      <c r="B17" s="577"/>
      <c r="C17" s="294">
        <v>95</v>
      </c>
      <c r="D17" s="294">
        <v>39</v>
      </c>
      <c r="E17" s="295">
        <v>38</v>
      </c>
      <c r="F17" s="294">
        <v>109</v>
      </c>
      <c r="G17" s="303">
        <v>317</v>
      </c>
      <c r="H17" s="296">
        <v>500</v>
      </c>
      <c r="I17" s="284"/>
      <c r="J17" s="285"/>
      <c r="K17" s="285"/>
    </row>
    <row r="18" spans="1:11" ht="15.95" customHeight="1" x14ac:dyDescent="0.15">
      <c r="A18" s="576">
        <v>2</v>
      </c>
      <c r="B18" s="577"/>
      <c r="C18" s="294">
        <v>90</v>
      </c>
      <c r="D18" s="294">
        <v>26</v>
      </c>
      <c r="E18" s="295">
        <v>38</v>
      </c>
      <c r="F18" s="294">
        <v>103</v>
      </c>
      <c r="G18" s="303">
        <v>337</v>
      </c>
      <c r="H18" s="296">
        <v>535</v>
      </c>
      <c r="I18" s="284"/>
      <c r="J18" s="285"/>
      <c r="K18" s="285"/>
    </row>
    <row r="19" spans="1:11" ht="15.95" customHeight="1" thickBot="1" x14ac:dyDescent="0.2">
      <c r="A19" s="586">
        <v>3</v>
      </c>
      <c r="B19" s="587"/>
      <c r="C19" s="405">
        <v>97</v>
      </c>
      <c r="D19" s="405">
        <v>30</v>
      </c>
      <c r="E19" s="406">
        <v>45</v>
      </c>
      <c r="F19" s="405">
        <v>74</v>
      </c>
      <c r="G19" s="410">
        <v>456</v>
      </c>
      <c r="H19" s="408">
        <v>332</v>
      </c>
      <c r="I19" s="284"/>
      <c r="J19" s="285"/>
      <c r="K19" s="285"/>
    </row>
    <row r="20" spans="1:11" ht="12.75" customHeight="1" thickBot="1" x14ac:dyDescent="0.2">
      <c r="A20" s="304"/>
      <c r="B20" s="304"/>
      <c r="C20" s="299"/>
      <c r="D20" s="299"/>
      <c r="E20" s="304"/>
      <c r="F20" s="304"/>
      <c r="G20" s="554" t="s">
        <v>166</v>
      </c>
      <c r="H20" s="554"/>
      <c r="I20" s="284"/>
      <c r="J20" s="285"/>
      <c r="K20" s="285"/>
    </row>
    <row r="21" spans="1:11" ht="14.25" customHeight="1" x14ac:dyDescent="0.15">
      <c r="A21" s="574" t="s">
        <v>241</v>
      </c>
      <c r="B21" s="575"/>
      <c r="C21" s="566" t="s">
        <v>143</v>
      </c>
      <c r="D21" s="567"/>
      <c r="E21" s="568" t="s">
        <v>234</v>
      </c>
      <c r="F21" s="147"/>
      <c r="G21" s="147"/>
      <c r="H21" s="147"/>
      <c r="I21" s="284"/>
      <c r="J21" s="285"/>
      <c r="K21" s="285"/>
    </row>
    <row r="22" spans="1:11" ht="14.25" customHeight="1" x14ac:dyDescent="0.15">
      <c r="A22" s="576"/>
      <c r="B22" s="577"/>
      <c r="C22" s="557" t="s">
        <v>184</v>
      </c>
      <c r="D22" s="558"/>
      <c r="E22" s="569"/>
      <c r="F22" s="284"/>
      <c r="G22" s="284"/>
      <c r="H22" s="284"/>
      <c r="I22" s="284"/>
      <c r="J22" s="285"/>
      <c r="K22" s="285"/>
    </row>
    <row r="23" spans="1:11" ht="14.25" customHeight="1" x14ac:dyDescent="0.15">
      <c r="A23" s="578"/>
      <c r="B23" s="579"/>
      <c r="C23" s="274" t="s">
        <v>144</v>
      </c>
      <c r="D23" s="275" t="s">
        <v>145</v>
      </c>
      <c r="E23" s="276" t="s">
        <v>235</v>
      </c>
      <c r="F23" s="284"/>
      <c r="G23" s="570" t="s">
        <v>287</v>
      </c>
      <c r="H23" s="570"/>
      <c r="I23" s="570"/>
      <c r="J23" s="285"/>
      <c r="K23" s="285"/>
    </row>
    <row r="24" spans="1:11" ht="15.95" customHeight="1" x14ac:dyDescent="0.15">
      <c r="A24" s="584" t="s">
        <v>292</v>
      </c>
      <c r="B24" s="585"/>
      <c r="C24" s="279" t="s">
        <v>207</v>
      </c>
      <c r="D24" s="280">
        <v>59</v>
      </c>
      <c r="E24" s="278">
        <v>21</v>
      </c>
      <c r="F24" s="284"/>
      <c r="G24" s="570" t="s">
        <v>288</v>
      </c>
      <c r="H24" s="571"/>
      <c r="I24" s="571"/>
      <c r="J24" s="285"/>
      <c r="K24" s="285"/>
    </row>
    <row r="25" spans="1:11" ht="15.95" customHeight="1" x14ac:dyDescent="0.15">
      <c r="A25" s="576">
        <v>30</v>
      </c>
      <c r="B25" s="577"/>
      <c r="C25" s="294" t="s">
        <v>207</v>
      </c>
      <c r="D25" s="160">
        <v>35</v>
      </c>
      <c r="E25" s="278">
        <v>33</v>
      </c>
      <c r="F25" s="284"/>
      <c r="J25" s="285"/>
      <c r="K25" s="285"/>
    </row>
    <row r="26" spans="1:11" ht="15.95" customHeight="1" x14ac:dyDescent="0.15">
      <c r="A26" s="576" t="s">
        <v>261</v>
      </c>
      <c r="B26" s="577"/>
      <c r="C26" s="281" t="s">
        <v>207</v>
      </c>
      <c r="D26" s="160">
        <v>16</v>
      </c>
      <c r="E26" s="161">
        <v>34</v>
      </c>
      <c r="F26" s="284"/>
      <c r="G26" s="284"/>
      <c r="H26" s="284"/>
      <c r="I26" s="284"/>
      <c r="J26" s="285"/>
      <c r="K26" s="285"/>
    </row>
    <row r="27" spans="1:11" ht="15.95" customHeight="1" x14ac:dyDescent="0.15">
      <c r="A27" s="576">
        <v>2</v>
      </c>
      <c r="B27" s="577"/>
      <c r="C27" s="294" t="s">
        <v>295</v>
      </c>
      <c r="D27" s="483" t="s">
        <v>295</v>
      </c>
      <c r="E27" s="161">
        <v>46</v>
      </c>
      <c r="F27" s="284"/>
      <c r="G27" s="284"/>
      <c r="H27" s="284"/>
      <c r="I27" s="284"/>
      <c r="J27" s="285"/>
      <c r="K27" s="285"/>
    </row>
    <row r="28" spans="1:11" ht="15.95" customHeight="1" thickBot="1" x14ac:dyDescent="0.2">
      <c r="A28" s="586">
        <v>3</v>
      </c>
      <c r="B28" s="587"/>
      <c r="C28" s="411" t="s">
        <v>295</v>
      </c>
      <c r="D28" s="484" t="s">
        <v>295</v>
      </c>
      <c r="E28" s="412">
        <v>44</v>
      </c>
      <c r="F28" s="284"/>
      <c r="G28" s="284"/>
      <c r="H28" s="284"/>
      <c r="I28" s="284"/>
      <c r="J28" s="285"/>
      <c r="K28" s="285"/>
    </row>
    <row r="29" spans="1:11" ht="15.95" customHeight="1" x14ac:dyDescent="0.15">
      <c r="A29" s="147" t="s">
        <v>226</v>
      </c>
      <c r="B29" s="147"/>
      <c r="C29" s="147"/>
      <c r="D29" s="147"/>
      <c r="E29" s="147"/>
      <c r="F29" s="284"/>
      <c r="G29" s="147"/>
      <c r="H29" s="147"/>
      <c r="I29" s="284"/>
      <c r="J29" s="285"/>
      <c r="K29" s="285"/>
    </row>
    <row r="30" spans="1:11" ht="12.75" customHeight="1" x14ac:dyDescent="0.15">
      <c r="A30" s="284"/>
      <c r="B30" s="284"/>
      <c r="C30" s="284"/>
      <c r="D30" s="284"/>
      <c r="E30" s="284"/>
      <c r="F30" s="284"/>
      <c r="G30" s="284"/>
      <c r="H30" s="284"/>
      <c r="I30" s="284"/>
      <c r="J30" s="285"/>
      <c r="K30" s="285"/>
    </row>
    <row r="31" spans="1:11" ht="15.95" customHeight="1" thickBot="1" x14ac:dyDescent="0.2">
      <c r="A31" s="282" t="s">
        <v>289</v>
      </c>
      <c r="B31" s="283"/>
      <c r="C31" s="284"/>
      <c r="D31" s="284"/>
      <c r="E31" s="284"/>
      <c r="F31" s="284"/>
      <c r="G31" s="284"/>
      <c r="H31" s="572" t="s">
        <v>174</v>
      </c>
      <c r="I31" s="573"/>
      <c r="J31" s="285"/>
      <c r="K31" s="285"/>
    </row>
    <row r="32" spans="1:11" ht="14.25" customHeight="1" x14ac:dyDescent="0.15">
      <c r="A32" s="574" t="s">
        <v>179</v>
      </c>
      <c r="B32" s="575"/>
      <c r="C32" s="562" t="s">
        <v>32</v>
      </c>
      <c r="D32" s="305" t="s">
        <v>33</v>
      </c>
      <c r="E32" s="564" t="s">
        <v>34</v>
      </c>
      <c r="F32" s="565"/>
      <c r="G32" s="565"/>
      <c r="H32" s="565"/>
      <c r="I32" s="565"/>
      <c r="J32" s="285"/>
      <c r="K32" s="285"/>
    </row>
    <row r="33" spans="1:11" ht="14.25" customHeight="1" x14ac:dyDescent="0.15">
      <c r="A33" s="578"/>
      <c r="B33" s="579"/>
      <c r="C33" s="563"/>
      <c r="D33" s="306" t="s">
        <v>35</v>
      </c>
      <c r="E33" s="306" t="s">
        <v>1</v>
      </c>
      <c r="F33" s="306" t="s">
        <v>36</v>
      </c>
      <c r="G33" s="306" t="s">
        <v>37</v>
      </c>
      <c r="H33" s="306" t="s">
        <v>38</v>
      </c>
      <c r="I33" s="307" t="s">
        <v>39</v>
      </c>
      <c r="J33" s="285"/>
      <c r="K33" s="285"/>
    </row>
    <row r="34" spans="1:11" ht="13.5" customHeight="1" x14ac:dyDescent="0.15">
      <c r="A34" s="584" t="s">
        <v>293</v>
      </c>
      <c r="B34" s="585"/>
      <c r="C34" s="294">
        <v>11</v>
      </c>
      <c r="D34" s="294">
        <v>1342</v>
      </c>
      <c r="E34" s="309">
        <v>1220</v>
      </c>
      <c r="F34" s="309">
        <v>63</v>
      </c>
      <c r="G34" s="309">
        <v>350</v>
      </c>
      <c r="H34" s="309">
        <v>252</v>
      </c>
      <c r="I34" s="309">
        <v>555</v>
      </c>
      <c r="J34" s="285"/>
      <c r="K34" s="285"/>
    </row>
    <row r="35" spans="1:11" ht="13.5" customHeight="1" x14ac:dyDescent="0.15">
      <c r="A35" s="590">
        <v>31</v>
      </c>
      <c r="B35" s="577"/>
      <c r="C35" s="294">
        <v>12</v>
      </c>
      <c r="D35" s="294">
        <v>1375</v>
      </c>
      <c r="E35" s="308">
        <v>1271</v>
      </c>
      <c r="F35" s="309">
        <v>71</v>
      </c>
      <c r="G35" s="309">
        <v>352</v>
      </c>
      <c r="H35" s="309">
        <v>283</v>
      </c>
      <c r="I35" s="309">
        <v>565</v>
      </c>
      <c r="J35" s="285"/>
      <c r="K35" s="285"/>
    </row>
    <row r="36" spans="1:11" ht="13.5" customHeight="1" x14ac:dyDescent="0.15">
      <c r="A36" s="590" t="s">
        <v>273</v>
      </c>
      <c r="B36" s="577"/>
      <c r="C36" s="294">
        <v>15</v>
      </c>
      <c r="D36" s="294">
        <v>1651</v>
      </c>
      <c r="E36" s="308">
        <v>1490</v>
      </c>
      <c r="F36" s="309">
        <v>64</v>
      </c>
      <c r="G36" s="309">
        <v>394</v>
      </c>
      <c r="H36" s="309">
        <v>322</v>
      </c>
      <c r="I36" s="309">
        <v>710</v>
      </c>
      <c r="J36" s="285"/>
      <c r="K36" s="285"/>
    </row>
    <row r="37" spans="1:11" ht="13.5" customHeight="1" x14ac:dyDescent="0.15">
      <c r="A37" s="576">
        <v>3</v>
      </c>
      <c r="B37" s="577"/>
      <c r="C37" s="294">
        <v>17</v>
      </c>
      <c r="D37" s="294">
        <v>1976</v>
      </c>
      <c r="E37" s="308">
        <v>1846</v>
      </c>
      <c r="F37" s="309">
        <v>86</v>
      </c>
      <c r="G37" s="309">
        <v>375</v>
      </c>
      <c r="H37" s="309">
        <v>454</v>
      </c>
      <c r="I37" s="309">
        <v>931</v>
      </c>
      <c r="J37" s="285"/>
      <c r="K37" s="285"/>
    </row>
    <row r="38" spans="1:11" ht="13.5" customHeight="1" x14ac:dyDescent="0.15">
      <c r="A38" s="591">
        <v>4</v>
      </c>
      <c r="B38" s="592"/>
      <c r="C38" s="413">
        <f>SUM(C39:C57)</f>
        <v>19</v>
      </c>
      <c r="D38" s="413">
        <f>SUM(D39:D57)</f>
        <v>2376</v>
      </c>
      <c r="E38" s="414">
        <f>SUM(E39:E57)</f>
        <v>2043</v>
      </c>
      <c r="F38" s="415">
        <f>SUM(F39:F57)</f>
        <v>81</v>
      </c>
      <c r="G38" s="415">
        <f t="shared" ref="G38:H38" si="0">SUM(G39:G57)</f>
        <v>392</v>
      </c>
      <c r="H38" s="415">
        <f t="shared" si="0"/>
        <v>470</v>
      </c>
      <c r="I38" s="415">
        <f>SUM(I39:I57)</f>
        <v>1100</v>
      </c>
      <c r="J38" s="285"/>
      <c r="K38" s="285"/>
    </row>
    <row r="39" spans="1:11" ht="13.5" customHeight="1" x14ac:dyDescent="0.15">
      <c r="A39" s="588" t="s">
        <v>275</v>
      </c>
      <c r="B39" s="589"/>
      <c r="C39" s="416">
        <v>1</v>
      </c>
      <c r="D39" s="416">
        <v>90</v>
      </c>
      <c r="E39" s="417">
        <f>SUM(F39:I39)</f>
        <v>71</v>
      </c>
      <c r="F39" s="418">
        <v>6</v>
      </c>
      <c r="G39" s="418">
        <v>23</v>
      </c>
      <c r="H39" s="418">
        <v>13</v>
      </c>
      <c r="I39" s="418">
        <v>29</v>
      </c>
      <c r="J39" s="285"/>
      <c r="K39" s="285"/>
    </row>
    <row r="40" spans="1:11" ht="13.5" customHeight="1" x14ac:dyDescent="0.15">
      <c r="A40" s="588" t="s">
        <v>276</v>
      </c>
      <c r="B40" s="589"/>
      <c r="C40" s="413">
        <v>1</v>
      </c>
      <c r="D40" s="413">
        <v>90</v>
      </c>
      <c r="E40" s="417">
        <f>SUM(F40:I40)</f>
        <v>100</v>
      </c>
      <c r="F40" s="418">
        <v>8</v>
      </c>
      <c r="G40" s="418">
        <v>36</v>
      </c>
      <c r="H40" s="418">
        <v>18</v>
      </c>
      <c r="I40" s="418">
        <v>38</v>
      </c>
      <c r="J40" s="285"/>
      <c r="K40" s="285"/>
    </row>
    <row r="41" spans="1:11" ht="13.5" customHeight="1" x14ac:dyDescent="0.15">
      <c r="A41" s="588" t="s">
        <v>277</v>
      </c>
      <c r="B41" s="589"/>
      <c r="C41" s="413">
        <v>1</v>
      </c>
      <c r="D41" s="413">
        <v>90</v>
      </c>
      <c r="E41" s="417">
        <f t="shared" ref="E41:E56" si="1">SUM(F41:I41)</f>
        <v>96</v>
      </c>
      <c r="F41" s="418">
        <v>7</v>
      </c>
      <c r="G41" s="418">
        <v>35</v>
      </c>
      <c r="H41" s="418">
        <v>14</v>
      </c>
      <c r="I41" s="418">
        <v>40</v>
      </c>
      <c r="J41" s="285"/>
      <c r="K41" s="285"/>
    </row>
    <row r="42" spans="1:11" ht="13.5" customHeight="1" x14ac:dyDescent="0.15">
      <c r="A42" s="588" t="s">
        <v>278</v>
      </c>
      <c r="B42" s="589"/>
      <c r="C42" s="413">
        <v>1</v>
      </c>
      <c r="D42" s="413">
        <v>105</v>
      </c>
      <c r="E42" s="417">
        <f t="shared" si="1"/>
        <v>110</v>
      </c>
      <c r="F42" s="418">
        <v>12</v>
      </c>
      <c r="G42" s="418">
        <v>35</v>
      </c>
      <c r="H42" s="418">
        <v>22</v>
      </c>
      <c r="I42" s="418">
        <v>41</v>
      </c>
      <c r="J42" s="285"/>
      <c r="K42" s="285"/>
    </row>
    <row r="43" spans="1:11" ht="13.5" customHeight="1" x14ac:dyDescent="0.15">
      <c r="A43" s="588" t="s">
        <v>279</v>
      </c>
      <c r="B43" s="589"/>
      <c r="C43" s="413">
        <v>1</v>
      </c>
      <c r="D43" s="413">
        <v>90</v>
      </c>
      <c r="E43" s="417">
        <f t="shared" si="1"/>
        <v>83</v>
      </c>
      <c r="F43" s="418">
        <v>5</v>
      </c>
      <c r="G43" s="418">
        <v>29</v>
      </c>
      <c r="H43" s="418">
        <v>15</v>
      </c>
      <c r="I43" s="418">
        <v>34</v>
      </c>
      <c r="J43" s="285"/>
      <c r="K43" s="285"/>
    </row>
    <row r="44" spans="1:11" ht="13.5" customHeight="1" x14ac:dyDescent="0.15">
      <c r="A44" s="588" t="s">
        <v>280</v>
      </c>
      <c r="B44" s="589"/>
      <c r="C44" s="413">
        <v>1</v>
      </c>
      <c r="D44" s="413">
        <v>84</v>
      </c>
      <c r="E44" s="417">
        <f t="shared" si="1"/>
        <v>80</v>
      </c>
      <c r="F44" s="419">
        <v>4</v>
      </c>
      <c r="G44" s="418">
        <v>31</v>
      </c>
      <c r="H44" s="418">
        <v>18</v>
      </c>
      <c r="I44" s="418">
        <v>27</v>
      </c>
      <c r="J44" s="285"/>
      <c r="K44" s="285"/>
    </row>
    <row r="45" spans="1:11" ht="13.5" customHeight="1" x14ac:dyDescent="0.15">
      <c r="A45" s="593" t="s">
        <v>297</v>
      </c>
      <c r="B45" s="594"/>
      <c r="C45" s="413">
        <v>1</v>
      </c>
      <c r="D45" s="413">
        <v>191</v>
      </c>
      <c r="E45" s="417">
        <f t="shared" si="1"/>
        <v>157</v>
      </c>
      <c r="F45" s="418">
        <v>8</v>
      </c>
      <c r="G45" s="418">
        <v>25</v>
      </c>
      <c r="H45" s="419">
        <v>39</v>
      </c>
      <c r="I45" s="419">
        <v>85</v>
      </c>
      <c r="J45" s="285"/>
      <c r="K45" s="285"/>
    </row>
    <row r="46" spans="1:11" ht="13.5" customHeight="1" x14ac:dyDescent="0.15">
      <c r="A46" s="593" t="s">
        <v>298</v>
      </c>
      <c r="B46" s="594"/>
      <c r="C46" s="413">
        <v>1</v>
      </c>
      <c r="D46" s="413">
        <v>289</v>
      </c>
      <c r="E46" s="417">
        <f t="shared" si="1"/>
        <v>193</v>
      </c>
      <c r="F46" s="418">
        <v>8</v>
      </c>
      <c r="G46" s="418">
        <v>30</v>
      </c>
      <c r="H46" s="419">
        <v>43</v>
      </c>
      <c r="I46" s="419">
        <v>112</v>
      </c>
      <c r="J46" s="285"/>
      <c r="K46" s="285"/>
    </row>
    <row r="47" spans="1:11" ht="13.5" customHeight="1" x14ac:dyDescent="0.15">
      <c r="A47" s="588" t="s">
        <v>281</v>
      </c>
      <c r="B47" s="589"/>
      <c r="C47" s="413">
        <v>1</v>
      </c>
      <c r="D47" s="413">
        <v>75</v>
      </c>
      <c r="E47" s="417">
        <f t="shared" si="1"/>
        <v>67</v>
      </c>
      <c r="F47" s="418">
        <v>5</v>
      </c>
      <c r="G47" s="418">
        <v>24</v>
      </c>
      <c r="H47" s="419">
        <v>9</v>
      </c>
      <c r="I47" s="419">
        <v>29</v>
      </c>
      <c r="J47" s="285"/>
      <c r="K47" s="285"/>
    </row>
    <row r="48" spans="1:11" ht="13.5" customHeight="1" x14ac:dyDescent="0.15">
      <c r="A48" s="593" t="s">
        <v>299</v>
      </c>
      <c r="B48" s="594"/>
      <c r="C48" s="413">
        <v>1</v>
      </c>
      <c r="D48" s="413">
        <v>206</v>
      </c>
      <c r="E48" s="417">
        <f t="shared" si="1"/>
        <v>153</v>
      </c>
      <c r="F48" s="418">
        <v>6</v>
      </c>
      <c r="G48" s="418">
        <v>31</v>
      </c>
      <c r="H48" s="419">
        <v>34</v>
      </c>
      <c r="I48" s="419">
        <v>82</v>
      </c>
      <c r="J48" s="285"/>
      <c r="K48" s="285"/>
    </row>
    <row r="49" spans="1:11" ht="13.5" customHeight="1" x14ac:dyDescent="0.15">
      <c r="A49" s="588" t="s">
        <v>282</v>
      </c>
      <c r="B49" s="589"/>
      <c r="C49" s="413">
        <v>1</v>
      </c>
      <c r="D49" s="413">
        <v>185</v>
      </c>
      <c r="E49" s="417">
        <f t="shared" si="1"/>
        <v>193</v>
      </c>
      <c r="F49" s="418">
        <v>4</v>
      </c>
      <c r="G49" s="418">
        <v>14</v>
      </c>
      <c r="H49" s="419">
        <v>58</v>
      </c>
      <c r="I49" s="419">
        <v>117</v>
      </c>
      <c r="J49" s="285"/>
      <c r="K49" s="285"/>
    </row>
    <row r="50" spans="1:11" ht="13.5" customHeight="1" x14ac:dyDescent="0.15">
      <c r="A50" s="588" t="s">
        <v>283</v>
      </c>
      <c r="B50" s="589"/>
      <c r="C50" s="413">
        <v>1</v>
      </c>
      <c r="D50" s="413">
        <v>260</v>
      </c>
      <c r="E50" s="417">
        <f t="shared" si="1"/>
        <v>237</v>
      </c>
      <c r="F50" s="418">
        <v>0</v>
      </c>
      <c r="G50" s="418">
        <v>0</v>
      </c>
      <c r="H50" s="419">
        <v>67</v>
      </c>
      <c r="I50" s="419">
        <v>170</v>
      </c>
      <c r="J50" s="285"/>
      <c r="K50" s="285"/>
    </row>
    <row r="51" spans="1:11" ht="13.5" customHeight="1" x14ac:dyDescent="0.15">
      <c r="A51" s="588" t="s">
        <v>284</v>
      </c>
      <c r="B51" s="589"/>
      <c r="C51" s="413">
        <v>1</v>
      </c>
      <c r="D51" s="413">
        <v>75</v>
      </c>
      <c r="E51" s="417">
        <f t="shared" si="1"/>
        <v>91</v>
      </c>
      <c r="F51" s="418">
        <v>0</v>
      </c>
      <c r="G51" s="418">
        <v>0</v>
      </c>
      <c r="H51" s="419">
        <v>27</v>
      </c>
      <c r="I51" s="419">
        <v>64</v>
      </c>
      <c r="J51" s="285"/>
      <c r="K51" s="285"/>
    </row>
    <row r="52" spans="1:11" ht="13.5" customHeight="1" x14ac:dyDescent="0.15">
      <c r="A52" s="588" t="s">
        <v>285</v>
      </c>
      <c r="B52" s="589"/>
      <c r="C52" s="413">
        <v>1</v>
      </c>
      <c r="D52" s="413">
        <v>110</v>
      </c>
      <c r="E52" s="417">
        <f t="shared" si="1"/>
        <v>89</v>
      </c>
      <c r="F52" s="418">
        <v>5</v>
      </c>
      <c r="G52" s="418">
        <v>27</v>
      </c>
      <c r="H52" s="419">
        <v>16</v>
      </c>
      <c r="I52" s="419">
        <v>41</v>
      </c>
      <c r="J52" s="285"/>
      <c r="K52" s="285"/>
    </row>
    <row r="53" spans="1:11" ht="13.5" customHeight="1" x14ac:dyDescent="0.15">
      <c r="A53" s="588" t="s">
        <v>300</v>
      </c>
      <c r="B53" s="589"/>
      <c r="C53" s="413">
        <v>1</v>
      </c>
      <c r="D53" s="413">
        <v>240</v>
      </c>
      <c r="E53" s="417">
        <f t="shared" si="1"/>
        <v>170</v>
      </c>
      <c r="F53" s="418">
        <v>0</v>
      </c>
      <c r="G53" s="418">
        <v>0</v>
      </c>
      <c r="H53" s="419">
        <v>50</v>
      </c>
      <c r="I53" s="419">
        <v>120</v>
      </c>
      <c r="J53" s="285"/>
    </row>
    <row r="54" spans="1:11" ht="13.5" customHeight="1" x14ac:dyDescent="0.15">
      <c r="A54" s="588" t="s">
        <v>301</v>
      </c>
      <c r="B54" s="589"/>
      <c r="C54" s="413">
        <v>1</v>
      </c>
      <c r="D54" s="413">
        <v>140</v>
      </c>
      <c r="E54" s="417">
        <f t="shared" si="1"/>
        <v>106</v>
      </c>
      <c r="F54" s="418">
        <v>0</v>
      </c>
      <c r="G54" s="418">
        <v>8</v>
      </c>
      <c r="H54" s="419">
        <v>27</v>
      </c>
      <c r="I54" s="419">
        <v>71</v>
      </c>
      <c r="J54" s="285"/>
    </row>
    <row r="55" spans="1:11" ht="13.5" customHeight="1" x14ac:dyDescent="0.15">
      <c r="A55" s="588" t="s">
        <v>286</v>
      </c>
      <c r="B55" s="589"/>
      <c r="C55" s="413">
        <v>1</v>
      </c>
      <c r="D55" s="413">
        <v>18</v>
      </c>
      <c r="E55" s="417">
        <f t="shared" si="1"/>
        <v>17</v>
      </c>
      <c r="F55" s="418">
        <v>0</v>
      </c>
      <c r="G55" s="418">
        <v>17</v>
      </c>
      <c r="H55" s="419">
        <v>0</v>
      </c>
      <c r="I55" s="419">
        <v>0</v>
      </c>
      <c r="J55" s="285"/>
    </row>
    <row r="56" spans="1:11" ht="13.5" customHeight="1" x14ac:dyDescent="0.15">
      <c r="A56" s="588" t="s">
        <v>250</v>
      </c>
      <c r="B56" s="589"/>
      <c r="C56" s="413">
        <v>1</v>
      </c>
      <c r="D56" s="413">
        <v>19</v>
      </c>
      <c r="E56" s="417">
        <f t="shared" si="1"/>
        <v>16</v>
      </c>
      <c r="F56" s="418">
        <v>3</v>
      </c>
      <c r="G56" s="418">
        <v>13</v>
      </c>
      <c r="H56" s="419">
        <v>0</v>
      </c>
      <c r="I56" s="419">
        <v>0</v>
      </c>
      <c r="J56" s="285"/>
    </row>
    <row r="57" spans="1:11" ht="13.5" customHeight="1" thickBot="1" x14ac:dyDescent="0.2">
      <c r="A57" s="595" t="s">
        <v>251</v>
      </c>
      <c r="B57" s="596"/>
      <c r="C57" s="420">
        <v>1</v>
      </c>
      <c r="D57" s="420">
        <v>19</v>
      </c>
      <c r="E57" s="414">
        <f>SUM(F57:I57)</f>
        <v>14</v>
      </c>
      <c r="F57" s="415">
        <v>0</v>
      </c>
      <c r="G57" s="415">
        <v>14</v>
      </c>
      <c r="H57" s="421">
        <v>0</v>
      </c>
      <c r="I57" s="421">
        <v>0</v>
      </c>
      <c r="J57" s="285"/>
    </row>
    <row r="58" spans="1:11" x14ac:dyDescent="0.15">
      <c r="A58" s="304" t="s">
        <v>294</v>
      </c>
      <c r="B58" s="285"/>
      <c r="C58" s="285"/>
      <c r="D58" s="285"/>
      <c r="E58" s="285"/>
      <c r="F58" s="285"/>
      <c r="G58" s="285"/>
      <c r="H58" s="285"/>
      <c r="I58" s="285"/>
      <c r="J58" s="285"/>
    </row>
    <row r="59" spans="1:11" x14ac:dyDescent="0.15">
      <c r="A59" s="285"/>
      <c r="B59" s="285"/>
      <c r="C59" s="285"/>
      <c r="D59" s="285"/>
      <c r="E59" s="285"/>
      <c r="F59" s="285"/>
      <c r="G59" s="285"/>
      <c r="H59" s="285"/>
      <c r="I59" s="285"/>
      <c r="J59" s="285"/>
    </row>
    <row r="60" spans="1:11" x14ac:dyDescent="0.15">
      <c r="A60" s="285"/>
      <c r="B60" s="285"/>
      <c r="C60" s="285"/>
      <c r="D60" s="285"/>
      <c r="E60" s="285"/>
      <c r="F60" s="285"/>
      <c r="G60" s="285"/>
      <c r="H60" s="285"/>
      <c r="I60" s="285"/>
      <c r="J60" s="285"/>
    </row>
  </sheetData>
  <mergeCells count="59">
    <mergeCell ref="A55:B55"/>
    <mergeCell ref="A56:B56"/>
    <mergeCell ref="A57:B57"/>
    <mergeCell ref="A50:B50"/>
    <mergeCell ref="A53:B53"/>
    <mergeCell ref="A54:B54"/>
    <mergeCell ref="A51:B51"/>
    <mergeCell ref="A52:B52"/>
    <mergeCell ref="A45:B45"/>
    <mergeCell ref="A46:B46"/>
    <mergeCell ref="A49:B49"/>
    <mergeCell ref="A47:B47"/>
    <mergeCell ref="A48:B48"/>
    <mergeCell ref="A32:B33"/>
    <mergeCell ref="A28:B28"/>
    <mergeCell ref="A27:B27"/>
    <mergeCell ref="A44:B44"/>
    <mergeCell ref="A41:B41"/>
    <mergeCell ref="A42:B42"/>
    <mergeCell ref="A43:B43"/>
    <mergeCell ref="A37:B37"/>
    <mergeCell ref="A35:B35"/>
    <mergeCell ref="A34:B34"/>
    <mergeCell ref="A38:B38"/>
    <mergeCell ref="A39:B39"/>
    <mergeCell ref="A40:B40"/>
    <mergeCell ref="A36:B36"/>
    <mergeCell ref="A24:B24"/>
    <mergeCell ref="A21:B23"/>
    <mergeCell ref="A26:B26"/>
    <mergeCell ref="A6:B6"/>
    <mergeCell ref="A7:B7"/>
    <mergeCell ref="A8:B8"/>
    <mergeCell ref="A9:B9"/>
    <mergeCell ref="A10:B10"/>
    <mergeCell ref="A12:B14"/>
    <mergeCell ref="A25:B25"/>
    <mergeCell ref="A19:B19"/>
    <mergeCell ref="A18:B18"/>
    <mergeCell ref="A17:B17"/>
    <mergeCell ref="A16:B16"/>
    <mergeCell ref="A15:B15"/>
    <mergeCell ref="A3:B5"/>
    <mergeCell ref="C3:H3"/>
    <mergeCell ref="C4:D4"/>
    <mergeCell ref="E4:F4"/>
    <mergeCell ref="G4:H4"/>
    <mergeCell ref="G20:H20"/>
    <mergeCell ref="C12:H12"/>
    <mergeCell ref="C13:F13"/>
    <mergeCell ref="G13:H13"/>
    <mergeCell ref="C32:C33"/>
    <mergeCell ref="E32:I32"/>
    <mergeCell ref="C21:D21"/>
    <mergeCell ref="C22:D22"/>
    <mergeCell ref="E21:E22"/>
    <mergeCell ref="G23:I23"/>
    <mergeCell ref="G24:I24"/>
    <mergeCell ref="H31:I31"/>
  </mergeCells>
  <phoneticPr fontId="2"/>
  <pageMargins left="0.67" right="0.16" top="1" bottom="0.8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K48"/>
  <sheetViews>
    <sheetView tabSelected="1" topLeftCell="A25" zoomScaleNormal="100" zoomScaleSheetLayoutView="85" workbookViewId="0">
      <selection activeCell="M36" sqref="M36"/>
    </sheetView>
  </sheetViews>
  <sheetFormatPr defaultRowHeight="13.5" x14ac:dyDescent="0.15"/>
  <cols>
    <col min="1" max="1" width="10" style="11" customWidth="1"/>
    <col min="2" max="4" width="9.375" style="11" customWidth="1"/>
    <col min="5" max="5" width="11.375" style="11" bestFit="1" customWidth="1"/>
    <col min="6" max="9" width="9.375" style="11" customWidth="1"/>
    <col min="10" max="10" width="10.625" style="11" customWidth="1"/>
    <col min="11" max="16384" width="9" style="11"/>
  </cols>
  <sheetData>
    <row r="1" spans="1:11" ht="17.100000000000001" customHeight="1" x14ac:dyDescent="0.15">
      <c r="A1" s="47" t="s">
        <v>40</v>
      </c>
      <c r="B1" s="47"/>
      <c r="C1" s="47"/>
      <c r="D1" s="48"/>
      <c r="E1" s="48"/>
      <c r="F1" s="48"/>
      <c r="G1" s="48"/>
      <c r="H1" s="48"/>
      <c r="I1" s="48"/>
      <c r="J1" s="49"/>
      <c r="K1" s="37"/>
    </row>
    <row r="2" spans="1:11" ht="17.100000000000001" customHeight="1" thickBot="1" x14ac:dyDescent="0.2">
      <c r="A2" s="49"/>
      <c r="B2" s="48"/>
      <c r="C2" s="48"/>
      <c r="D2" s="48"/>
      <c r="E2" s="48"/>
      <c r="F2" s="48"/>
      <c r="G2" s="48"/>
      <c r="H2" s="156" t="s">
        <v>257</v>
      </c>
      <c r="I2" s="37"/>
      <c r="J2" s="49"/>
      <c r="K2" s="37"/>
    </row>
    <row r="3" spans="1:11" ht="17.100000000000001" customHeight="1" x14ac:dyDescent="0.15">
      <c r="A3" s="615" t="s">
        <v>241</v>
      </c>
      <c r="B3" s="611" t="s">
        <v>41</v>
      </c>
      <c r="C3" s="612" t="s">
        <v>236</v>
      </c>
      <c r="D3" s="612" t="s">
        <v>63</v>
      </c>
      <c r="E3" s="611" t="s">
        <v>237</v>
      </c>
      <c r="F3" s="611" t="s">
        <v>238</v>
      </c>
      <c r="G3" s="611" t="s">
        <v>239</v>
      </c>
      <c r="H3" s="618" t="s">
        <v>2</v>
      </c>
      <c r="I3" s="126"/>
      <c r="J3" s="37"/>
    </row>
    <row r="4" spans="1:11" ht="17.100000000000001" customHeight="1" x14ac:dyDescent="0.15">
      <c r="A4" s="617"/>
      <c r="B4" s="601"/>
      <c r="C4" s="613"/>
      <c r="D4" s="613"/>
      <c r="E4" s="601"/>
      <c r="F4" s="601"/>
      <c r="G4" s="601"/>
      <c r="H4" s="607"/>
      <c r="I4" s="126"/>
      <c r="J4" s="37"/>
    </row>
    <row r="5" spans="1:11" ht="17.100000000000001" customHeight="1" x14ac:dyDescent="0.15">
      <c r="A5" s="187" t="s">
        <v>262</v>
      </c>
      <c r="B5" s="117">
        <v>75695</v>
      </c>
      <c r="C5" s="116">
        <v>40441</v>
      </c>
      <c r="D5" s="116">
        <v>16817</v>
      </c>
      <c r="E5" s="116">
        <v>9013</v>
      </c>
      <c r="F5" s="116">
        <v>1097</v>
      </c>
      <c r="G5" s="116">
        <v>282</v>
      </c>
      <c r="H5" s="116">
        <v>8045</v>
      </c>
      <c r="I5" s="49"/>
      <c r="J5" s="37"/>
    </row>
    <row r="6" spans="1:11" ht="17.100000000000001" customHeight="1" x14ac:dyDescent="0.15">
      <c r="A6" s="187" t="s">
        <v>261</v>
      </c>
      <c r="B6" s="117">
        <v>68490</v>
      </c>
      <c r="C6" s="116">
        <v>36478</v>
      </c>
      <c r="D6" s="116">
        <v>14467</v>
      </c>
      <c r="E6" s="116">
        <v>8117</v>
      </c>
      <c r="F6" s="116">
        <v>1197</v>
      </c>
      <c r="G6" s="116">
        <v>368</v>
      </c>
      <c r="H6" s="116">
        <v>7863</v>
      </c>
      <c r="I6" s="49"/>
      <c r="J6" s="37"/>
    </row>
    <row r="7" spans="1:11" ht="17.100000000000001" customHeight="1" x14ac:dyDescent="0.15">
      <c r="A7" s="186">
        <v>2</v>
      </c>
      <c r="B7" s="117">
        <v>36308</v>
      </c>
      <c r="C7" s="116">
        <v>16576</v>
      </c>
      <c r="D7" s="116">
        <v>5904</v>
      </c>
      <c r="E7" s="116">
        <v>7184</v>
      </c>
      <c r="F7" s="116">
        <v>384</v>
      </c>
      <c r="G7" s="116">
        <v>0</v>
      </c>
      <c r="H7" s="116">
        <v>6260</v>
      </c>
      <c r="I7" s="49"/>
      <c r="J7" s="37"/>
    </row>
    <row r="8" spans="1:11" ht="17.100000000000001" customHeight="1" thickBot="1" x14ac:dyDescent="0.2">
      <c r="A8" s="422">
        <v>3</v>
      </c>
      <c r="B8" s="423">
        <f>SUM(C8:H8)</f>
        <v>38922</v>
      </c>
      <c r="C8" s="424">
        <f>46+3230+3268+2872+4503+3821+0</f>
        <v>17740</v>
      </c>
      <c r="D8" s="425">
        <f>224+1084+936+624+1882+1509+460</f>
        <v>6719</v>
      </c>
      <c r="E8" s="426">
        <f>1513+3682+1562</f>
        <v>6757</v>
      </c>
      <c r="F8" s="426">
        <f>234+251</f>
        <v>485</v>
      </c>
      <c r="G8" s="426">
        <v>0</v>
      </c>
      <c r="H8" s="425">
        <f>59+414+2107+515+195+210+296+1032+372+413+1514+14+80</f>
        <v>7221</v>
      </c>
      <c r="I8" s="49"/>
      <c r="J8" s="37"/>
    </row>
    <row r="9" spans="1:11" ht="17.100000000000001" customHeight="1" x14ac:dyDescent="0.15">
      <c r="A9" s="50" t="s">
        <v>42</v>
      </c>
      <c r="B9" s="50"/>
      <c r="C9" s="50"/>
      <c r="D9" s="50"/>
      <c r="E9" s="51"/>
      <c r="F9" s="51"/>
      <c r="G9" s="51"/>
      <c r="H9" s="310" t="s">
        <v>167</v>
      </c>
      <c r="I9" s="49"/>
      <c r="J9" s="37"/>
    </row>
    <row r="10" spans="1:11" ht="17.100000000000001" customHeight="1" x14ac:dyDescent="0.15">
      <c r="A10" s="51"/>
      <c r="B10" s="51"/>
      <c r="C10" s="51"/>
      <c r="D10" s="51"/>
      <c r="E10" s="51"/>
      <c r="F10" s="51"/>
      <c r="G10" s="51"/>
      <c r="H10" s="195"/>
      <c r="I10" s="195"/>
      <c r="J10" s="49"/>
      <c r="K10" s="37"/>
    </row>
    <row r="11" spans="1:11" ht="17.100000000000001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37"/>
    </row>
    <row r="12" spans="1:11" ht="17.100000000000001" customHeight="1" x14ac:dyDescent="0.15">
      <c r="A12" s="620" t="s">
        <v>43</v>
      </c>
      <c r="B12" s="620"/>
      <c r="C12" s="620"/>
      <c r="D12" s="620"/>
      <c r="E12" s="620"/>
      <c r="F12" s="620"/>
      <c r="G12" s="620"/>
      <c r="H12" s="620"/>
      <c r="I12" s="620"/>
      <c r="J12" s="620"/>
      <c r="K12" s="37"/>
    </row>
    <row r="13" spans="1:11" ht="17.100000000000001" customHeight="1" x14ac:dyDescent="0.1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37"/>
    </row>
    <row r="14" spans="1:11" ht="17.100000000000001" customHeight="1" x14ac:dyDescent="0.15">
      <c r="A14" s="47" t="s">
        <v>163</v>
      </c>
      <c r="B14" s="47"/>
      <c r="C14" s="47"/>
      <c r="D14" s="47"/>
      <c r="E14" s="48"/>
      <c r="F14" s="48"/>
      <c r="G14" s="48"/>
      <c r="H14" s="48"/>
      <c r="I14" s="48"/>
      <c r="J14" s="48"/>
      <c r="K14" s="37"/>
    </row>
    <row r="15" spans="1:11" ht="17.100000000000001" customHeight="1" thickBot="1" x14ac:dyDescent="0.2">
      <c r="A15" s="65"/>
      <c r="B15" s="48"/>
      <c r="C15" s="48"/>
      <c r="D15" s="48"/>
      <c r="E15" s="48"/>
      <c r="F15" s="48"/>
      <c r="G15" s="48"/>
      <c r="H15" s="48"/>
      <c r="I15" s="619" t="s">
        <v>177</v>
      </c>
      <c r="J15" s="619"/>
      <c r="K15" s="37"/>
    </row>
    <row r="16" spans="1:11" ht="17.100000000000001" customHeight="1" x14ac:dyDescent="0.15">
      <c r="A16" s="615" t="s">
        <v>241</v>
      </c>
      <c r="B16" s="598" t="s">
        <v>44</v>
      </c>
      <c r="C16" s="599"/>
      <c r="D16" s="614"/>
      <c r="E16" s="598" t="s">
        <v>45</v>
      </c>
      <c r="F16" s="599"/>
      <c r="G16" s="599"/>
      <c r="H16" s="599"/>
      <c r="I16" s="599"/>
      <c r="J16" s="599"/>
      <c r="K16" s="37"/>
    </row>
    <row r="17" spans="1:11" ht="17.100000000000001" customHeight="1" x14ac:dyDescent="0.15">
      <c r="A17" s="616"/>
      <c r="B17" s="621" t="s">
        <v>185</v>
      </c>
      <c r="C17" s="621"/>
      <c r="D17" s="621"/>
      <c r="E17" s="602" t="s">
        <v>186</v>
      </c>
      <c r="F17" s="603"/>
      <c r="G17" s="603"/>
      <c r="H17" s="603"/>
      <c r="I17" s="603"/>
      <c r="J17" s="603"/>
      <c r="K17" s="37"/>
    </row>
    <row r="18" spans="1:11" ht="17.100000000000001" customHeight="1" x14ac:dyDescent="0.15">
      <c r="A18" s="617"/>
      <c r="B18" s="190" t="s">
        <v>46</v>
      </c>
      <c r="C18" s="190" t="s">
        <v>47</v>
      </c>
      <c r="D18" s="190" t="s">
        <v>193</v>
      </c>
      <c r="E18" s="190" t="s">
        <v>49</v>
      </c>
      <c r="F18" s="190" t="s">
        <v>50</v>
      </c>
      <c r="G18" s="190" t="s">
        <v>51</v>
      </c>
      <c r="H18" s="190" t="s">
        <v>52</v>
      </c>
      <c r="I18" s="190" t="s">
        <v>2</v>
      </c>
      <c r="J18" s="191" t="s">
        <v>193</v>
      </c>
      <c r="K18" s="37"/>
    </row>
    <row r="19" spans="1:11" ht="17.100000000000001" customHeight="1" x14ac:dyDescent="0.15">
      <c r="A19" s="187" t="s">
        <v>292</v>
      </c>
      <c r="B19" s="119">
        <v>6663</v>
      </c>
      <c r="C19" s="120">
        <v>118</v>
      </c>
      <c r="D19" s="122">
        <v>6781</v>
      </c>
      <c r="E19" s="119">
        <v>14</v>
      </c>
      <c r="F19" s="121">
        <v>645</v>
      </c>
      <c r="G19" s="121">
        <v>1835</v>
      </c>
      <c r="H19" s="107" t="s">
        <v>207</v>
      </c>
      <c r="I19" s="121">
        <v>550</v>
      </c>
      <c r="J19" s="119">
        <v>3044</v>
      </c>
      <c r="K19" s="37"/>
    </row>
    <row r="20" spans="1:11" ht="17.100000000000001" customHeight="1" x14ac:dyDescent="0.15">
      <c r="A20" s="187">
        <v>30</v>
      </c>
      <c r="B20" s="119">
        <v>6471</v>
      </c>
      <c r="C20" s="120">
        <v>106</v>
      </c>
      <c r="D20" s="121">
        <v>6577</v>
      </c>
      <c r="E20" s="119">
        <v>12</v>
      </c>
      <c r="F20" s="121">
        <v>588</v>
      </c>
      <c r="G20" s="121">
        <v>1930</v>
      </c>
      <c r="H20" s="107" t="s">
        <v>207</v>
      </c>
      <c r="I20" s="121">
        <v>573</v>
      </c>
      <c r="J20" s="119">
        <v>3103</v>
      </c>
      <c r="K20" s="37"/>
    </row>
    <row r="21" spans="1:11" ht="17.100000000000001" customHeight="1" x14ac:dyDescent="0.15">
      <c r="A21" s="186" t="s">
        <v>246</v>
      </c>
      <c r="B21" s="119">
        <v>6407</v>
      </c>
      <c r="C21" s="120">
        <v>88</v>
      </c>
      <c r="D21" s="121">
        <v>6495</v>
      </c>
      <c r="E21" s="119">
        <v>10</v>
      </c>
      <c r="F21" s="121">
        <v>609</v>
      </c>
      <c r="G21" s="121">
        <v>1914</v>
      </c>
      <c r="H21" s="107" t="s">
        <v>207</v>
      </c>
      <c r="I21" s="121">
        <v>528</v>
      </c>
      <c r="J21" s="119">
        <v>3061</v>
      </c>
      <c r="K21" s="37"/>
    </row>
    <row r="22" spans="1:11" ht="17.100000000000001" customHeight="1" x14ac:dyDescent="0.15">
      <c r="A22" s="187">
        <v>2</v>
      </c>
      <c r="B22" s="119">
        <v>6418</v>
      </c>
      <c r="C22" s="120">
        <v>81</v>
      </c>
      <c r="D22" s="120">
        <v>6499</v>
      </c>
      <c r="E22" s="119">
        <v>8</v>
      </c>
      <c r="F22" s="121">
        <v>591</v>
      </c>
      <c r="G22" s="121">
        <v>1652</v>
      </c>
      <c r="H22" s="107" t="s">
        <v>207</v>
      </c>
      <c r="I22" s="121">
        <v>420</v>
      </c>
      <c r="J22" s="119">
        <v>2671</v>
      </c>
      <c r="K22" s="37"/>
    </row>
    <row r="23" spans="1:11" ht="17.100000000000001" customHeight="1" thickBot="1" x14ac:dyDescent="0.2">
      <c r="A23" s="427">
        <v>3</v>
      </c>
      <c r="B23" s="428">
        <v>6378</v>
      </c>
      <c r="C23" s="429">
        <v>81</v>
      </c>
      <c r="D23" s="429">
        <v>6459</v>
      </c>
      <c r="E23" s="428">
        <v>4</v>
      </c>
      <c r="F23" s="430">
        <v>606</v>
      </c>
      <c r="G23" s="430">
        <v>1678</v>
      </c>
      <c r="H23" s="431" t="s">
        <v>207</v>
      </c>
      <c r="I23" s="430">
        <v>390</v>
      </c>
      <c r="J23" s="428">
        <v>2678</v>
      </c>
      <c r="K23" s="37"/>
    </row>
    <row r="24" spans="1:11" ht="17.100000000000001" customHeight="1" thickBot="1" x14ac:dyDescent="0.2">
      <c r="A24" s="186"/>
      <c r="B24" s="123"/>
      <c r="C24" s="123"/>
      <c r="D24" s="123"/>
      <c r="E24" s="124"/>
      <c r="F24" s="125"/>
      <c r="G24" s="123"/>
      <c r="H24" s="123"/>
      <c r="I24" s="123"/>
      <c r="J24" s="123"/>
      <c r="K24" s="37"/>
    </row>
    <row r="25" spans="1:11" ht="17.100000000000001" customHeight="1" x14ac:dyDescent="0.15">
      <c r="A25" s="615" t="s">
        <v>241</v>
      </c>
      <c r="B25" s="598" t="s">
        <v>187</v>
      </c>
      <c r="C25" s="599"/>
      <c r="D25" s="599"/>
      <c r="E25" s="599"/>
      <c r="F25" s="51"/>
      <c r="G25" s="51"/>
      <c r="H25" s="51"/>
      <c r="I25" s="51"/>
      <c r="J25" s="126"/>
      <c r="K25" s="37"/>
    </row>
    <row r="26" spans="1:11" ht="17.100000000000001" customHeight="1" x14ac:dyDescent="0.15">
      <c r="A26" s="616"/>
      <c r="B26" s="606" t="s">
        <v>53</v>
      </c>
      <c r="C26" s="600" t="s">
        <v>54</v>
      </c>
      <c r="D26" s="600" t="s">
        <v>194</v>
      </c>
      <c r="E26" s="604" t="s">
        <v>188</v>
      </c>
      <c r="F26" s="51"/>
      <c r="G26" s="51"/>
      <c r="H26" s="51"/>
      <c r="I26" s="51"/>
      <c r="J26" s="127"/>
      <c r="K26" s="37"/>
    </row>
    <row r="27" spans="1:11" ht="17.100000000000001" customHeight="1" x14ac:dyDescent="0.15">
      <c r="A27" s="617"/>
      <c r="B27" s="607"/>
      <c r="C27" s="601"/>
      <c r="D27" s="601"/>
      <c r="E27" s="605"/>
      <c r="F27" s="51"/>
      <c r="G27" s="51"/>
      <c r="H27" s="186"/>
      <c r="I27" s="186"/>
      <c r="J27" s="127"/>
      <c r="K27" s="38"/>
    </row>
    <row r="28" spans="1:11" ht="17.100000000000001" customHeight="1" x14ac:dyDescent="0.15">
      <c r="A28" s="187" t="s">
        <v>292</v>
      </c>
      <c r="B28" s="116">
        <v>775</v>
      </c>
      <c r="C28" s="116">
        <v>2613</v>
      </c>
      <c r="D28" s="117">
        <v>3388</v>
      </c>
      <c r="E28" s="116">
        <v>51</v>
      </c>
      <c r="F28" s="128"/>
      <c r="G28" s="128"/>
      <c r="H28" s="128"/>
      <c r="I28" s="129"/>
      <c r="J28" s="130"/>
      <c r="K28" s="39"/>
    </row>
    <row r="29" spans="1:11" ht="17.100000000000001" customHeight="1" x14ac:dyDescent="0.15">
      <c r="A29" s="187">
        <v>30</v>
      </c>
      <c r="B29" s="116">
        <v>763</v>
      </c>
      <c r="C29" s="116">
        <v>2605</v>
      </c>
      <c r="D29" s="117">
        <v>3368</v>
      </c>
      <c r="E29" s="116">
        <v>52</v>
      </c>
      <c r="F29" s="128"/>
      <c r="G29" s="128"/>
      <c r="H29" s="128"/>
      <c r="I29" s="129"/>
      <c r="J29" s="131"/>
      <c r="K29" s="37"/>
    </row>
    <row r="30" spans="1:11" ht="17.100000000000001" customHeight="1" x14ac:dyDescent="0.15">
      <c r="A30" s="187" t="s">
        <v>255</v>
      </c>
      <c r="B30" s="116">
        <v>775</v>
      </c>
      <c r="C30" s="116">
        <v>2558</v>
      </c>
      <c r="D30" s="117">
        <v>3333</v>
      </c>
      <c r="E30" s="116">
        <v>52</v>
      </c>
      <c r="F30" s="128"/>
      <c r="G30" s="128"/>
      <c r="H30" s="128"/>
      <c r="I30" s="129"/>
      <c r="J30" s="126"/>
      <c r="K30" s="37"/>
    </row>
    <row r="31" spans="1:11" ht="17.100000000000001" customHeight="1" x14ac:dyDescent="0.15">
      <c r="A31" s="187">
        <v>2</v>
      </c>
      <c r="B31" s="116">
        <v>791</v>
      </c>
      <c r="C31" s="116">
        <v>2603</v>
      </c>
      <c r="D31" s="117">
        <v>3394</v>
      </c>
      <c r="E31" s="116">
        <v>53</v>
      </c>
      <c r="F31" s="128"/>
      <c r="G31" s="128"/>
      <c r="H31" s="128"/>
      <c r="I31" s="129"/>
      <c r="J31" s="126"/>
      <c r="K31" s="37"/>
    </row>
    <row r="32" spans="1:11" ht="17.100000000000001" customHeight="1" thickBot="1" x14ac:dyDescent="0.2">
      <c r="A32" s="427">
        <v>3</v>
      </c>
      <c r="B32" s="426">
        <v>779</v>
      </c>
      <c r="C32" s="426">
        <v>2586</v>
      </c>
      <c r="D32" s="423">
        <v>3365</v>
      </c>
      <c r="E32" s="426">
        <v>53</v>
      </c>
      <c r="F32" s="132"/>
      <c r="G32" s="128"/>
      <c r="H32" s="128"/>
      <c r="I32" s="129"/>
      <c r="J32" s="126"/>
      <c r="K32" s="37"/>
    </row>
    <row r="33" spans="1:11" ht="17.100000000000001" customHeight="1" thickBot="1" x14ac:dyDescent="0.2">
      <c r="A33" s="186"/>
      <c r="B33" s="133"/>
      <c r="C33" s="133"/>
      <c r="D33" s="133"/>
      <c r="E33" s="134"/>
      <c r="F33" s="133"/>
      <c r="G33" s="133"/>
      <c r="H33" s="133"/>
      <c r="I33" s="133"/>
      <c r="J33" s="128"/>
      <c r="K33" s="37"/>
    </row>
    <row r="34" spans="1:11" ht="17.100000000000001" customHeight="1" x14ac:dyDescent="0.15">
      <c r="A34" s="608" t="s">
        <v>241</v>
      </c>
      <c r="B34" s="598" t="s">
        <v>55</v>
      </c>
      <c r="C34" s="599"/>
      <c r="D34" s="599"/>
      <c r="E34" s="599"/>
      <c r="F34" s="598" t="s">
        <v>56</v>
      </c>
      <c r="G34" s="599"/>
      <c r="H34" s="599"/>
      <c r="I34" s="599"/>
      <c r="J34" s="599"/>
      <c r="K34" s="37"/>
    </row>
    <row r="35" spans="1:11" ht="17.100000000000001" customHeight="1" x14ac:dyDescent="0.15">
      <c r="A35" s="609"/>
      <c r="B35" s="600" t="s">
        <v>168</v>
      </c>
      <c r="C35" s="600" t="s">
        <v>169</v>
      </c>
      <c r="D35" s="602" t="s">
        <v>192</v>
      </c>
      <c r="E35" s="603"/>
      <c r="F35" s="194" t="s">
        <v>57</v>
      </c>
      <c r="G35" s="194" t="s">
        <v>58</v>
      </c>
      <c r="H35" s="600" t="s">
        <v>59</v>
      </c>
      <c r="I35" s="602" t="s">
        <v>48</v>
      </c>
      <c r="J35" s="603"/>
      <c r="K35" s="37"/>
    </row>
    <row r="36" spans="1:11" ht="17.100000000000001" customHeight="1" x14ac:dyDescent="0.15">
      <c r="A36" s="610"/>
      <c r="B36" s="601"/>
      <c r="C36" s="601"/>
      <c r="D36" s="192" t="s">
        <v>61</v>
      </c>
      <c r="E36" s="193" t="s">
        <v>62</v>
      </c>
      <c r="F36" s="190" t="s">
        <v>60</v>
      </c>
      <c r="G36" s="190" t="s">
        <v>60</v>
      </c>
      <c r="H36" s="601"/>
      <c r="I36" s="192" t="s">
        <v>61</v>
      </c>
      <c r="J36" s="135" t="s">
        <v>62</v>
      </c>
      <c r="K36" s="37"/>
    </row>
    <row r="37" spans="1:11" ht="17.100000000000001" customHeight="1" x14ac:dyDescent="0.15">
      <c r="A37" s="370" t="s">
        <v>292</v>
      </c>
      <c r="B37" s="105" t="s">
        <v>207</v>
      </c>
      <c r="C37" s="104">
        <v>17842</v>
      </c>
      <c r="D37" s="105">
        <v>17842</v>
      </c>
      <c r="E37" s="104">
        <v>11720717</v>
      </c>
      <c r="F37" s="105">
        <v>1192</v>
      </c>
      <c r="G37" s="104">
        <v>141</v>
      </c>
      <c r="H37" s="104" t="s">
        <v>207</v>
      </c>
      <c r="I37" s="105">
        <v>1333</v>
      </c>
      <c r="J37" s="104">
        <v>1118139</v>
      </c>
      <c r="K37" s="37"/>
    </row>
    <row r="38" spans="1:11" x14ac:dyDescent="0.15">
      <c r="A38" s="370">
        <v>30</v>
      </c>
      <c r="B38" s="105" t="s">
        <v>207</v>
      </c>
      <c r="C38" s="106">
        <v>18288</v>
      </c>
      <c r="D38" s="105">
        <v>18288</v>
      </c>
      <c r="E38" s="104">
        <v>12057370</v>
      </c>
      <c r="F38" s="105">
        <v>1222</v>
      </c>
      <c r="G38" s="104">
        <v>148</v>
      </c>
      <c r="H38" s="104" t="s">
        <v>207</v>
      </c>
      <c r="I38" s="105">
        <v>1370</v>
      </c>
      <c r="J38" s="104">
        <v>1145287</v>
      </c>
      <c r="K38" s="37"/>
    </row>
    <row r="39" spans="1:11" x14ac:dyDescent="0.15">
      <c r="A39" s="370" t="s">
        <v>255</v>
      </c>
      <c r="B39" s="105" t="s">
        <v>207</v>
      </c>
      <c r="C39" s="106">
        <v>18650</v>
      </c>
      <c r="D39" s="105">
        <v>18650</v>
      </c>
      <c r="E39" s="104">
        <v>12351162</v>
      </c>
      <c r="F39" s="105">
        <v>1234</v>
      </c>
      <c r="G39" s="104">
        <v>162</v>
      </c>
      <c r="H39" s="106" t="s">
        <v>207</v>
      </c>
      <c r="I39" s="105">
        <v>1396</v>
      </c>
      <c r="J39" s="104">
        <v>1163727</v>
      </c>
      <c r="K39" s="37"/>
    </row>
    <row r="40" spans="1:11" x14ac:dyDescent="0.15">
      <c r="A40" s="370">
        <v>2</v>
      </c>
      <c r="B40" s="105" t="s">
        <v>207</v>
      </c>
      <c r="C40" s="106">
        <v>19016</v>
      </c>
      <c r="D40" s="105">
        <v>19016</v>
      </c>
      <c r="E40" s="104">
        <v>12669116</v>
      </c>
      <c r="F40" s="105">
        <v>1232</v>
      </c>
      <c r="G40" s="104">
        <v>157</v>
      </c>
      <c r="H40" s="106" t="s">
        <v>244</v>
      </c>
      <c r="I40" s="105">
        <v>1389</v>
      </c>
      <c r="J40" s="125">
        <v>1160790</v>
      </c>
      <c r="K40" s="37"/>
    </row>
    <row r="41" spans="1:11" ht="14.25" thickBot="1" x14ac:dyDescent="0.2">
      <c r="A41" s="427">
        <v>3</v>
      </c>
      <c r="B41" s="432" t="s">
        <v>207</v>
      </c>
      <c r="C41" s="433">
        <v>19261</v>
      </c>
      <c r="D41" s="432">
        <v>19261</v>
      </c>
      <c r="E41" s="434">
        <v>12868438</v>
      </c>
      <c r="F41" s="432">
        <v>1240</v>
      </c>
      <c r="G41" s="434">
        <v>151</v>
      </c>
      <c r="H41" s="433" t="s">
        <v>207</v>
      </c>
      <c r="I41" s="432">
        <v>1391</v>
      </c>
      <c r="J41" s="435">
        <v>1165250</v>
      </c>
      <c r="K41" s="37"/>
    </row>
    <row r="42" spans="1:11" x14ac:dyDescent="0.15">
      <c r="A42" s="50" t="s">
        <v>233</v>
      </c>
      <c r="B42" s="51"/>
      <c r="C42" s="51"/>
      <c r="D42" s="51"/>
      <c r="E42" s="50"/>
      <c r="F42" s="50"/>
      <c r="G42" s="48"/>
      <c r="H42" s="51"/>
      <c r="I42" s="597" t="s">
        <v>191</v>
      </c>
      <c r="J42" s="597"/>
      <c r="K42" s="37"/>
    </row>
    <row r="43" spans="1:1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37"/>
    </row>
    <row r="44" spans="1:1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37"/>
    </row>
    <row r="45" spans="1:1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37"/>
    </row>
    <row r="46" spans="1:1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37"/>
    </row>
    <row r="47" spans="1:1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</sheetData>
  <mergeCells count="30">
    <mergeCell ref="E16:J16"/>
    <mergeCell ref="E3:E4"/>
    <mergeCell ref="F3:F4"/>
    <mergeCell ref="G3:G4"/>
    <mergeCell ref="H3:H4"/>
    <mergeCell ref="I15:J15"/>
    <mergeCell ref="A12:J12"/>
    <mergeCell ref="A16:A18"/>
    <mergeCell ref="B17:D17"/>
    <mergeCell ref="E17:J17"/>
    <mergeCell ref="A3:A4"/>
    <mergeCell ref="A34:A36"/>
    <mergeCell ref="B3:B4"/>
    <mergeCell ref="C3:C4"/>
    <mergeCell ref="D3:D4"/>
    <mergeCell ref="B16:D16"/>
    <mergeCell ref="A25:A27"/>
    <mergeCell ref="E26:E27"/>
    <mergeCell ref="D26:D27"/>
    <mergeCell ref="C26:C27"/>
    <mergeCell ref="B26:B27"/>
    <mergeCell ref="B25:E25"/>
    <mergeCell ref="I42:J42"/>
    <mergeCell ref="F34:J34"/>
    <mergeCell ref="H35:H36"/>
    <mergeCell ref="I35:J35"/>
    <mergeCell ref="B34:E34"/>
    <mergeCell ref="B35:B36"/>
    <mergeCell ref="C35:C36"/>
    <mergeCell ref="D35:E35"/>
  </mergeCells>
  <phoneticPr fontId="2"/>
  <pageMargins left="0.75" right="0.18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  <pageSetUpPr fitToPage="1"/>
  </sheetPr>
  <dimension ref="A1:L62"/>
  <sheetViews>
    <sheetView view="pageBreakPreview" zoomScale="93" zoomScaleNormal="100" zoomScaleSheetLayoutView="93" workbookViewId="0">
      <selection activeCell="M6" sqref="M6"/>
    </sheetView>
  </sheetViews>
  <sheetFormatPr defaultRowHeight="13.5" x14ac:dyDescent="0.15"/>
  <cols>
    <col min="1" max="2" width="9.25" style="9" customWidth="1"/>
    <col min="3" max="3" width="9.5" style="9" customWidth="1"/>
    <col min="4" max="4" width="9.875" style="9" customWidth="1"/>
    <col min="5" max="5" width="8.875" style="9" customWidth="1"/>
    <col min="6" max="6" width="8.75" style="9" customWidth="1"/>
    <col min="7" max="7" width="9" style="9" customWidth="1"/>
    <col min="8" max="8" width="8.5" style="9" customWidth="1"/>
    <col min="9" max="9" width="9.25" style="9" customWidth="1"/>
    <col min="10" max="10" width="9.875" style="9" customWidth="1"/>
    <col min="11" max="16384" width="9" style="9"/>
  </cols>
  <sheetData>
    <row r="1" spans="1:12" ht="17.100000000000001" customHeight="1" x14ac:dyDescent="0.15">
      <c r="A1" s="622" t="s">
        <v>64</v>
      </c>
      <c r="B1" s="622"/>
      <c r="C1" s="622"/>
      <c r="D1" s="622"/>
      <c r="E1" s="622"/>
      <c r="F1" s="622"/>
      <c r="G1" s="622"/>
      <c r="H1" s="622"/>
      <c r="I1" s="622"/>
      <c r="J1" s="66"/>
      <c r="K1" s="31"/>
      <c r="L1" s="31"/>
    </row>
    <row r="2" spans="1:12" ht="17.100000000000001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6"/>
      <c r="K2" s="31"/>
      <c r="L2" s="31"/>
    </row>
    <row r="3" spans="1:12" ht="17.100000000000001" customHeight="1" x14ac:dyDescent="0.15">
      <c r="A3" s="68" t="s">
        <v>65</v>
      </c>
      <c r="B3" s="68"/>
      <c r="C3" s="68"/>
      <c r="D3" s="69"/>
      <c r="E3" s="69"/>
      <c r="F3" s="69"/>
      <c r="G3" s="69"/>
      <c r="H3" s="69"/>
      <c r="I3" s="69"/>
      <c r="J3" s="66"/>
      <c r="K3" s="31"/>
      <c r="L3" s="31"/>
    </row>
    <row r="4" spans="1:12" ht="17.100000000000001" customHeight="1" thickBot="1" x14ac:dyDescent="0.2">
      <c r="A4" s="68"/>
      <c r="B4" s="69"/>
      <c r="C4" s="69"/>
      <c r="D4" s="69"/>
      <c r="E4" s="69"/>
      <c r="F4" s="69"/>
      <c r="G4" s="69" t="s">
        <v>309</v>
      </c>
      <c r="H4" s="166"/>
      <c r="I4" s="167"/>
      <c r="J4" s="66"/>
      <c r="K4" s="31"/>
      <c r="L4" s="31"/>
    </row>
    <row r="5" spans="1:12" ht="17.100000000000001" customHeight="1" x14ac:dyDescent="0.15">
      <c r="A5" s="623" t="s">
        <v>178</v>
      </c>
      <c r="B5" s="625" t="s">
        <v>66</v>
      </c>
      <c r="C5" s="625"/>
      <c r="D5" s="625" t="s">
        <v>67</v>
      </c>
      <c r="E5" s="625"/>
      <c r="F5" s="625" t="s">
        <v>189</v>
      </c>
      <c r="G5" s="626"/>
      <c r="H5" s="627"/>
      <c r="I5" s="627"/>
      <c r="J5" s="66"/>
      <c r="K5" s="31"/>
      <c r="L5" s="31"/>
    </row>
    <row r="6" spans="1:12" ht="17.100000000000001" customHeight="1" x14ac:dyDescent="0.15">
      <c r="A6" s="624"/>
      <c r="B6" s="71" t="s">
        <v>68</v>
      </c>
      <c r="C6" s="71" t="s">
        <v>69</v>
      </c>
      <c r="D6" s="71" t="s">
        <v>68</v>
      </c>
      <c r="E6" s="71" t="s">
        <v>70</v>
      </c>
      <c r="F6" s="71" t="s">
        <v>68</v>
      </c>
      <c r="G6" s="72" t="s">
        <v>70</v>
      </c>
      <c r="H6" s="196"/>
      <c r="I6" s="196"/>
      <c r="J6" s="66"/>
      <c r="K6" s="31"/>
      <c r="L6" s="31"/>
    </row>
    <row r="7" spans="1:12" ht="17.100000000000001" customHeight="1" x14ac:dyDescent="0.15">
      <c r="A7" s="73" t="s">
        <v>292</v>
      </c>
      <c r="B7" s="74">
        <v>32867</v>
      </c>
      <c r="C7" s="75">
        <v>69447</v>
      </c>
      <c r="D7" s="74">
        <v>8652</v>
      </c>
      <c r="E7" s="74">
        <v>13299</v>
      </c>
      <c r="F7" s="76">
        <v>26</v>
      </c>
      <c r="G7" s="74">
        <v>19</v>
      </c>
      <c r="H7" s="74"/>
      <c r="I7" s="74"/>
      <c r="J7" s="66"/>
      <c r="K7" s="31"/>
      <c r="L7" s="31"/>
    </row>
    <row r="8" spans="1:12" ht="17.100000000000001" customHeight="1" x14ac:dyDescent="0.15">
      <c r="A8" s="73">
        <v>30</v>
      </c>
      <c r="B8" s="74">
        <v>33331</v>
      </c>
      <c r="C8" s="75">
        <v>69626</v>
      </c>
      <c r="D8" s="74">
        <v>8475</v>
      </c>
      <c r="E8" s="74">
        <v>12833</v>
      </c>
      <c r="F8" s="76">
        <v>25.426779874591222</v>
      </c>
      <c r="G8" s="74">
        <v>18.431333122684055</v>
      </c>
      <c r="H8" s="74"/>
      <c r="I8" s="74"/>
      <c r="J8" s="66"/>
      <c r="K8" s="31"/>
      <c r="L8" s="31"/>
    </row>
    <row r="9" spans="1:12" ht="17.100000000000001" customHeight="1" x14ac:dyDescent="0.15">
      <c r="A9" s="73" t="s">
        <v>246</v>
      </c>
      <c r="B9" s="437">
        <v>33779</v>
      </c>
      <c r="C9" s="485">
        <v>69900</v>
      </c>
      <c r="D9" s="74">
        <v>8322</v>
      </c>
      <c r="E9" s="74">
        <v>12589</v>
      </c>
      <c r="F9" s="76">
        <v>25</v>
      </c>
      <c r="G9" s="74">
        <v>18</v>
      </c>
      <c r="I9" s="74"/>
      <c r="J9" s="66"/>
      <c r="K9" s="74" t="s">
        <v>296</v>
      </c>
      <c r="L9" s="31"/>
    </row>
    <row r="10" spans="1:12" ht="17.100000000000001" customHeight="1" x14ac:dyDescent="0.15">
      <c r="A10" s="73">
        <v>2</v>
      </c>
      <c r="B10" s="74">
        <v>34237</v>
      </c>
      <c r="C10" s="75">
        <v>69994</v>
      </c>
      <c r="D10" s="74">
        <v>8342</v>
      </c>
      <c r="E10" s="74">
        <v>12536</v>
      </c>
      <c r="F10" s="76">
        <v>24</v>
      </c>
      <c r="G10" s="74">
        <v>18</v>
      </c>
      <c r="H10" s="74"/>
      <c r="I10" s="74"/>
      <c r="J10" s="66"/>
      <c r="K10" s="31"/>
      <c r="L10" s="31"/>
    </row>
    <row r="11" spans="1:12" ht="17.100000000000001" customHeight="1" thickBot="1" x14ac:dyDescent="0.2">
      <c r="A11" s="436">
        <v>3</v>
      </c>
      <c r="B11" s="437">
        <v>34569</v>
      </c>
      <c r="C11" s="438">
        <v>70033</v>
      </c>
      <c r="D11" s="437">
        <v>8225</v>
      </c>
      <c r="E11" s="437">
        <v>12326</v>
      </c>
      <c r="F11" s="439">
        <v>23</v>
      </c>
      <c r="G11" s="440">
        <v>18</v>
      </c>
      <c r="H11" s="74"/>
      <c r="I11" s="74"/>
      <c r="J11" s="66"/>
      <c r="K11" s="31"/>
      <c r="L11" s="31"/>
    </row>
    <row r="12" spans="1:12" ht="17.100000000000001" customHeight="1" x14ac:dyDescent="0.15">
      <c r="A12" s="628" t="s">
        <v>205</v>
      </c>
      <c r="B12" s="628"/>
      <c r="C12" s="628"/>
      <c r="D12" s="628"/>
      <c r="E12" s="311"/>
      <c r="F12" s="311"/>
      <c r="G12" s="69" t="s">
        <v>272</v>
      </c>
      <c r="H12" s="631"/>
      <c r="I12" s="631"/>
      <c r="J12" s="66"/>
      <c r="K12" s="31"/>
      <c r="L12" s="31"/>
    </row>
    <row r="13" spans="1:12" ht="17.100000000000001" customHeight="1" x14ac:dyDescent="0.15">
      <c r="A13" s="69" t="s">
        <v>120</v>
      </c>
      <c r="B13" s="69"/>
      <c r="C13" s="69"/>
      <c r="D13" s="69"/>
      <c r="E13" s="69"/>
      <c r="F13" s="69"/>
      <c r="G13" s="69"/>
      <c r="H13" s="69"/>
      <c r="I13" s="69"/>
      <c r="J13" s="66"/>
      <c r="K13" s="31"/>
      <c r="L13" s="31"/>
    </row>
    <row r="14" spans="1:12" ht="17.100000000000001" customHeight="1" x14ac:dyDescent="0.15">
      <c r="A14" s="312"/>
      <c r="B14" s="312"/>
      <c r="C14" s="312"/>
      <c r="D14" s="69"/>
      <c r="E14" s="69"/>
      <c r="F14" s="69"/>
      <c r="G14" s="69"/>
      <c r="H14" s="69"/>
      <c r="I14" s="69"/>
      <c r="J14" s="66"/>
      <c r="K14" s="31"/>
      <c r="L14" s="31"/>
    </row>
    <row r="15" spans="1:12" ht="17.100000000000001" customHeight="1" thickBot="1" x14ac:dyDescent="0.2">
      <c r="A15" s="68" t="s">
        <v>263</v>
      </c>
      <c r="B15" s="68"/>
      <c r="C15" s="68"/>
      <c r="D15" s="69"/>
      <c r="E15" s="69"/>
      <c r="F15" s="69"/>
      <c r="G15" s="69"/>
      <c r="H15" s="69"/>
      <c r="I15" s="69"/>
      <c r="J15" s="66"/>
      <c r="K15" s="31"/>
      <c r="L15" s="31"/>
    </row>
    <row r="16" spans="1:12" ht="48.75" customHeight="1" x14ac:dyDescent="0.15">
      <c r="A16" s="313" t="s">
        <v>179</v>
      </c>
      <c r="B16" s="164" t="s">
        <v>68</v>
      </c>
      <c r="C16" s="165" t="s">
        <v>70</v>
      </c>
      <c r="D16" s="314" t="s">
        <v>264</v>
      </c>
      <c r="E16" s="315" t="s">
        <v>265</v>
      </c>
      <c r="F16" s="316" t="s">
        <v>266</v>
      </c>
      <c r="G16" s="329" t="s">
        <v>267</v>
      </c>
      <c r="H16" s="69"/>
      <c r="I16" s="69"/>
      <c r="J16" s="66"/>
      <c r="K16" s="31"/>
      <c r="L16" s="31"/>
    </row>
    <row r="17" spans="1:12" ht="17.100000000000001" customHeight="1" x14ac:dyDescent="0.15">
      <c r="A17" s="196" t="s">
        <v>292</v>
      </c>
      <c r="B17" s="317">
        <v>8687</v>
      </c>
      <c r="C17" s="318">
        <v>13424</v>
      </c>
      <c r="D17" s="319">
        <v>251</v>
      </c>
      <c r="E17" s="319">
        <v>6600</v>
      </c>
      <c r="F17" s="74">
        <v>3004</v>
      </c>
      <c r="G17" s="74">
        <v>117</v>
      </c>
      <c r="H17" s="69"/>
      <c r="I17" s="69"/>
      <c r="J17" s="66"/>
      <c r="K17" s="31"/>
      <c r="L17" s="31"/>
    </row>
    <row r="18" spans="1:12" ht="17.100000000000001" customHeight="1" x14ac:dyDescent="0.15">
      <c r="A18" s="196">
        <v>30</v>
      </c>
      <c r="B18" s="317">
        <v>8499</v>
      </c>
      <c r="C18" s="318">
        <v>12955</v>
      </c>
      <c r="D18" s="319">
        <v>236</v>
      </c>
      <c r="E18" s="319">
        <v>6596</v>
      </c>
      <c r="F18" s="74">
        <v>3145</v>
      </c>
      <c r="G18" s="74">
        <v>118</v>
      </c>
      <c r="H18" s="69"/>
      <c r="I18" s="69"/>
      <c r="J18" s="66"/>
      <c r="K18" s="31"/>
      <c r="L18" s="31"/>
    </row>
    <row r="19" spans="1:12" ht="17.100000000000001" customHeight="1" x14ac:dyDescent="0.15">
      <c r="A19" s="196" t="s">
        <v>246</v>
      </c>
      <c r="B19" s="317">
        <v>8387</v>
      </c>
      <c r="C19" s="318">
        <v>12665</v>
      </c>
      <c r="D19" s="319">
        <v>231</v>
      </c>
      <c r="E19" s="319">
        <v>6511</v>
      </c>
      <c r="F19" s="74">
        <v>3302</v>
      </c>
      <c r="G19" s="74">
        <v>127</v>
      </c>
      <c r="H19" s="69"/>
      <c r="I19" s="69"/>
      <c r="J19" s="66"/>
      <c r="K19" s="31"/>
      <c r="L19" s="31"/>
    </row>
    <row r="20" spans="1:12" ht="17.100000000000001" customHeight="1" x14ac:dyDescent="0.15">
      <c r="A20" s="196">
        <v>2</v>
      </c>
      <c r="B20" s="317">
        <v>8321</v>
      </c>
      <c r="C20" s="318">
        <v>12542</v>
      </c>
      <c r="D20" s="319">
        <v>238</v>
      </c>
      <c r="E20" s="319">
        <v>6513</v>
      </c>
      <c r="F20" s="74">
        <v>3562</v>
      </c>
      <c r="G20" s="74">
        <v>134</v>
      </c>
      <c r="H20" s="69"/>
      <c r="I20" s="69"/>
      <c r="J20" s="66"/>
      <c r="K20" s="31"/>
      <c r="L20" s="31"/>
    </row>
    <row r="21" spans="1:12" ht="17.100000000000001" customHeight="1" thickBot="1" x14ac:dyDescent="0.2">
      <c r="A21" s="441">
        <v>3</v>
      </c>
      <c r="B21" s="442">
        <v>8310</v>
      </c>
      <c r="C21" s="443">
        <v>12447</v>
      </c>
      <c r="D21" s="444">
        <v>231</v>
      </c>
      <c r="E21" s="444">
        <v>6517</v>
      </c>
      <c r="F21" s="440">
        <v>3767</v>
      </c>
      <c r="G21" s="440">
        <v>131</v>
      </c>
      <c r="H21" s="69"/>
      <c r="I21" s="69"/>
      <c r="J21" s="66"/>
      <c r="K21" s="31"/>
      <c r="L21" s="31"/>
    </row>
    <row r="22" spans="1:12" ht="15.75" customHeight="1" x14ac:dyDescent="0.15">
      <c r="A22" s="628" t="s">
        <v>205</v>
      </c>
      <c r="B22" s="628"/>
      <c r="C22" s="628"/>
      <c r="D22" s="628"/>
      <c r="E22" s="69"/>
      <c r="F22" s="629" t="s">
        <v>167</v>
      </c>
      <c r="G22" s="629"/>
      <c r="H22" s="69"/>
      <c r="I22" s="69"/>
      <c r="J22" s="66"/>
      <c r="K22" s="31"/>
      <c r="L22" s="31"/>
    </row>
    <row r="23" spans="1:12" ht="17.100000000000001" customHeight="1" x14ac:dyDescent="0.15">
      <c r="A23" s="632" t="s">
        <v>268</v>
      </c>
      <c r="B23" s="632"/>
      <c r="C23" s="632"/>
      <c r="D23" s="632"/>
      <c r="E23" s="632"/>
      <c r="F23" s="632"/>
      <c r="G23" s="632"/>
      <c r="H23" s="74"/>
      <c r="I23" s="166"/>
      <c r="J23" s="66"/>
      <c r="K23" s="31"/>
      <c r="L23" s="31"/>
    </row>
    <row r="24" spans="1:12" ht="17.100000000000001" customHeight="1" x14ac:dyDescent="0.15">
      <c r="A24" s="320" t="s">
        <v>269</v>
      </c>
      <c r="B24" s="320"/>
      <c r="C24" s="320"/>
      <c r="D24" s="320"/>
      <c r="E24" s="320"/>
      <c r="F24" s="320"/>
      <c r="G24" s="320"/>
      <c r="H24" s="74"/>
      <c r="I24" s="166"/>
      <c r="J24" s="66"/>
      <c r="K24" s="31"/>
      <c r="L24" s="31"/>
    </row>
    <row r="25" spans="1:12" ht="17.100000000000001" customHeight="1" x14ac:dyDescent="0.15">
      <c r="A25" s="320" t="s">
        <v>270</v>
      </c>
      <c r="B25" s="320"/>
      <c r="C25" s="320"/>
      <c r="D25" s="320"/>
      <c r="E25" s="320"/>
      <c r="F25" s="320"/>
      <c r="G25" s="320"/>
      <c r="H25" s="74"/>
      <c r="I25" s="166"/>
      <c r="J25" s="66"/>
      <c r="K25" s="31"/>
      <c r="L25" s="31"/>
    </row>
    <row r="26" spans="1:12" ht="17.100000000000001" customHeight="1" x14ac:dyDescent="0.15">
      <c r="A26" s="632" t="s">
        <v>204</v>
      </c>
      <c r="B26" s="632"/>
      <c r="C26" s="632"/>
      <c r="D26" s="632"/>
      <c r="E26" s="69"/>
      <c r="F26" s="631" t="s">
        <v>167</v>
      </c>
      <c r="G26" s="631"/>
      <c r="H26" s="69"/>
      <c r="I26" s="69"/>
      <c r="J26" s="66"/>
      <c r="K26" s="31"/>
      <c r="L26" s="31"/>
    </row>
    <row r="27" spans="1:12" ht="17.100000000000001" customHeight="1" x14ac:dyDescent="0.15">
      <c r="A27" s="69" t="s">
        <v>271</v>
      </c>
      <c r="B27" s="69"/>
      <c r="C27" s="69"/>
      <c r="D27" s="69"/>
      <c r="E27" s="69"/>
      <c r="F27" s="69"/>
      <c r="G27" s="69"/>
      <c r="H27" s="69"/>
      <c r="I27" s="69"/>
      <c r="J27" s="66"/>
      <c r="K27" s="31"/>
      <c r="L27" s="31"/>
    </row>
    <row r="28" spans="1:12" ht="17.100000000000001" customHeight="1" x14ac:dyDescent="0.15">
      <c r="A28" s="69"/>
      <c r="B28" s="69"/>
      <c r="C28" s="69"/>
      <c r="D28" s="69"/>
      <c r="E28" s="69"/>
      <c r="F28" s="69"/>
      <c r="G28" s="69"/>
      <c r="H28" s="69"/>
      <c r="I28" s="69"/>
      <c r="J28" s="66"/>
      <c r="K28" s="31"/>
      <c r="L28" s="31"/>
    </row>
    <row r="29" spans="1:12" ht="17.100000000000001" customHeight="1" x14ac:dyDescent="0.15">
      <c r="A29" s="68" t="s">
        <v>71</v>
      </c>
      <c r="B29" s="68"/>
      <c r="C29" s="68"/>
      <c r="D29" s="69"/>
      <c r="E29" s="69"/>
      <c r="F29" s="69"/>
      <c r="G29" s="69"/>
      <c r="H29" s="69"/>
      <c r="I29" s="69"/>
      <c r="J29" s="69"/>
      <c r="K29" s="31"/>
      <c r="L29" s="31"/>
    </row>
    <row r="30" spans="1:12" ht="17.100000000000001" customHeight="1" thickBot="1" x14ac:dyDescent="0.2">
      <c r="A30" s="68"/>
      <c r="B30" s="69"/>
      <c r="C30" s="69"/>
      <c r="D30" s="69"/>
      <c r="E30" s="69"/>
      <c r="F30" s="69"/>
      <c r="G30" s="69"/>
      <c r="H30" s="69"/>
      <c r="I30" s="630" t="s">
        <v>135</v>
      </c>
      <c r="J30" s="630"/>
      <c r="K30" s="31"/>
      <c r="L30" s="31"/>
    </row>
    <row r="31" spans="1:12" ht="17.100000000000001" customHeight="1" x14ac:dyDescent="0.15">
      <c r="A31" s="635" t="s">
        <v>241</v>
      </c>
      <c r="B31" s="626" t="s">
        <v>134</v>
      </c>
      <c r="C31" s="638"/>
      <c r="D31" s="638"/>
      <c r="E31" s="638"/>
      <c r="F31" s="638"/>
      <c r="G31" s="638"/>
      <c r="H31" s="638"/>
      <c r="I31" s="638"/>
      <c r="J31" s="638"/>
      <c r="K31" s="31"/>
      <c r="L31" s="31"/>
    </row>
    <row r="32" spans="1:12" ht="17.100000000000001" customHeight="1" x14ac:dyDescent="0.15">
      <c r="A32" s="636"/>
      <c r="B32" s="633" t="s">
        <v>72</v>
      </c>
      <c r="C32" s="633"/>
      <c r="D32" s="633"/>
      <c r="E32" s="633" t="s">
        <v>73</v>
      </c>
      <c r="F32" s="633"/>
      <c r="G32" s="633"/>
      <c r="H32" s="633" t="s">
        <v>74</v>
      </c>
      <c r="I32" s="633"/>
      <c r="J32" s="634"/>
      <c r="K32" s="31"/>
      <c r="L32" s="31"/>
    </row>
    <row r="33" spans="1:12" ht="17.100000000000001" customHeight="1" x14ac:dyDescent="0.15">
      <c r="A33" s="637"/>
      <c r="B33" s="321" t="s">
        <v>14</v>
      </c>
      <c r="C33" s="321" t="s">
        <v>75</v>
      </c>
      <c r="D33" s="321" t="s">
        <v>15</v>
      </c>
      <c r="E33" s="321" t="s">
        <v>14</v>
      </c>
      <c r="F33" s="321" t="s">
        <v>75</v>
      </c>
      <c r="G33" s="321" t="s">
        <v>15</v>
      </c>
      <c r="H33" s="321" t="s">
        <v>14</v>
      </c>
      <c r="I33" s="321" t="s">
        <v>200</v>
      </c>
      <c r="J33" s="322" t="s">
        <v>15</v>
      </c>
      <c r="K33" s="31"/>
      <c r="L33" s="31"/>
    </row>
    <row r="34" spans="1:12" ht="17.100000000000001" customHeight="1" x14ac:dyDescent="0.15">
      <c r="A34" s="73" t="s">
        <v>292</v>
      </c>
      <c r="B34" s="76">
        <v>227593</v>
      </c>
      <c r="C34" s="74">
        <v>287487</v>
      </c>
      <c r="D34" s="323">
        <v>5671613</v>
      </c>
      <c r="E34" s="76">
        <v>4240</v>
      </c>
      <c r="F34" s="74">
        <v>70624</v>
      </c>
      <c r="G34" s="323">
        <v>2378974</v>
      </c>
      <c r="H34" s="324">
        <v>4033</v>
      </c>
      <c r="I34" s="325">
        <v>182577</v>
      </c>
      <c r="J34" s="170">
        <v>120259</v>
      </c>
      <c r="K34" s="31"/>
      <c r="L34" s="31"/>
    </row>
    <row r="35" spans="1:12" ht="17.100000000000001" customHeight="1" x14ac:dyDescent="0.15">
      <c r="A35" s="73">
        <v>30</v>
      </c>
      <c r="B35" s="76">
        <v>222188</v>
      </c>
      <c r="C35" s="74">
        <v>272478</v>
      </c>
      <c r="D35" s="323">
        <v>5295944</v>
      </c>
      <c r="E35" s="76">
        <v>3834</v>
      </c>
      <c r="F35" s="74">
        <v>65137</v>
      </c>
      <c r="G35" s="323">
        <v>2087400</v>
      </c>
      <c r="H35" s="169">
        <v>3671</v>
      </c>
      <c r="I35" s="170">
        <v>168762</v>
      </c>
      <c r="J35" s="170">
        <v>110821</v>
      </c>
      <c r="K35" s="31"/>
      <c r="L35" s="31"/>
    </row>
    <row r="36" spans="1:12" ht="17.100000000000001" customHeight="1" x14ac:dyDescent="0.15">
      <c r="A36" s="73" t="s">
        <v>246</v>
      </c>
      <c r="B36" s="76">
        <v>218915</v>
      </c>
      <c r="C36" s="74">
        <v>269683</v>
      </c>
      <c r="D36" s="323">
        <v>5498908</v>
      </c>
      <c r="E36" s="76">
        <v>4017</v>
      </c>
      <c r="F36" s="74">
        <v>66447</v>
      </c>
      <c r="G36" s="323">
        <v>2289344</v>
      </c>
      <c r="H36" s="169">
        <v>3832</v>
      </c>
      <c r="I36" s="170">
        <v>172755</v>
      </c>
      <c r="J36" s="170">
        <v>113280</v>
      </c>
      <c r="K36" s="31"/>
      <c r="L36" s="31"/>
    </row>
    <row r="37" spans="1:12" ht="17.100000000000001" customHeight="1" x14ac:dyDescent="0.15">
      <c r="A37" s="73">
        <v>2</v>
      </c>
      <c r="B37" s="76">
        <v>197650</v>
      </c>
      <c r="C37" s="74">
        <v>241351</v>
      </c>
      <c r="D37" s="168">
        <v>5157585</v>
      </c>
      <c r="E37" s="76">
        <v>3567</v>
      </c>
      <c r="F37" s="74">
        <v>60030</v>
      </c>
      <c r="G37" s="168">
        <v>2044535</v>
      </c>
      <c r="H37" s="169">
        <v>3431</v>
      </c>
      <c r="I37" s="170">
        <v>160808</v>
      </c>
      <c r="J37" s="170">
        <v>105455</v>
      </c>
      <c r="K37" s="31"/>
      <c r="L37" s="31"/>
    </row>
    <row r="38" spans="1:12" ht="17.100000000000001" customHeight="1" thickBot="1" x14ac:dyDescent="0.2">
      <c r="A38" s="436">
        <v>3</v>
      </c>
      <c r="B38" s="439">
        <v>205284</v>
      </c>
      <c r="C38" s="440">
        <v>248006</v>
      </c>
      <c r="D38" s="445">
        <v>5399799</v>
      </c>
      <c r="E38" s="439">
        <v>3637</v>
      </c>
      <c r="F38" s="440">
        <v>60844</v>
      </c>
      <c r="G38" s="445">
        <v>2181313</v>
      </c>
      <c r="H38" s="446">
        <v>3515</v>
      </c>
      <c r="I38" s="447">
        <v>162719</v>
      </c>
      <c r="J38" s="447">
        <v>107309</v>
      </c>
      <c r="K38" s="31"/>
      <c r="L38" s="31"/>
    </row>
    <row r="39" spans="1:12" ht="17.100000000000001" customHeight="1" thickBot="1" x14ac:dyDescent="0.2">
      <c r="A39" s="69"/>
      <c r="B39" s="69"/>
      <c r="C39" s="69"/>
      <c r="D39" s="326"/>
      <c r="E39" s="69"/>
      <c r="F39" s="69"/>
      <c r="G39" s="69"/>
      <c r="H39" s="69"/>
      <c r="I39" s="69"/>
      <c r="J39" s="69"/>
      <c r="K39" s="31"/>
      <c r="L39" s="31"/>
    </row>
    <row r="40" spans="1:12" ht="17.100000000000001" customHeight="1" x14ac:dyDescent="0.15">
      <c r="A40" s="635" t="s">
        <v>241</v>
      </c>
      <c r="B40" s="626" t="s">
        <v>134</v>
      </c>
      <c r="C40" s="638"/>
      <c r="D40" s="638"/>
      <c r="E40" s="638"/>
      <c r="F40" s="638"/>
      <c r="G40" s="638"/>
      <c r="H40" s="638"/>
      <c r="I40" s="638"/>
      <c r="J40" s="638"/>
      <c r="K40" s="31"/>
      <c r="L40" s="31"/>
    </row>
    <row r="41" spans="1:12" ht="17.100000000000001" customHeight="1" x14ac:dyDescent="0.15">
      <c r="A41" s="636"/>
      <c r="B41" s="633" t="s">
        <v>76</v>
      </c>
      <c r="C41" s="633"/>
      <c r="D41" s="633"/>
      <c r="E41" s="633" t="s">
        <v>77</v>
      </c>
      <c r="F41" s="633"/>
      <c r="G41" s="633"/>
      <c r="H41" s="633" t="s">
        <v>78</v>
      </c>
      <c r="I41" s="633"/>
      <c r="J41" s="634"/>
      <c r="K41" s="31"/>
      <c r="L41" s="31"/>
    </row>
    <row r="42" spans="1:12" ht="17.100000000000001" customHeight="1" x14ac:dyDescent="0.15">
      <c r="A42" s="637"/>
      <c r="B42" s="321" t="s">
        <v>14</v>
      </c>
      <c r="C42" s="321" t="s">
        <v>75</v>
      </c>
      <c r="D42" s="327" t="s">
        <v>15</v>
      </c>
      <c r="E42" s="321" t="s">
        <v>14</v>
      </c>
      <c r="F42" s="321" t="s">
        <v>75</v>
      </c>
      <c r="G42" s="321" t="s">
        <v>15</v>
      </c>
      <c r="H42" s="71" t="s">
        <v>14</v>
      </c>
      <c r="I42" s="328" t="s">
        <v>79</v>
      </c>
      <c r="J42" s="72" t="s">
        <v>15</v>
      </c>
      <c r="K42" s="31"/>
      <c r="L42" s="31"/>
    </row>
    <row r="43" spans="1:12" ht="17.100000000000001" customHeight="1" x14ac:dyDescent="0.15">
      <c r="A43" s="73" t="s">
        <v>292</v>
      </c>
      <c r="B43" s="171">
        <v>112723</v>
      </c>
      <c r="C43" s="148">
        <v>162589</v>
      </c>
      <c r="D43" s="172">
        <v>1692727</v>
      </c>
      <c r="E43" s="171">
        <v>26026</v>
      </c>
      <c r="F43" s="148">
        <v>52325</v>
      </c>
      <c r="G43" s="148">
        <v>376944</v>
      </c>
      <c r="H43" s="174">
        <v>84355</v>
      </c>
      <c r="I43" s="175">
        <v>99495</v>
      </c>
      <c r="J43" s="175">
        <v>1082063</v>
      </c>
      <c r="K43" s="31"/>
      <c r="L43" s="31"/>
    </row>
    <row r="44" spans="1:12" ht="17.100000000000001" customHeight="1" x14ac:dyDescent="0.15">
      <c r="A44" s="73">
        <v>30</v>
      </c>
      <c r="B44" s="171">
        <v>109833</v>
      </c>
      <c r="C44" s="148">
        <v>154443</v>
      </c>
      <c r="D44" s="172">
        <v>1683712</v>
      </c>
      <c r="E44" s="171">
        <v>25972</v>
      </c>
      <c r="F44" s="148">
        <v>51255</v>
      </c>
      <c r="G44" s="148">
        <v>382702</v>
      </c>
      <c r="H44" s="174">
        <v>82314</v>
      </c>
      <c r="I44" s="175">
        <v>96220</v>
      </c>
      <c r="J44" s="175">
        <v>1013464</v>
      </c>
      <c r="K44" s="31"/>
      <c r="L44" s="31"/>
    </row>
    <row r="45" spans="1:12" ht="17.100000000000001" customHeight="1" x14ac:dyDescent="0.15">
      <c r="A45" s="73" t="s">
        <v>246</v>
      </c>
      <c r="B45" s="171">
        <v>107810</v>
      </c>
      <c r="C45" s="148">
        <v>150960</v>
      </c>
      <c r="D45" s="172">
        <v>1711449</v>
      </c>
      <c r="E45" s="171">
        <v>26325</v>
      </c>
      <c r="F45" s="148">
        <v>50446</v>
      </c>
      <c r="G45" s="148">
        <v>371250</v>
      </c>
      <c r="H45" s="174">
        <v>80499</v>
      </c>
      <c r="I45" s="175">
        <v>93381</v>
      </c>
      <c r="J45" s="175">
        <v>994311</v>
      </c>
      <c r="K45" s="31"/>
      <c r="L45" s="31"/>
    </row>
    <row r="46" spans="1:12" ht="17.100000000000001" customHeight="1" x14ac:dyDescent="0.15">
      <c r="A46" s="73">
        <v>2</v>
      </c>
      <c r="B46" s="171">
        <v>97284</v>
      </c>
      <c r="C46" s="148">
        <v>134785</v>
      </c>
      <c r="D46" s="172">
        <v>1649863</v>
      </c>
      <c r="E46" s="171">
        <v>23237</v>
      </c>
      <c r="F46" s="148">
        <v>44615</v>
      </c>
      <c r="G46" s="173">
        <v>365491</v>
      </c>
      <c r="H46" s="174">
        <v>73264</v>
      </c>
      <c r="I46" s="175">
        <v>83322</v>
      </c>
      <c r="J46" s="175">
        <v>971420</v>
      </c>
      <c r="K46" s="31"/>
      <c r="L46" s="31"/>
    </row>
    <row r="47" spans="1:12" ht="17.100000000000001" customHeight="1" thickBot="1" x14ac:dyDescent="0.2">
      <c r="A47" s="436">
        <v>3</v>
      </c>
      <c r="B47" s="448">
        <v>100961</v>
      </c>
      <c r="C47" s="449">
        <v>139815</v>
      </c>
      <c r="D47" s="450">
        <v>1698104</v>
      </c>
      <c r="E47" s="448">
        <v>24503</v>
      </c>
      <c r="F47" s="451">
        <v>44908</v>
      </c>
      <c r="G47" s="452">
        <v>371036</v>
      </c>
      <c r="H47" s="453">
        <v>75853</v>
      </c>
      <c r="I47" s="454">
        <v>86391</v>
      </c>
      <c r="J47" s="454">
        <v>1012012</v>
      </c>
      <c r="K47" s="31"/>
      <c r="L47" s="31"/>
    </row>
    <row r="48" spans="1:12" ht="17.100000000000001" customHeight="1" x14ac:dyDescent="0.15">
      <c r="A48" s="628" t="s">
        <v>204</v>
      </c>
      <c r="B48" s="628"/>
      <c r="C48" s="628"/>
      <c r="D48" s="628"/>
      <c r="E48" s="66"/>
      <c r="F48" s="66"/>
      <c r="G48" s="66"/>
      <c r="H48" s="66"/>
      <c r="I48" s="629" t="s">
        <v>252</v>
      </c>
      <c r="J48" s="629"/>
      <c r="K48" s="31"/>
      <c r="L48" s="31"/>
    </row>
    <row r="49" spans="1:12" x14ac:dyDescent="0.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31"/>
      <c r="L49" s="31"/>
    </row>
    <row r="50" spans="1:12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31"/>
      <c r="L50" s="31"/>
    </row>
    <row r="51" spans="1:12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31"/>
      <c r="L51" s="31"/>
    </row>
    <row r="52" spans="1:12" x14ac:dyDescent="0.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31"/>
      <c r="L52" s="31"/>
    </row>
    <row r="53" spans="1:12" x14ac:dyDescent="0.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31"/>
      <c r="L53" s="31"/>
    </row>
    <row r="54" spans="1:12" x14ac:dyDescent="0.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31"/>
      <c r="L54" s="31"/>
    </row>
    <row r="55" spans="1:12" x14ac:dyDescent="0.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31"/>
      <c r="L55" s="31"/>
    </row>
    <row r="56" spans="1:12" x14ac:dyDescent="0.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31"/>
      <c r="L56" s="31"/>
    </row>
    <row r="57" spans="1:12" x14ac:dyDescent="0.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31"/>
      <c r="L57" s="31"/>
    </row>
    <row r="58" spans="1:12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31"/>
      <c r="L58" s="31"/>
    </row>
    <row r="59" spans="1:12" x14ac:dyDescent="0.1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31"/>
      <c r="L59" s="31"/>
    </row>
    <row r="60" spans="1:12" x14ac:dyDescent="0.1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31"/>
      <c r="L60" s="31"/>
    </row>
    <row r="61" spans="1:12" x14ac:dyDescent="0.1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1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</sheetData>
  <mergeCells count="26">
    <mergeCell ref="E32:G32"/>
    <mergeCell ref="H32:J32"/>
    <mergeCell ref="I48:J48"/>
    <mergeCell ref="A48:D48"/>
    <mergeCell ref="A31:A33"/>
    <mergeCell ref="B31:J31"/>
    <mergeCell ref="A40:A42"/>
    <mergeCell ref="B41:D41"/>
    <mergeCell ref="E41:G41"/>
    <mergeCell ref="H41:J41"/>
    <mergeCell ref="B40:J40"/>
    <mergeCell ref="B32:D32"/>
    <mergeCell ref="A12:D12"/>
    <mergeCell ref="A22:D22"/>
    <mergeCell ref="F22:G22"/>
    <mergeCell ref="I30:J30"/>
    <mergeCell ref="H12:I12"/>
    <mergeCell ref="A23:G23"/>
    <mergeCell ref="A26:D26"/>
    <mergeCell ref="F26:G26"/>
    <mergeCell ref="A1:I1"/>
    <mergeCell ref="A5:A6"/>
    <mergeCell ref="B5:C5"/>
    <mergeCell ref="D5:E5"/>
    <mergeCell ref="F5:G5"/>
    <mergeCell ref="H5:I5"/>
  </mergeCells>
  <phoneticPr fontId="2"/>
  <pageMargins left="0.70866141732283461" right="0.70866141732283461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14"/>
  </sheetPr>
  <dimension ref="A1:L49"/>
  <sheetViews>
    <sheetView topLeftCell="A4" zoomScaleNormal="100" workbookViewId="0">
      <selection activeCell="M6" sqref="M6"/>
    </sheetView>
  </sheetViews>
  <sheetFormatPr defaultRowHeight="13.5" x14ac:dyDescent="0.15"/>
  <cols>
    <col min="1" max="2" width="9.125" style="11" bestFit="1" customWidth="1"/>
    <col min="3" max="3" width="9.625" style="11" bestFit="1" customWidth="1"/>
    <col min="4" max="10" width="9.125" style="11" bestFit="1" customWidth="1"/>
    <col min="11" max="16384" width="9" style="11"/>
  </cols>
  <sheetData>
    <row r="1" spans="1:12" ht="17.100000000000001" customHeight="1" x14ac:dyDescent="0.15">
      <c r="A1" s="52" t="s">
        <v>175</v>
      </c>
      <c r="B1" s="52"/>
      <c r="C1" s="52"/>
      <c r="D1" s="52"/>
      <c r="E1" s="52"/>
      <c r="F1" s="53"/>
      <c r="G1" s="53"/>
      <c r="H1" s="53"/>
      <c r="I1" s="53"/>
      <c r="J1" s="53"/>
      <c r="K1" s="55"/>
      <c r="L1" s="55"/>
    </row>
    <row r="2" spans="1:12" ht="19.5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70" t="s">
        <v>258</v>
      </c>
      <c r="K2" s="55"/>
      <c r="L2" s="55"/>
    </row>
    <row r="3" spans="1:12" ht="17.100000000000001" customHeight="1" x14ac:dyDescent="0.15">
      <c r="A3" s="549" t="s">
        <v>241</v>
      </c>
      <c r="B3" s="541" t="s">
        <v>80</v>
      </c>
      <c r="C3" s="538"/>
      <c r="D3" s="639"/>
      <c r="E3" s="541" t="s">
        <v>81</v>
      </c>
      <c r="F3" s="538"/>
      <c r="G3" s="538"/>
      <c r="H3" s="538"/>
      <c r="I3" s="538"/>
      <c r="J3" s="538"/>
      <c r="K3" s="55"/>
      <c r="L3" s="55"/>
    </row>
    <row r="4" spans="1:12" ht="17.100000000000001" customHeight="1" x14ac:dyDescent="0.15">
      <c r="A4" s="535"/>
      <c r="B4" s="640" t="s">
        <v>149</v>
      </c>
      <c r="C4" s="640"/>
      <c r="D4" s="640"/>
      <c r="E4" s="532" t="s">
        <v>72</v>
      </c>
      <c r="F4" s="543"/>
      <c r="G4" s="640" t="s">
        <v>150</v>
      </c>
      <c r="H4" s="640"/>
      <c r="I4" s="532" t="s">
        <v>82</v>
      </c>
      <c r="J4" s="533"/>
      <c r="K4" s="55"/>
      <c r="L4" s="55"/>
    </row>
    <row r="5" spans="1:12" ht="17.100000000000001" customHeight="1" x14ac:dyDescent="0.15">
      <c r="A5" s="551"/>
      <c r="B5" s="197" t="s">
        <v>61</v>
      </c>
      <c r="C5" s="197" t="s">
        <v>147</v>
      </c>
      <c r="D5" s="197" t="s">
        <v>148</v>
      </c>
      <c r="E5" s="197" t="s">
        <v>61</v>
      </c>
      <c r="F5" s="197" t="s">
        <v>148</v>
      </c>
      <c r="G5" s="197" t="s">
        <v>61</v>
      </c>
      <c r="H5" s="197" t="s">
        <v>148</v>
      </c>
      <c r="I5" s="197" t="s">
        <v>61</v>
      </c>
      <c r="J5" s="181" t="s">
        <v>148</v>
      </c>
      <c r="K5" s="55"/>
      <c r="L5" s="55"/>
    </row>
    <row r="6" spans="1:12" ht="17.100000000000001" customHeight="1" x14ac:dyDescent="0.15">
      <c r="A6" s="73" t="s">
        <v>310</v>
      </c>
      <c r="B6" s="77">
        <v>249</v>
      </c>
      <c r="C6" s="78">
        <v>1949</v>
      </c>
      <c r="D6" s="78">
        <v>20644</v>
      </c>
      <c r="E6" s="77">
        <v>3263</v>
      </c>
      <c r="F6" s="79">
        <v>27209</v>
      </c>
      <c r="G6" s="78">
        <v>82</v>
      </c>
      <c r="H6" s="78">
        <v>1636</v>
      </c>
      <c r="I6" s="77">
        <v>3181</v>
      </c>
      <c r="J6" s="78">
        <v>25572</v>
      </c>
      <c r="K6" s="55"/>
      <c r="L6" s="55"/>
    </row>
    <row r="7" spans="1:12" ht="17.100000000000001" customHeight="1" x14ac:dyDescent="0.15">
      <c r="A7" s="73">
        <v>30</v>
      </c>
      <c r="B7" s="77">
        <v>235</v>
      </c>
      <c r="C7" s="78">
        <v>1643</v>
      </c>
      <c r="D7" s="78">
        <v>17842</v>
      </c>
      <c r="E7" s="77">
        <v>3310</v>
      </c>
      <c r="F7" s="79">
        <v>33175</v>
      </c>
      <c r="G7" s="78">
        <v>141</v>
      </c>
      <c r="H7" s="78">
        <v>8586</v>
      </c>
      <c r="I7" s="77">
        <v>3169</v>
      </c>
      <c r="J7" s="78">
        <v>24588</v>
      </c>
      <c r="K7" s="55"/>
      <c r="L7" s="55"/>
    </row>
    <row r="8" spans="1:12" ht="17.100000000000001" customHeight="1" x14ac:dyDescent="0.15">
      <c r="A8" s="73" t="s">
        <v>290</v>
      </c>
      <c r="B8" s="77">
        <v>264</v>
      </c>
      <c r="C8" s="78">
        <v>1830</v>
      </c>
      <c r="D8" s="78">
        <v>19271</v>
      </c>
      <c r="E8" s="77">
        <v>3587</v>
      </c>
      <c r="F8" s="79">
        <v>29465</v>
      </c>
      <c r="G8" s="78">
        <v>115</v>
      </c>
      <c r="H8" s="78">
        <v>2251</v>
      </c>
      <c r="I8" s="77">
        <v>3472</v>
      </c>
      <c r="J8" s="78">
        <v>27213</v>
      </c>
      <c r="K8" s="55"/>
      <c r="L8" s="55"/>
    </row>
    <row r="9" spans="1:12" ht="17.100000000000001" customHeight="1" x14ac:dyDescent="0.15">
      <c r="A9" s="73">
        <v>2</v>
      </c>
      <c r="B9" s="77">
        <v>298</v>
      </c>
      <c r="C9" s="78">
        <v>1921</v>
      </c>
      <c r="D9" s="78">
        <v>20818</v>
      </c>
      <c r="E9" s="77">
        <v>3499</v>
      </c>
      <c r="F9" s="79">
        <v>28706</v>
      </c>
      <c r="G9" s="78">
        <v>188</v>
      </c>
      <c r="H9" s="78">
        <v>4431</v>
      </c>
      <c r="I9" s="77">
        <v>3311</v>
      </c>
      <c r="J9" s="78">
        <v>24274</v>
      </c>
      <c r="K9" s="55"/>
      <c r="L9" s="55"/>
    </row>
    <row r="10" spans="1:12" ht="17.100000000000001" customHeight="1" thickBot="1" x14ac:dyDescent="0.2">
      <c r="A10" s="436">
        <v>3</v>
      </c>
      <c r="B10" s="455">
        <v>330</v>
      </c>
      <c r="C10" s="456">
        <v>2439</v>
      </c>
      <c r="D10" s="456">
        <v>30025</v>
      </c>
      <c r="E10" s="455">
        <v>3516</v>
      </c>
      <c r="F10" s="457">
        <v>29614</v>
      </c>
      <c r="G10" s="456">
        <v>212</v>
      </c>
      <c r="H10" s="456">
        <v>3330</v>
      </c>
      <c r="I10" s="455">
        <v>3304</v>
      </c>
      <c r="J10" s="456">
        <v>26284</v>
      </c>
      <c r="K10" s="55"/>
      <c r="L10" s="55"/>
    </row>
    <row r="11" spans="1:12" ht="17.100000000000001" customHeight="1" thickBo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5"/>
      <c r="L11" s="55"/>
    </row>
    <row r="12" spans="1:12" ht="17.100000000000001" customHeight="1" x14ac:dyDescent="0.15">
      <c r="A12" s="549" t="s">
        <v>241</v>
      </c>
      <c r="B12" s="647" t="s">
        <v>152</v>
      </c>
      <c r="C12" s="549"/>
      <c r="D12" s="541" t="s">
        <v>83</v>
      </c>
      <c r="E12" s="538"/>
      <c r="F12" s="538"/>
      <c r="G12" s="538"/>
      <c r="H12" s="62"/>
      <c r="I12" s="53"/>
      <c r="J12" s="53"/>
      <c r="K12" s="55"/>
      <c r="L12" s="55"/>
    </row>
    <row r="13" spans="1:12" ht="17.100000000000001" customHeight="1" x14ac:dyDescent="0.15">
      <c r="A13" s="535"/>
      <c r="B13" s="648"/>
      <c r="C13" s="551"/>
      <c r="D13" s="640" t="s">
        <v>84</v>
      </c>
      <c r="E13" s="640"/>
      <c r="F13" s="532" t="s">
        <v>151</v>
      </c>
      <c r="G13" s="533"/>
      <c r="H13" s="62"/>
      <c r="I13" s="53"/>
      <c r="J13" s="53"/>
      <c r="K13" s="55"/>
      <c r="L13" s="55"/>
    </row>
    <row r="14" spans="1:12" ht="17.100000000000001" customHeight="1" x14ac:dyDescent="0.15">
      <c r="A14" s="551"/>
      <c r="B14" s="330" t="s">
        <v>61</v>
      </c>
      <c r="C14" s="330" t="s">
        <v>148</v>
      </c>
      <c r="D14" s="197" t="s">
        <v>61</v>
      </c>
      <c r="E14" s="197" t="s">
        <v>148</v>
      </c>
      <c r="F14" s="330" t="s">
        <v>61</v>
      </c>
      <c r="G14" s="63" t="s">
        <v>148</v>
      </c>
      <c r="H14" s="62"/>
      <c r="I14" s="53"/>
      <c r="J14" s="53"/>
      <c r="K14" s="55"/>
      <c r="L14" s="55"/>
    </row>
    <row r="15" spans="1:12" ht="17.100000000000001" customHeight="1" x14ac:dyDescent="0.15">
      <c r="A15" s="73" t="s">
        <v>310</v>
      </c>
      <c r="B15" s="77">
        <v>7362</v>
      </c>
      <c r="C15" s="79">
        <v>617970</v>
      </c>
      <c r="D15" s="78">
        <v>36</v>
      </c>
      <c r="E15" s="78">
        <v>14317</v>
      </c>
      <c r="F15" s="77">
        <v>82</v>
      </c>
      <c r="G15" s="78">
        <v>1640</v>
      </c>
      <c r="H15" s="62"/>
      <c r="I15" s="53"/>
      <c r="J15" s="53"/>
      <c r="K15" s="55"/>
      <c r="L15" s="55"/>
    </row>
    <row r="16" spans="1:12" ht="17.100000000000001" customHeight="1" x14ac:dyDescent="0.15">
      <c r="A16" s="73">
        <v>30</v>
      </c>
      <c r="B16" s="77">
        <v>8154</v>
      </c>
      <c r="C16" s="79">
        <v>554505</v>
      </c>
      <c r="D16" s="78">
        <v>32</v>
      </c>
      <c r="E16" s="78">
        <v>11870</v>
      </c>
      <c r="F16" s="77">
        <v>74</v>
      </c>
      <c r="G16" s="78">
        <v>2150</v>
      </c>
      <c r="H16" s="62"/>
      <c r="I16" s="53"/>
      <c r="J16" s="53"/>
      <c r="K16" s="55"/>
      <c r="L16" s="55"/>
    </row>
    <row r="17" spans="1:12" ht="17.100000000000001" customHeight="1" x14ac:dyDescent="0.15">
      <c r="A17" s="73" t="s">
        <v>290</v>
      </c>
      <c r="B17" s="77">
        <v>7408</v>
      </c>
      <c r="C17" s="79">
        <v>609398</v>
      </c>
      <c r="D17" s="78">
        <v>29</v>
      </c>
      <c r="E17" s="78">
        <v>12116</v>
      </c>
      <c r="F17" s="77">
        <v>90</v>
      </c>
      <c r="G17" s="78">
        <v>2700</v>
      </c>
      <c r="H17" s="62"/>
      <c r="I17" s="53"/>
      <c r="J17" s="53"/>
      <c r="K17" s="55"/>
      <c r="L17" s="55"/>
    </row>
    <row r="18" spans="1:12" ht="17.100000000000001" customHeight="1" x14ac:dyDescent="0.15">
      <c r="A18" s="73">
        <v>2</v>
      </c>
      <c r="B18" s="77">
        <v>7182</v>
      </c>
      <c r="C18" s="79">
        <v>583082</v>
      </c>
      <c r="D18" s="78">
        <v>27</v>
      </c>
      <c r="E18" s="78">
        <v>11324</v>
      </c>
      <c r="F18" s="77">
        <v>71</v>
      </c>
      <c r="G18" s="78">
        <v>2130</v>
      </c>
      <c r="H18" s="62"/>
      <c r="I18" s="53"/>
      <c r="J18" s="53"/>
      <c r="K18" s="55"/>
      <c r="L18" s="55"/>
    </row>
    <row r="19" spans="1:12" ht="17.100000000000001" customHeight="1" thickBot="1" x14ac:dyDescent="0.2">
      <c r="A19" s="436">
        <v>3</v>
      </c>
      <c r="B19" s="455">
        <v>7953</v>
      </c>
      <c r="C19" s="457">
        <v>603744</v>
      </c>
      <c r="D19" s="458">
        <v>33</v>
      </c>
      <c r="E19" s="458">
        <v>13712</v>
      </c>
      <c r="F19" s="455">
        <v>87</v>
      </c>
      <c r="G19" s="458">
        <v>2610</v>
      </c>
      <c r="H19" s="62"/>
      <c r="I19" s="53"/>
      <c r="J19" s="53"/>
      <c r="K19" s="55"/>
      <c r="L19" s="55"/>
    </row>
    <row r="20" spans="1:12" ht="17.100000000000001" customHeight="1" x14ac:dyDescent="0.15">
      <c r="A20" s="645" t="s">
        <v>204</v>
      </c>
      <c r="B20" s="645"/>
      <c r="C20" s="645"/>
      <c r="D20" s="645"/>
      <c r="E20" s="199"/>
      <c r="F20" s="646" t="s">
        <v>274</v>
      </c>
      <c r="G20" s="646"/>
      <c r="H20" s="53"/>
      <c r="I20" s="53"/>
      <c r="J20" s="53"/>
      <c r="K20" s="55"/>
      <c r="L20" s="55"/>
    </row>
    <row r="21" spans="1:12" ht="17.100000000000001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5"/>
      <c r="L21" s="55"/>
    </row>
    <row r="22" spans="1:12" ht="17.100000000000001" customHeight="1" x14ac:dyDescent="0.15">
      <c r="A22" s="52" t="s">
        <v>85</v>
      </c>
      <c r="B22" s="52"/>
      <c r="C22" s="52"/>
      <c r="D22" s="53"/>
      <c r="E22" s="53"/>
      <c r="F22" s="53"/>
      <c r="G22" s="53"/>
      <c r="H22" s="53"/>
      <c r="I22" s="53"/>
      <c r="J22" s="53"/>
      <c r="K22" s="55"/>
      <c r="L22" s="55"/>
    </row>
    <row r="23" spans="1:12" ht="17.100000000000001" customHeight="1" thickBot="1" x14ac:dyDescent="0.2">
      <c r="A23" s="52"/>
      <c r="B23" s="55"/>
      <c r="C23" s="53"/>
      <c r="D23" s="55"/>
      <c r="E23" s="53"/>
      <c r="F23" s="55"/>
      <c r="G23" s="53"/>
      <c r="H23" s="528" t="s">
        <v>105</v>
      </c>
      <c r="I23" s="644"/>
      <c r="J23" s="53"/>
      <c r="K23" s="55"/>
      <c r="L23" s="55"/>
    </row>
    <row r="24" spans="1:12" ht="17.100000000000001" customHeight="1" x14ac:dyDescent="0.15">
      <c r="A24" s="178" t="s">
        <v>241</v>
      </c>
      <c r="B24" s="641" t="s">
        <v>112</v>
      </c>
      <c r="C24" s="643"/>
      <c r="D24" s="641" t="s">
        <v>111</v>
      </c>
      <c r="E24" s="643"/>
      <c r="F24" s="641" t="s">
        <v>110</v>
      </c>
      <c r="G24" s="643"/>
      <c r="H24" s="641" t="s">
        <v>113</v>
      </c>
      <c r="I24" s="642"/>
      <c r="J24" s="53"/>
      <c r="K24" s="55"/>
      <c r="L24" s="55"/>
    </row>
    <row r="25" spans="1:12" ht="17.100000000000001" customHeight="1" x14ac:dyDescent="0.15">
      <c r="A25" s="73" t="s">
        <v>292</v>
      </c>
      <c r="B25" s="149"/>
      <c r="C25" s="333">
        <v>26.2</v>
      </c>
      <c r="D25" s="176"/>
      <c r="E25" s="333">
        <v>624</v>
      </c>
      <c r="F25" s="176"/>
      <c r="G25" s="333">
        <v>410</v>
      </c>
      <c r="H25" s="149"/>
      <c r="I25" s="335">
        <v>19.399999999999999</v>
      </c>
      <c r="J25" s="53"/>
      <c r="K25" s="55"/>
      <c r="L25" s="55"/>
    </row>
    <row r="26" spans="1:12" ht="17.100000000000001" customHeight="1" x14ac:dyDescent="0.15">
      <c r="A26" s="73">
        <v>30</v>
      </c>
      <c r="B26" s="149"/>
      <c r="C26" s="333">
        <v>26.1</v>
      </c>
      <c r="D26" s="176"/>
      <c r="E26" s="333">
        <v>657</v>
      </c>
      <c r="F26" s="176"/>
      <c r="G26" s="333">
        <v>435</v>
      </c>
      <c r="H26" s="149"/>
      <c r="I26" s="335">
        <v>20.399999999999999</v>
      </c>
      <c r="J26" s="53"/>
      <c r="K26" s="55"/>
      <c r="L26" s="55"/>
    </row>
    <row r="27" spans="1:12" ht="17.100000000000001" customHeight="1" x14ac:dyDescent="0.15">
      <c r="A27" s="73" t="s">
        <v>290</v>
      </c>
      <c r="B27" s="149"/>
      <c r="C27" s="150">
        <v>26.1</v>
      </c>
      <c r="D27" s="176"/>
      <c r="E27" s="150">
        <v>655.6</v>
      </c>
      <c r="F27" s="176"/>
      <c r="G27" s="150">
        <v>434.1</v>
      </c>
      <c r="H27" s="149"/>
      <c r="I27" s="177">
        <v>20.3</v>
      </c>
      <c r="J27" s="53"/>
      <c r="K27" s="55"/>
      <c r="L27" s="55"/>
    </row>
    <row r="28" spans="1:12" ht="17.100000000000001" customHeight="1" x14ac:dyDescent="0.15">
      <c r="A28" s="331">
        <v>2</v>
      </c>
      <c r="B28" s="332"/>
      <c r="C28" s="333">
        <v>23.7</v>
      </c>
      <c r="D28" s="334"/>
      <c r="E28" s="333">
        <v>619.79999999999995</v>
      </c>
      <c r="F28" s="334"/>
      <c r="G28" s="333">
        <v>411.2</v>
      </c>
      <c r="H28" s="332"/>
      <c r="I28" s="335">
        <v>21.3</v>
      </c>
      <c r="J28" s="62"/>
      <c r="K28" s="55"/>
      <c r="L28" s="55"/>
    </row>
    <row r="29" spans="1:12" ht="17.100000000000001" customHeight="1" thickBot="1" x14ac:dyDescent="0.2">
      <c r="A29" s="436">
        <v>3</v>
      </c>
      <c r="B29" s="459"/>
      <c r="C29" s="460">
        <v>24.7</v>
      </c>
      <c r="D29" s="461"/>
      <c r="E29" s="460">
        <v>649.79999999999995</v>
      </c>
      <c r="F29" s="461"/>
      <c r="G29" s="460">
        <v>433.8</v>
      </c>
      <c r="H29" s="459"/>
      <c r="I29" s="462">
        <v>21.8</v>
      </c>
      <c r="J29" s="53"/>
      <c r="K29" s="55"/>
      <c r="L29" s="55"/>
    </row>
    <row r="30" spans="1:12" ht="17.100000000000001" customHeight="1" x14ac:dyDescent="0.15">
      <c r="A30" s="55"/>
      <c r="B30" s="55"/>
      <c r="C30" s="80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7.100000000000001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ht="17.100000000000001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17.100000000000001" customHeight="1" x14ac:dyDescent="0.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7.100000000000001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t="17.100000000000001" customHeight="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ht="17.100000000000001" customHeight="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ht="17.100000000000001" customHeight="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ht="17.100000000000001" customHeight="1" x14ac:dyDescent="0.1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t="17.100000000000001" customHeight="1" x14ac:dyDescent="0.1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ht="17.100000000000001" customHeight="1" x14ac:dyDescent="0.15"/>
    <row r="41" spans="1:12" ht="17.100000000000001" customHeight="1" x14ac:dyDescent="0.15"/>
    <row r="42" spans="1:12" ht="17.100000000000001" customHeight="1" x14ac:dyDescent="0.15"/>
    <row r="43" spans="1:12" ht="17.100000000000001" customHeight="1" x14ac:dyDescent="0.15"/>
    <row r="44" spans="1:12" ht="17.100000000000001" customHeight="1" x14ac:dyDescent="0.15"/>
    <row r="45" spans="1:12" ht="17.100000000000001" customHeight="1" x14ac:dyDescent="0.15"/>
    <row r="46" spans="1:12" ht="17.100000000000001" customHeight="1" x14ac:dyDescent="0.15"/>
    <row r="47" spans="1:12" ht="17.100000000000001" customHeight="1" x14ac:dyDescent="0.15"/>
    <row r="48" spans="1:12" ht="17.100000000000001" customHeight="1" x14ac:dyDescent="0.15"/>
    <row r="49" ht="17.100000000000001" customHeight="1" x14ac:dyDescent="0.15"/>
  </sheetData>
  <mergeCells count="19">
    <mergeCell ref="H24:I24"/>
    <mergeCell ref="D12:G12"/>
    <mergeCell ref="D13:E13"/>
    <mergeCell ref="F24:G24"/>
    <mergeCell ref="A12:A14"/>
    <mergeCell ref="H23:I23"/>
    <mergeCell ref="A20:D20"/>
    <mergeCell ref="F20:G20"/>
    <mergeCell ref="B12:C13"/>
    <mergeCell ref="B24:C24"/>
    <mergeCell ref="F13:G13"/>
    <mergeCell ref="D24:E24"/>
    <mergeCell ref="I4:J4"/>
    <mergeCell ref="A3:A5"/>
    <mergeCell ref="B3:D3"/>
    <mergeCell ref="E3:J3"/>
    <mergeCell ref="B4:D4"/>
    <mergeCell ref="E4:F4"/>
    <mergeCell ref="G4:H4"/>
  </mergeCells>
  <phoneticPr fontId="2"/>
  <pageMargins left="0.75" right="0.43" top="1" bottom="0.46" header="0.51200000000000001" footer="0.36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indexed="14"/>
  </sheetPr>
  <dimension ref="A1:Q50"/>
  <sheetViews>
    <sheetView view="pageBreakPreview" topLeftCell="A37" zoomScaleNormal="100" zoomScaleSheetLayoutView="100" workbookViewId="0">
      <selection activeCell="M6" sqref="M6"/>
    </sheetView>
  </sheetViews>
  <sheetFormatPr defaultRowHeight="13.5" x14ac:dyDescent="0.15"/>
  <cols>
    <col min="1" max="1" width="9.375" style="350" customWidth="1"/>
    <col min="2" max="3" width="11.25" style="350" bestFit="1" customWidth="1"/>
    <col min="4" max="10" width="9.125" style="350" customWidth="1"/>
    <col min="11" max="11" width="9.875" style="350" bestFit="1" customWidth="1"/>
    <col min="12" max="16384" width="9" style="350"/>
  </cols>
  <sheetData>
    <row r="1" spans="1:13" ht="17.100000000000001" customHeight="1" x14ac:dyDescent="0.15">
      <c r="A1" s="656" t="s">
        <v>164</v>
      </c>
      <c r="B1" s="656"/>
      <c r="C1" s="656"/>
      <c r="D1" s="656"/>
      <c r="E1" s="656"/>
      <c r="F1" s="656"/>
      <c r="G1" s="656"/>
      <c r="H1" s="656"/>
      <c r="I1" s="657"/>
      <c r="J1" s="657"/>
      <c r="K1" s="80"/>
      <c r="L1" s="80"/>
      <c r="M1" s="80"/>
    </row>
    <row r="2" spans="1:13" ht="17.100000000000001" customHeight="1" x14ac:dyDescent="0.15">
      <c r="A2" s="337"/>
      <c r="B2" s="337"/>
      <c r="C2" s="337"/>
      <c r="D2" s="337"/>
      <c r="E2" s="337"/>
      <c r="F2" s="337"/>
      <c r="G2" s="337"/>
      <c r="H2" s="337"/>
      <c r="I2" s="338"/>
      <c r="J2" s="338"/>
      <c r="K2" s="80"/>
      <c r="L2" s="80"/>
      <c r="M2" s="80"/>
    </row>
    <row r="3" spans="1:13" ht="17.100000000000001" customHeight="1" x14ac:dyDescent="0.15">
      <c r="A3" s="339"/>
      <c r="B3" s="339"/>
      <c r="C3" s="339"/>
      <c r="D3" s="339"/>
      <c r="E3" s="339"/>
      <c r="F3" s="339"/>
      <c r="G3" s="339"/>
      <c r="H3" s="339"/>
      <c r="I3" s="340"/>
      <c r="J3" s="340"/>
      <c r="K3" s="80"/>
      <c r="L3" s="80"/>
      <c r="M3" s="80"/>
    </row>
    <row r="4" spans="1:13" ht="17.100000000000001" customHeight="1" x14ac:dyDescent="0.15">
      <c r="A4" s="341" t="s">
        <v>117</v>
      </c>
      <c r="B4" s="341"/>
      <c r="C4" s="341"/>
      <c r="D4" s="341"/>
      <c r="E4" s="342"/>
      <c r="F4" s="342"/>
      <c r="G4" s="342"/>
      <c r="H4" s="343"/>
      <c r="I4" s="343"/>
      <c r="J4" s="343"/>
      <c r="K4" s="80"/>
      <c r="L4" s="80"/>
      <c r="M4" s="80"/>
    </row>
    <row r="5" spans="1:13" ht="17.100000000000001" customHeight="1" thickBot="1" x14ac:dyDescent="0.2">
      <c r="A5" s="344"/>
      <c r="B5" s="344"/>
      <c r="C5" s="344"/>
      <c r="D5" s="344"/>
      <c r="E5" s="342"/>
      <c r="F5" s="342"/>
      <c r="G5" s="342"/>
      <c r="H5" s="345"/>
      <c r="I5" s="346" t="s">
        <v>259</v>
      </c>
      <c r="J5" s="80"/>
      <c r="K5" s="80"/>
      <c r="L5" s="80"/>
      <c r="M5" s="80"/>
    </row>
    <row r="6" spans="1:13" ht="33.950000000000003" customHeight="1" x14ac:dyDescent="0.15">
      <c r="A6" s="347" t="s">
        <v>247</v>
      </c>
      <c r="B6" s="348" t="s">
        <v>1</v>
      </c>
      <c r="C6" s="348" t="s">
        <v>86</v>
      </c>
      <c r="D6" s="348" t="s">
        <v>87</v>
      </c>
      <c r="E6" s="348" t="s">
        <v>88</v>
      </c>
      <c r="F6" s="348" t="s">
        <v>89</v>
      </c>
      <c r="G6" s="348" t="s">
        <v>90</v>
      </c>
      <c r="H6" s="348" t="s">
        <v>91</v>
      </c>
      <c r="I6" s="349" t="s">
        <v>92</v>
      </c>
      <c r="J6" s="80"/>
      <c r="K6" s="80"/>
      <c r="L6" s="80"/>
      <c r="M6" s="80"/>
    </row>
    <row r="7" spans="1:13" ht="17.100000000000001" customHeight="1" x14ac:dyDescent="0.15">
      <c r="A7" s="155" t="s">
        <v>292</v>
      </c>
      <c r="B7" s="157">
        <v>2822</v>
      </c>
      <c r="C7" s="159">
        <v>584</v>
      </c>
      <c r="D7" s="159">
        <v>423</v>
      </c>
      <c r="E7" s="159">
        <v>611</v>
      </c>
      <c r="F7" s="159">
        <v>399</v>
      </c>
      <c r="G7" s="159">
        <v>280</v>
      </c>
      <c r="H7" s="159">
        <v>271</v>
      </c>
      <c r="I7" s="159">
        <v>254</v>
      </c>
      <c r="J7" s="80"/>
      <c r="K7" s="80"/>
      <c r="L7" s="80"/>
      <c r="M7" s="80"/>
    </row>
    <row r="8" spans="1:13" ht="17.100000000000001" customHeight="1" x14ac:dyDescent="0.15">
      <c r="A8" s="155">
        <v>30</v>
      </c>
      <c r="B8" s="157">
        <v>2780</v>
      </c>
      <c r="C8" s="159">
        <v>457</v>
      </c>
      <c r="D8" s="159">
        <v>416</v>
      </c>
      <c r="E8" s="159">
        <v>617</v>
      </c>
      <c r="F8" s="159">
        <v>479</v>
      </c>
      <c r="G8" s="159">
        <v>288</v>
      </c>
      <c r="H8" s="159">
        <v>273</v>
      </c>
      <c r="I8" s="159">
        <v>250</v>
      </c>
      <c r="J8" s="80"/>
      <c r="K8" s="80"/>
      <c r="L8" s="80"/>
      <c r="M8" s="80"/>
    </row>
    <row r="9" spans="1:13" ht="17.100000000000001" customHeight="1" x14ac:dyDescent="0.15">
      <c r="A9" s="155" t="s">
        <v>290</v>
      </c>
      <c r="B9" s="157">
        <v>2909</v>
      </c>
      <c r="C9" s="158">
        <v>517</v>
      </c>
      <c r="D9" s="159">
        <v>455</v>
      </c>
      <c r="E9" s="159">
        <v>642</v>
      </c>
      <c r="F9" s="159">
        <v>462</v>
      </c>
      <c r="G9" s="159">
        <v>285</v>
      </c>
      <c r="H9" s="159">
        <v>286</v>
      </c>
      <c r="I9" s="159">
        <v>262</v>
      </c>
      <c r="J9" s="80"/>
      <c r="K9" s="80"/>
      <c r="L9" s="80"/>
      <c r="M9" s="80"/>
    </row>
    <row r="10" spans="1:13" ht="17.100000000000001" customHeight="1" x14ac:dyDescent="0.15">
      <c r="A10" s="155">
        <v>2</v>
      </c>
      <c r="B10" s="157">
        <v>3020</v>
      </c>
      <c r="C10" s="158">
        <v>531</v>
      </c>
      <c r="D10" s="159">
        <v>472</v>
      </c>
      <c r="E10" s="159">
        <v>672</v>
      </c>
      <c r="F10" s="159">
        <v>473</v>
      </c>
      <c r="G10" s="159">
        <v>301</v>
      </c>
      <c r="H10" s="159">
        <v>302</v>
      </c>
      <c r="I10" s="159">
        <v>269</v>
      </c>
      <c r="J10" s="80"/>
      <c r="K10" s="80"/>
      <c r="L10" s="80"/>
      <c r="M10" s="80"/>
    </row>
    <row r="11" spans="1:13" ht="17.100000000000001" customHeight="1" thickBot="1" x14ac:dyDescent="0.2">
      <c r="A11" s="463">
        <v>3</v>
      </c>
      <c r="B11" s="464">
        <v>3167</v>
      </c>
      <c r="C11" s="465">
        <v>594</v>
      </c>
      <c r="D11" s="466">
        <v>532</v>
      </c>
      <c r="E11" s="466">
        <v>690</v>
      </c>
      <c r="F11" s="466">
        <v>475</v>
      </c>
      <c r="G11" s="466">
        <v>322</v>
      </c>
      <c r="H11" s="466">
        <v>305</v>
      </c>
      <c r="I11" s="466">
        <v>249</v>
      </c>
      <c r="J11" s="486"/>
      <c r="K11" s="80"/>
      <c r="L11" s="80"/>
      <c r="M11" s="80"/>
    </row>
    <row r="12" spans="1:13" ht="17.100000000000001" customHeight="1" x14ac:dyDescent="0.15">
      <c r="A12" s="91" t="s">
        <v>118</v>
      </c>
      <c r="B12" s="91"/>
      <c r="C12" s="91"/>
      <c r="D12" s="351"/>
      <c r="E12" s="351"/>
      <c r="F12" s="342"/>
      <c r="G12" s="342"/>
      <c r="H12" s="668" t="s">
        <v>167</v>
      </c>
      <c r="I12" s="668"/>
      <c r="J12" s="80"/>
      <c r="K12" s="80"/>
      <c r="L12" s="80"/>
      <c r="M12" s="80"/>
    </row>
    <row r="13" spans="1:13" ht="17.100000000000001" customHeight="1" x14ac:dyDescent="0.15">
      <c r="A13" s="352"/>
      <c r="B13" s="352"/>
      <c r="C13" s="352"/>
      <c r="D13" s="353"/>
      <c r="E13" s="353"/>
      <c r="F13" s="342"/>
      <c r="G13" s="342"/>
      <c r="H13" s="342"/>
      <c r="I13" s="342"/>
      <c r="J13" s="342"/>
      <c r="K13" s="80"/>
      <c r="L13" s="80"/>
      <c r="M13" s="80"/>
    </row>
    <row r="14" spans="1:13" ht="17.100000000000001" customHeight="1" x14ac:dyDescent="0.15">
      <c r="A14" s="352"/>
      <c r="B14" s="352"/>
      <c r="C14" s="352"/>
      <c r="D14" s="353"/>
      <c r="E14" s="353"/>
      <c r="F14" s="342"/>
      <c r="G14" s="342"/>
      <c r="H14" s="342"/>
      <c r="I14" s="342"/>
      <c r="J14" s="342"/>
      <c r="K14" s="80"/>
      <c r="L14" s="80"/>
      <c r="M14" s="80"/>
    </row>
    <row r="15" spans="1:13" ht="17.100000000000001" customHeight="1" x14ac:dyDescent="0.15">
      <c r="A15" s="354" t="s">
        <v>232</v>
      </c>
      <c r="B15" s="354"/>
      <c r="C15" s="354"/>
      <c r="D15" s="354"/>
      <c r="E15" s="354"/>
      <c r="F15" s="355"/>
      <c r="G15" s="80"/>
      <c r="H15" s="660"/>
      <c r="I15" s="660"/>
      <c r="J15" s="80"/>
      <c r="K15" s="80"/>
      <c r="L15" s="80"/>
      <c r="M15" s="80"/>
    </row>
    <row r="16" spans="1:13" ht="17.100000000000001" customHeight="1" thickBot="1" x14ac:dyDescent="0.2">
      <c r="A16" s="354"/>
      <c r="B16" s="355"/>
      <c r="C16" s="355"/>
      <c r="D16" s="355"/>
      <c r="E16" s="355"/>
      <c r="F16" s="355"/>
      <c r="G16" s="80"/>
      <c r="H16" s="661" t="s">
        <v>105</v>
      </c>
      <c r="I16" s="661"/>
      <c r="J16" s="83"/>
      <c r="K16" s="80"/>
      <c r="L16" s="80"/>
      <c r="M16" s="80"/>
    </row>
    <row r="17" spans="1:17" ht="17.100000000000001" customHeight="1" x14ac:dyDescent="0.15">
      <c r="A17" s="658" t="s">
        <v>241</v>
      </c>
      <c r="B17" s="669" t="s">
        <v>208</v>
      </c>
      <c r="C17" s="670"/>
      <c r="D17" s="664" t="s">
        <v>93</v>
      </c>
      <c r="E17" s="665"/>
      <c r="F17" s="665"/>
      <c r="G17" s="665"/>
      <c r="H17" s="665"/>
      <c r="I17" s="665"/>
      <c r="J17" s="80"/>
      <c r="K17" s="80"/>
      <c r="L17" s="80"/>
      <c r="M17" s="80"/>
    </row>
    <row r="18" spans="1:17" ht="17.100000000000001" customHeight="1" x14ac:dyDescent="0.15">
      <c r="A18" s="659"/>
      <c r="B18" s="356" t="s">
        <v>94</v>
      </c>
      <c r="C18" s="357" t="s">
        <v>95</v>
      </c>
      <c r="D18" s="666" t="s">
        <v>96</v>
      </c>
      <c r="E18" s="667"/>
      <c r="F18" s="662" t="s">
        <v>97</v>
      </c>
      <c r="G18" s="663"/>
      <c r="H18" s="662" t="s">
        <v>98</v>
      </c>
      <c r="I18" s="663"/>
      <c r="J18" s="81"/>
      <c r="K18" s="80"/>
      <c r="L18" s="80"/>
      <c r="M18" s="80"/>
    </row>
    <row r="19" spans="1:17" ht="17.100000000000001" customHeight="1" x14ac:dyDescent="0.15">
      <c r="A19" s="155" t="s">
        <v>292</v>
      </c>
      <c r="B19" s="469">
        <v>982841</v>
      </c>
      <c r="C19" s="470">
        <v>982446</v>
      </c>
      <c r="D19" s="653">
        <v>3615716</v>
      </c>
      <c r="E19" s="654"/>
      <c r="F19" s="653">
        <v>2029436</v>
      </c>
      <c r="G19" s="655"/>
      <c r="H19" s="655">
        <v>1354157</v>
      </c>
      <c r="I19" s="655"/>
      <c r="J19" s="80"/>
      <c r="K19" s="359"/>
      <c r="L19" s="80"/>
      <c r="M19" s="80"/>
    </row>
    <row r="20" spans="1:17" ht="17.100000000000001" customHeight="1" x14ac:dyDescent="0.15">
      <c r="A20" s="155">
        <v>30</v>
      </c>
      <c r="B20" s="471">
        <v>1004668</v>
      </c>
      <c r="C20" s="472">
        <v>1004080</v>
      </c>
      <c r="D20" s="650">
        <v>3635488</v>
      </c>
      <c r="E20" s="652"/>
      <c r="F20" s="650">
        <v>1996460</v>
      </c>
      <c r="G20" s="651"/>
      <c r="H20" s="651">
        <v>1401337</v>
      </c>
      <c r="I20" s="651"/>
      <c r="J20" s="80"/>
      <c r="K20" s="80"/>
      <c r="L20" s="80"/>
      <c r="M20" s="80"/>
    </row>
    <row r="21" spans="1:17" ht="17.100000000000001" customHeight="1" x14ac:dyDescent="0.15">
      <c r="A21" s="155" t="s">
        <v>260</v>
      </c>
      <c r="B21" s="471">
        <v>997784</v>
      </c>
      <c r="C21" s="472">
        <v>998142</v>
      </c>
      <c r="D21" s="650">
        <v>3810251</v>
      </c>
      <c r="E21" s="652"/>
      <c r="F21" s="650">
        <v>2062743</v>
      </c>
      <c r="G21" s="651"/>
      <c r="H21" s="651">
        <v>1507771</v>
      </c>
      <c r="I21" s="651"/>
      <c r="J21" s="80"/>
      <c r="K21" s="80"/>
      <c r="L21" s="80"/>
      <c r="M21" s="80"/>
    </row>
    <row r="22" spans="1:17" ht="17.100000000000001" customHeight="1" x14ac:dyDescent="0.15">
      <c r="A22" s="155">
        <v>2</v>
      </c>
      <c r="B22" s="471">
        <v>993747</v>
      </c>
      <c r="C22" s="472">
        <v>993449</v>
      </c>
      <c r="D22" s="650">
        <v>4087237</v>
      </c>
      <c r="E22" s="652"/>
      <c r="F22" s="650">
        <v>2203503</v>
      </c>
      <c r="G22" s="651"/>
      <c r="H22" s="651">
        <v>1618350</v>
      </c>
      <c r="I22" s="651"/>
      <c r="J22" s="80"/>
      <c r="K22" s="80"/>
      <c r="L22" s="80"/>
      <c r="M22" s="80"/>
    </row>
    <row r="23" spans="1:17" ht="17.100000000000001" customHeight="1" thickBot="1" x14ac:dyDescent="0.2">
      <c r="A23" s="463">
        <v>3</v>
      </c>
      <c r="B23" s="467">
        <v>1006976</v>
      </c>
      <c r="C23" s="468">
        <v>1006605</v>
      </c>
      <c r="D23" s="675">
        <v>4150446</v>
      </c>
      <c r="E23" s="676"/>
      <c r="F23" s="675">
        <v>2314726</v>
      </c>
      <c r="G23" s="674"/>
      <c r="H23" s="674">
        <v>1594988</v>
      </c>
      <c r="I23" s="674"/>
      <c r="J23" s="80"/>
      <c r="K23" s="80"/>
      <c r="L23" s="80"/>
      <c r="M23" s="80"/>
    </row>
    <row r="24" spans="1:17" ht="17.100000000000001" customHeight="1" thickBot="1" x14ac:dyDescent="0.2">
      <c r="A24" s="360"/>
      <c r="B24" s="361"/>
      <c r="C24" s="362"/>
      <c r="D24" s="363"/>
      <c r="E24" s="363"/>
      <c r="F24" s="363"/>
      <c r="G24" s="363"/>
      <c r="H24" s="364"/>
      <c r="I24" s="364"/>
      <c r="J24" s="358"/>
      <c r="K24" s="358"/>
      <c r="L24" s="649"/>
      <c r="M24" s="649"/>
      <c r="N24" s="649"/>
      <c r="O24" s="649"/>
      <c r="P24" s="649"/>
      <c r="Q24" s="649"/>
    </row>
    <row r="25" spans="1:17" ht="17.100000000000001" customHeight="1" x14ac:dyDescent="0.15">
      <c r="A25" s="658" t="s">
        <v>241</v>
      </c>
      <c r="B25" s="664" t="s">
        <v>114</v>
      </c>
      <c r="C25" s="665"/>
      <c r="D25" s="665"/>
      <c r="E25" s="665"/>
      <c r="F25" s="665"/>
      <c r="G25" s="665"/>
      <c r="H25" s="83"/>
      <c r="I25" s="83"/>
      <c r="J25" s="358"/>
      <c r="K25" s="358"/>
      <c r="L25" s="649"/>
      <c r="M25" s="649"/>
      <c r="N25" s="649"/>
      <c r="O25" s="649"/>
      <c r="P25" s="649"/>
      <c r="Q25" s="649"/>
    </row>
    <row r="26" spans="1:17" ht="33.950000000000003" customHeight="1" x14ac:dyDescent="0.15">
      <c r="A26" s="659"/>
      <c r="B26" s="671" t="s">
        <v>224</v>
      </c>
      <c r="C26" s="673"/>
      <c r="D26" s="671" t="s">
        <v>99</v>
      </c>
      <c r="E26" s="673"/>
      <c r="F26" s="671" t="s">
        <v>100</v>
      </c>
      <c r="G26" s="672"/>
      <c r="H26" s="81"/>
      <c r="I26" s="81"/>
      <c r="J26" s="358"/>
      <c r="K26" s="358"/>
      <c r="L26" s="649"/>
      <c r="M26" s="649"/>
      <c r="N26" s="649"/>
      <c r="O26" s="649"/>
      <c r="P26" s="649"/>
      <c r="Q26" s="649"/>
    </row>
    <row r="27" spans="1:17" ht="17.100000000000001" customHeight="1" x14ac:dyDescent="0.15">
      <c r="A27" s="155" t="s">
        <v>292</v>
      </c>
      <c r="B27" s="371"/>
      <c r="C27" s="371">
        <v>132483</v>
      </c>
      <c r="D27" s="371"/>
      <c r="E27" s="371">
        <v>96274</v>
      </c>
      <c r="F27" s="371"/>
      <c r="G27" s="371">
        <v>3365</v>
      </c>
      <c r="H27" s="80"/>
      <c r="I27" s="80"/>
      <c r="J27" s="358"/>
      <c r="K27" s="358"/>
      <c r="L27" s="649"/>
      <c r="M27" s="649"/>
      <c r="N27" s="649"/>
      <c r="O27" s="649"/>
      <c r="P27" s="649"/>
      <c r="Q27" s="649"/>
    </row>
    <row r="28" spans="1:17" ht="17.100000000000001" customHeight="1" x14ac:dyDescent="0.15">
      <c r="A28" s="155">
        <v>30</v>
      </c>
      <c r="B28" s="372"/>
      <c r="C28" s="371">
        <v>132995</v>
      </c>
      <c r="D28" s="371"/>
      <c r="E28" s="371">
        <v>101449</v>
      </c>
      <c r="F28" s="371"/>
      <c r="G28" s="371">
        <v>3247</v>
      </c>
      <c r="H28" s="80"/>
      <c r="I28" s="80"/>
      <c r="J28" s="80"/>
      <c r="K28" s="80"/>
      <c r="L28" s="80"/>
      <c r="M28" s="80"/>
    </row>
    <row r="29" spans="1:17" ht="17.100000000000001" customHeight="1" x14ac:dyDescent="0.15">
      <c r="A29" s="155" t="s">
        <v>260</v>
      </c>
      <c r="B29" s="372"/>
      <c r="C29" s="371">
        <v>129950</v>
      </c>
      <c r="D29" s="371"/>
      <c r="E29" s="371">
        <v>106270</v>
      </c>
      <c r="F29" s="371"/>
      <c r="G29" s="371">
        <v>3517</v>
      </c>
      <c r="H29" s="80"/>
      <c r="I29" s="80"/>
      <c r="J29" s="80"/>
      <c r="K29" s="80"/>
      <c r="L29" s="80"/>
      <c r="M29" s="80"/>
    </row>
    <row r="30" spans="1:17" ht="17.100000000000001" customHeight="1" x14ac:dyDescent="0.15">
      <c r="A30" s="155">
        <v>2</v>
      </c>
      <c r="B30" s="372"/>
      <c r="C30" s="371">
        <v>131613</v>
      </c>
      <c r="D30" s="371"/>
      <c r="E30" s="371">
        <v>130184</v>
      </c>
      <c r="F30" s="371"/>
      <c r="G30" s="371">
        <v>3587</v>
      </c>
      <c r="H30" s="80"/>
      <c r="I30" s="80"/>
      <c r="J30" s="80"/>
      <c r="K30" s="80"/>
      <c r="L30" s="80"/>
      <c r="M30" s="80"/>
    </row>
    <row r="31" spans="1:17" ht="17.100000000000001" customHeight="1" thickBot="1" x14ac:dyDescent="0.2">
      <c r="A31" s="463">
        <v>3</v>
      </c>
      <c r="B31" s="473"/>
      <c r="C31" s="474">
        <v>109344</v>
      </c>
      <c r="D31" s="474"/>
      <c r="E31" s="474">
        <v>127553</v>
      </c>
      <c r="F31" s="475"/>
      <c r="G31" s="474">
        <v>3835</v>
      </c>
      <c r="H31" s="81"/>
      <c r="I31" s="81"/>
      <c r="J31" s="80"/>
      <c r="K31" s="80"/>
      <c r="L31" s="80"/>
      <c r="M31" s="80"/>
    </row>
    <row r="32" spans="1:17" ht="17.100000000000001" customHeight="1" x14ac:dyDescent="0.15">
      <c r="A32" s="91" t="s">
        <v>118</v>
      </c>
      <c r="B32" s="91"/>
      <c r="C32" s="91"/>
      <c r="D32" s="92"/>
      <c r="E32" s="82"/>
      <c r="F32" s="80"/>
      <c r="G32" s="92" t="s">
        <v>101</v>
      </c>
      <c r="H32" s="83"/>
      <c r="I32" s="83"/>
      <c r="J32" s="80"/>
      <c r="K32" s="80"/>
      <c r="L32" s="80"/>
      <c r="M32" s="80"/>
    </row>
    <row r="33" spans="1:13" ht="17.100000000000001" customHeight="1" x14ac:dyDescent="0.15">
      <c r="A33" s="83" t="s">
        <v>209</v>
      </c>
      <c r="B33" s="83"/>
      <c r="C33" s="83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ht="17.100000000000001" customHeight="1" x14ac:dyDescent="0.1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ht="17.100000000000001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7.100000000000001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ht="17.100000000000001" customHeight="1" x14ac:dyDescent="0.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 ht="17.100000000000001" customHeight="1" x14ac:dyDescent="0.1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1:13" ht="17.100000000000001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ht="17.100000000000001" customHeight="1" x14ac:dyDescent="0.1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 ht="17.100000000000001" customHeight="1" x14ac:dyDescent="0.1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ht="17.100000000000001" customHeight="1" x14ac:dyDescent="0.1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ht="17.100000000000001" customHeight="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ht="17.100000000000001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3" ht="17.100000000000001" customHeight="1" x14ac:dyDescent="0.1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3" ht="17.100000000000001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3" ht="17.100000000000001" customHeight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1:13" ht="17.100000000000001" customHeight="1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</row>
    <row r="49" ht="17.100000000000001" customHeight="1" x14ac:dyDescent="0.15"/>
    <row r="50" ht="17.100000000000001" customHeight="1" x14ac:dyDescent="0.15"/>
  </sheetData>
  <mergeCells count="42">
    <mergeCell ref="A25:A26"/>
    <mergeCell ref="B25:G25"/>
    <mergeCell ref="F26:G26"/>
    <mergeCell ref="D26:E26"/>
    <mergeCell ref="H23:I23"/>
    <mergeCell ref="B26:C26"/>
    <mergeCell ref="D23:E23"/>
    <mergeCell ref="F23:G23"/>
    <mergeCell ref="A1:J1"/>
    <mergeCell ref="A17:A18"/>
    <mergeCell ref="H15:I15"/>
    <mergeCell ref="H16:I16"/>
    <mergeCell ref="H18:I18"/>
    <mergeCell ref="D17:I17"/>
    <mergeCell ref="D18:E18"/>
    <mergeCell ref="F18:G18"/>
    <mergeCell ref="H12:I12"/>
    <mergeCell ref="B17:C17"/>
    <mergeCell ref="N24:O24"/>
    <mergeCell ref="P24:Q24"/>
    <mergeCell ref="H20:I20"/>
    <mergeCell ref="H19:I19"/>
    <mergeCell ref="H22:I22"/>
    <mergeCell ref="H21:I21"/>
    <mergeCell ref="F22:G22"/>
    <mergeCell ref="D22:E22"/>
    <mergeCell ref="D19:E19"/>
    <mergeCell ref="D21:E21"/>
    <mergeCell ref="L27:M27"/>
    <mergeCell ref="L24:M24"/>
    <mergeCell ref="F21:G21"/>
    <mergeCell ref="F20:G20"/>
    <mergeCell ref="F19:G19"/>
    <mergeCell ref="D20:E20"/>
    <mergeCell ref="N27:O27"/>
    <mergeCell ref="P27:Q27"/>
    <mergeCell ref="L25:M25"/>
    <mergeCell ref="N25:O25"/>
    <mergeCell ref="P25:Q25"/>
    <mergeCell ref="L26:M26"/>
    <mergeCell ref="N26:O26"/>
    <mergeCell ref="P26:Q26"/>
  </mergeCells>
  <phoneticPr fontId="2"/>
  <pageMargins left="0.75" right="0.32" top="1" bottom="0.39" header="0.51200000000000001" footer="0.3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FF"/>
    <pageSetUpPr fitToPage="1"/>
  </sheetPr>
  <dimension ref="A1:M119"/>
  <sheetViews>
    <sheetView zoomScaleNormal="100" workbookViewId="0">
      <selection activeCell="M6" sqref="M6"/>
    </sheetView>
  </sheetViews>
  <sheetFormatPr defaultRowHeight="13.5" x14ac:dyDescent="0.15"/>
  <cols>
    <col min="1" max="1" width="9.375" style="368" customWidth="1"/>
    <col min="2" max="10" width="9.125" style="368" customWidth="1"/>
    <col min="11" max="16384" width="9" style="368"/>
  </cols>
  <sheetData>
    <row r="1" spans="1:13" s="336" customFormat="1" ht="17.100000000000001" customHeight="1" x14ac:dyDescent="0.15">
      <c r="A1" s="365" t="s">
        <v>102</v>
      </c>
      <c r="B1" s="365"/>
      <c r="C1" s="365"/>
      <c r="D1" s="365"/>
      <c r="E1" s="86"/>
      <c r="F1" s="86"/>
      <c r="G1" s="86"/>
      <c r="H1" s="86"/>
      <c r="I1" s="86"/>
      <c r="J1" s="86"/>
      <c r="K1" s="86"/>
      <c r="L1" s="86"/>
      <c r="M1" s="86"/>
    </row>
    <row r="2" spans="1:13" s="336" customFormat="1" ht="17.100000000000001" customHeight="1" x14ac:dyDescent="0.15">
      <c r="A2" s="365"/>
      <c r="B2" s="365"/>
      <c r="C2" s="365"/>
      <c r="D2" s="365"/>
      <c r="E2" s="86"/>
      <c r="F2" s="86"/>
      <c r="G2" s="86"/>
      <c r="H2" s="86"/>
      <c r="I2" s="86"/>
      <c r="J2" s="86"/>
      <c r="K2" s="86"/>
      <c r="L2" s="86"/>
      <c r="M2" s="86"/>
    </row>
    <row r="3" spans="1:13" s="336" customFormat="1" ht="17.100000000000001" customHeight="1" thickBot="1" x14ac:dyDescent="0.2">
      <c r="A3" s="84"/>
      <c r="B3" s="86"/>
      <c r="C3" s="201"/>
      <c r="D3" s="84"/>
      <c r="E3" s="84"/>
      <c r="F3" s="84"/>
      <c r="G3" s="84"/>
      <c r="H3" s="202"/>
      <c r="I3" s="202"/>
      <c r="J3" s="201" t="s">
        <v>170</v>
      </c>
      <c r="K3" s="86"/>
      <c r="L3" s="86"/>
      <c r="M3" s="86"/>
    </row>
    <row r="4" spans="1:13" s="336" customFormat="1" ht="17.100000000000001" customHeight="1" x14ac:dyDescent="0.15">
      <c r="A4" s="677" t="s">
        <v>256</v>
      </c>
      <c r="B4" s="681" t="s">
        <v>230</v>
      </c>
      <c r="C4" s="682"/>
      <c r="D4" s="682"/>
      <c r="E4" s="681" t="s">
        <v>216</v>
      </c>
      <c r="F4" s="682"/>
      <c r="G4" s="682"/>
      <c r="H4" s="681" t="s">
        <v>217</v>
      </c>
      <c r="I4" s="682"/>
      <c r="J4" s="682"/>
      <c r="K4" s="86"/>
      <c r="L4" s="86"/>
      <c r="M4" s="86"/>
    </row>
    <row r="5" spans="1:13" s="336" customFormat="1" ht="17.100000000000001" customHeight="1" x14ac:dyDescent="0.15">
      <c r="A5" s="678"/>
      <c r="B5" s="683" t="s">
        <v>253</v>
      </c>
      <c r="C5" s="684"/>
      <c r="D5" s="204" t="s">
        <v>254</v>
      </c>
      <c r="E5" s="94" t="s">
        <v>172</v>
      </c>
      <c r="F5" s="95" t="s">
        <v>171</v>
      </c>
      <c r="G5" s="136" t="s">
        <v>103</v>
      </c>
      <c r="H5" s="94" t="s">
        <v>172</v>
      </c>
      <c r="I5" s="95" t="s">
        <v>171</v>
      </c>
      <c r="J5" s="203" t="s">
        <v>103</v>
      </c>
      <c r="K5" s="86"/>
      <c r="L5" s="86"/>
      <c r="M5" s="86"/>
    </row>
    <row r="6" spans="1:13" s="336" customFormat="1" ht="17.100000000000001" customHeight="1" x14ac:dyDescent="0.15">
      <c r="A6" s="366" t="s">
        <v>292</v>
      </c>
      <c r="B6" s="96"/>
      <c r="C6" s="89">
        <v>17987</v>
      </c>
      <c r="D6" s="367">
        <v>100</v>
      </c>
      <c r="E6" s="96">
        <v>20100</v>
      </c>
      <c r="F6" s="89">
        <v>3528</v>
      </c>
      <c r="G6" s="97">
        <v>19.600000000000001</v>
      </c>
      <c r="H6" s="96">
        <v>31600</v>
      </c>
      <c r="I6" s="89">
        <v>1467</v>
      </c>
      <c r="J6" s="97">
        <v>8.1999999999999993</v>
      </c>
      <c r="K6" s="86"/>
      <c r="L6" s="86"/>
      <c r="M6" s="86"/>
    </row>
    <row r="7" spans="1:13" s="336" customFormat="1" ht="17.100000000000001" customHeight="1" x14ac:dyDescent="0.15">
      <c r="A7" s="366">
        <v>30</v>
      </c>
      <c r="B7" s="481"/>
      <c r="C7" s="482">
        <v>18494</v>
      </c>
      <c r="D7" s="367">
        <v>100</v>
      </c>
      <c r="E7" s="96">
        <v>20100</v>
      </c>
      <c r="F7" s="89">
        <v>3570</v>
      </c>
      <c r="G7" s="98">
        <v>19.3</v>
      </c>
      <c r="H7" s="96">
        <v>31600</v>
      </c>
      <c r="I7" s="89">
        <v>1553</v>
      </c>
      <c r="J7" s="97">
        <v>8.4</v>
      </c>
      <c r="K7" s="86"/>
      <c r="L7" s="86"/>
      <c r="M7" s="86"/>
    </row>
    <row r="8" spans="1:13" s="336" customFormat="1" ht="17.100000000000001" customHeight="1" x14ac:dyDescent="0.15">
      <c r="A8" s="366" t="s">
        <v>261</v>
      </c>
      <c r="B8" s="482"/>
      <c r="C8" s="482">
        <v>18875</v>
      </c>
      <c r="D8" s="367">
        <v>100</v>
      </c>
      <c r="E8" s="96">
        <v>15800</v>
      </c>
      <c r="F8" s="89">
        <v>3611</v>
      </c>
      <c r="G8" s="98">
        <v>19.100000000000001</v>
      </c>
      <c r="H8" s="96">
        <v>24400</v>
      </c>
      <c r="I8" s="89">
        <v>1606</v>
      </c>
      <c r="J8" s="97">
        <v>8.5</v>
      </c>
      <c r="K8" s="86"/>
      <c r="L8" s="86"/>
      <c r="M8" s="86"/>
    </row>
    <row r="9" spans="1:13" s="336" customFormat="1" ht="17.100000000000001" customHeight="1" x14ac:dyDescent="0.15">
      <c r="A9" s="366">
        <v>2</v>
      </c>
      <c r="B9" s="685">
        <v>19231</v>
      </c>
      <c r="C9" s="686"/>
      <c r="D9" s="367">
        <v>100</v>
      </c>
      <c r="E9" s="96">
        <v>11500</v>
      </c>
      <c r="F9" s="89">
        <v>3619</v>
      </c>
      <c r="G9" s="98">
        <v>18.8</v>
      </c>
      <c r="H9" s="96">
        <v>17200</v>
      </c>
      <c r="I9" s="89">
        <v>1662</v>
      </c>
      <c r="J9" s="97">
        <v>8.6</v>
      </c>
      <c r="K9" s="86"/>
      <c r="L9" s="86"/>
      <c r="M9" s="86"/>
    </row>
    <row r="10" spans="1:13" s="336" customFormat="1" ht="17.100000000000001" customHeight="1" thickBot="1" x14ac:dyDescent="0.2">
      <c r="A10" s="427">
        <v>3</v>
      </c>
      <c r="B10" s="687">
        <v>19538</v>
      </c>
      <c r="C10" s="688"/>
      <c r="D10" s="476">
        <v>100</v>
      </c>
      <c r="E10" s="477">
        <v>11500</v>
      </c>
      <c r="F10" s="431">
        <v>3644</v>
      </c>
      <c r="G10" s="478">
        <v>18.600000000000001</v>
      </c>
      <c r="H10" s="477">
        <v>17200</v>
      </c>
      <c r="I10" s="431">
        <v>1744</v>
      </c>
      <c r="J10" s="479">
        <v>8.9</v>
      </c>
      <c r="K10" s="86"/>
      <c r="L10" s="86"/>
      <c r="M10" s="86"/>
    </row>
    <row r="11" spans="1:13" s="336" customFormat="1" ht="17.100000000000001" customHeight="1" x14ac:dyDescent="0.15">
      <c r="A11" s="86"/>
      <c r="B11" s="86"/>
      <c r="C11" s="86"/>
      <c r="D11" s="86"/>
      <c r="E11" s="86"/>
      <c r="F11" s="86"/>
      <c r="G11" s="679"/>
      <c r="H11" s="679"/>
      <c r="I11" s="679"/>
      <c r="J11" s="86"/>
      <c r="K11" s="86"/>
      <c r="L11" s="86"/>
      <c r="M11" s="86"/>
    </row>
    <row r="12" spans="1:13" s="336" customFormat="1" ht="17.100000000000001" customHeight="1" x14ac:dyDescent="0.15">
      <c r="A12" s="86"/>
      <c r="B12" s="86"/>
      <c r="C12" s="86"/>
      <c r="D12" s="86"/>
      <c r="E12" s="86"/>
      <c r="F12" s="86"/>
      <c r="G12" s="202"/>
      <c r="H12" s="202"/>
      <c r="I12" s="202"/>
      <c r="J12" s="86"/>
      <c r="K12" s="86"/>
      <c r="L12" s="86"/>
      <c r="M12" s="86"/>
    </row>
    <row r="13" spans="1:13" s="336" customFormat="1" ht="17.100000000000001" customHeight="1" thickBot="1" x14ac:dyDescent="0.2">
      <c r="A13" s="86"/>
      <c r="B13" s="86"/>
      <c r="C13" s="86"/>
      <c r="D13" s="86"/>
      <c r="E13" s="86"/>
      <c r="F13" s="93"/>
      <c r="G13" s="202"/>
      <c r="H13" s="202"/>
      <c r="I13" s="680"/>
      <c r="J13" s="680"/>
      <c r="K13" s="86"/>
      <c r="L13" s="86"/>
      <c r="M13" s="86"/>
    </row>
    <row r="14" spans="1:13" s="336" customFormat="1" ht="17.100000000000001" customHeight="1" x14ac:dyDescent="0.15">
      <c r="A14" s="677" t="s">
        <v>256</v>
      </c>
      <c r="B14" s="681" t="s">
        <v>229</v>
      </c>
      <c r="C14" s="682"/>
      <c r="D14" s="682"/>
      <c r="E14" s="681" t="s">
        <v>210</v>
      </c>
      <c r="F14" s="682"/>
      <c r="G14" s="682"/>
      <c r="H14" s="681" t="s">
        <v>211</v>
      </c>
      <c r="I14" s="682"/>
      <c r="J14" s="682"/>
      <c r="K14" s="86"/>
      <c r="L14" s="86"/>
      <c r="M14" s="86"/>
    </row>
    <row r="15" spans="1:13" s="336" customFormat="1" ht="17.100000000000001" customHeight="1" x14ac:dyDescent="0.15">
      <c r="A15" s="678"/>
      <c r="B15" s="94" t="s">
        <v>172</v>
      </c>
      <c r="C15" s="95" t="s">
        <v>171</v>
      </c>
      <c r="D15" s="136" t="s">
        <v>103</v>
      </c>
      <c r="E15" s="94" t="s">
        <v>172</v>
      </c>
      <c r="F15" s="95" t="s">
        <v>171</v>
      </c>
      <c r="G15" s="136" t="s">
        <v>103</v>
      </c>
      <c r="H15" s="94" t="s">
        <v>172</v>
      </c>
      <c r="I15" s="95" t="s">
        <v>171</v>
      </c>
      <c r="J15" s="203" t="s">
        <v>103</v>
      </c>
      <c r="K15" s="86"/>
      <c r="L15" s="86"/>
      <c r="M15" s="86"/>
    </row>
    <row r="16" spans="1:13" s="336" customFormat="1" ht="17.100000000000001" customHeight="1" x14ac:dyDescent="0.15">
      <c r="A16" s="366" t="s">
        <v>310</v>
      </c>
      <c r="B16" s="96" t="s">
        <v>207</v>
      </c>
      <c r="C16" s="89" t="s">
        <v>207</v>
      </c>
      <c r="D16" s="97" t="s">
        <v>207</v>
      </c>
      <c r="E16" s="96">
        <v>34500</v>
      </c>
      <c r="F16" s="89">
        <v>1345</v>
      </c>
      <c r="G16" s="97">
        <v>7.5</v>
      </c>
      <c r="H16" s="96">
        <v>48900</v>
      </c>
      <c r="I16" s="89">
        <v>2736</v>
      </c>
      <c r="J16" s="97">
        <v>15.2</v>
      </c>
      <c r="K16" s="86"/>
      <c r="L16" s="86"/>
      <c r="M16" s="86"/>
    </row>
    <row r="17" spans="1:13" s="336" customFormat="1" ht="17.100000000000001" customHeight="1" x14ac:dyDescent="0.15">
      <c r="A17" s="366">
        <v>30</v>
      </c>
      <c r="B17" s="96" t="s">
        <v>207</v>
      </c>
      <c r="C17" s="89" t="s">
        <v>207</v>
      </c>
      <c r="D17" s="103" t="s">
        <v>207</v>
      </c>
      <c r="E17" s="96">
        <v>34500</v>
      </c>
      <c r="F17" s="89">
        <v>1396</v>
      </c>
      <c r="G17" s="97">
        <v>7.5</v>
      </c>
      <c r="H17" s="96">
        <v>48900</v>
      </c>
      <c r="I17" s="89">
        <v>2728</v>
      </c>
      <c r="J17" s="97">
        <v>14.8</v>
      </c>
      <c r="K17" s="86"/>
      <c r="L17" s="86"/>
      <c r="M17" s="86"/>
    </row>
    <row r="18" spans="1:13" s="336" customFormat="1" ht="17.100000000000001" customHeight="1" x14ac:dyDescent="0.15">
      <c r="A18" s="366" t="s">
        <v>261</v>
      </c>
      <c r="B18" s="96" t="s">
        <v>207</v>
      </c>
      <c r="C18" s="89" t="s">
        <v>207</v>
      </c>
      <c r="D18" s="103" t="s">
        <v>207</v>
      </c>
      <c r="E18" s="96">
        <v>33100</v>
      </c>
      <c r="F18" s="89">
        <v>1408</v>
      </c>
      <c r="G18" s="97">
        <v>7.5</v>
      </c>
      <c r="H18" s="96">
        <v>48900</v>
      </c>
      <c r="I18" s="89">
        <v>2622</v>
      </c>
      <c r="J18" s="97">
        <v>13.9</v>
      </c>
      <c r="K18" s="86"/>
      <c r="L18" s="86"/>
      <c r="M18" s="86"/>
    </row>
    <row r="19" spans="1:13" s="336" customFormat="1" ht="17.100000000000001" customHeight="1" x14ac:dyDescent="0.15">
      <c r="A19" s="366">
        <v>2</v>
      </c>
      <c r="B19" s="96" t="s">
        <v>207</v>
      </c>
      <c r="C19" s="89" t="s">
        <v>207</v>
      </c>
      <c r="D19" s="103" t="s">
        <v>207</v>
      </c>
      <c r="E19" s="96">
        <v>31600</v>
      </c>
      <c r="F19" s="89">
        <v>1420</v>
      </c>
      <c r="G19" s="97">
        <v>7.4</v>
      </c>
      <c r="H19" s="96">
        <v>48900</v>
      </c>
      <c r="I19" s="89">
        <v>2568</v>
      </c>
      <c r="J19" s="97">
        <v>13.4</v>
      </c>
      <c r="K19" s="86"/>
      <c r="L19" s="86"/>
      <c r="M19" s="86"/>
    </row>
    <row r="20" spans="1:13" s="336" customFormat="1" ht="17.100000000000001" customHeight="1" thickBot="1" x14ac:dyDescent="0.2">
      <c r="A20" s="427">
        <v>3</v>
      </c>
      <c r="B20" s="477"/>
      <c r="C20" s="431"/>
      <c r="D20" s="480"/>
      <c r="E20" s="477">
        <v>31600</v>
      </c>
      <c r="F20" s="431">
        <v>1495</v>
      </c>
      <c r="G20" s="479">
        <v>7.7</v>
      </c>
      <c r="H20" s="477">
        <v>48900</v>
      </c>
      <c r="I20" s="431">
        <v>2474</v>
      </c>
      <c r="J20" s="479">
        <v>12.7</v>
      </c>
      <c r="K20" s="86"/>
      <c r="L20" s="86"/>
      <c r="M20" s="86"/>
    </row>
    <row r="21" spans="1:13" s="336" customFormat="1" ht="17.100000000000001" customHeight="1" x14ac:dyDescent="0.15">
      <c r="A21" s="87"/>
      <c r="B21" s="89"/>
      <c r="C21" s="89"/>
      <c r="D21" s="97"/>
      <c r="E21" s="89"/>
      <c r="F21" s="89"/>
      <c r="G21" s="97"/>
      <c r="H21" s="689"/>
      <c r="I21" s="689"/>
      <c r="J21" s="689"/>
      <c r="K21" s="86"/>
      <c r="L21" s="86"/>
      <c r="M21" s="86"/>
    </row>
    <row r="22" spans="1:13" s="336" customFormat="1" ht="17.100000000000001" customHeight="1" x14ac:dyDescent="0.15">
      <c r="A22" s="87"/>
      <c r="B22" s="89"/>
      <c r="C22" s="89"/>
      <c r="D22" s="97"/>
      <c r="E22" s="89"/>
      <c r="F22" s="89"/>
      <c r="G22" s="97"/>
      <c r="H22" s="202"/>
      <c r="I22" s="202"/>
      <c r="J22" s="202"/>
      <c r="K22" s="86"/>
      <c r="L22" s="86"/>
      <c r="M22" s="86"/>
    </row>
    <row r="23" spans="1:13" s="336" customFormat="1" ht="17.100000000000001" customHeight="1" thickBot="1" x14ac:dyDescent="0.2">
      <c r="A23" s="87"/>
      <c r="B23" s="89"/>
      <c r="C23" s="89"/>
      <c r="D23" s="97"/>
      <c r="E23" s="89"/>
      <c r="F23" s="89"/>
      <c r="G23" s="97"/>
      <c r="H23" s="89"/>
      <c r="I23" s="680"/>
      <c r="J23" s="680"/>
      <c r="K23" s="86"/>
      <c r="L23" s="86"/>
      <c r="M23" s="86"/>
    </row>
    <row r="24" spans="1:13" s="336" customFormat="1" ht="17.100000000000001" customHeight="1" x14ac:dyDescent="0.15">
      <c r="A24" s="677" t="s">
        <v>256</v>
      </c>
      <c r="B24" s="681" t="s">
        <v>212</v>
      </c>
      <c r="C24" s="682"/>
      <c r="D24" s="682"/>
      <c r="E24" s="681" t="s">
        <v>213</v>
      </c>
      <c r="F24" s="682"/>
      <c r="G24" s="682"/>
      <c r="H24" s="681" t="s">
        <v>214</v>
      </c>
      <c r="I24" s="682"/>
      <c r="J24" s="682"/>
      <c r="K24" s="86"/>
      <c r="L24" s="86"/>
      <c r="M24" s="86"/>
    </row>
    <row r="25" spans="1:13" s="336" customFormat="1" ht="17.100000000000001" customHeight="1" x14ac:dyDescent="0.15">
      <c r="A25" s="678"/>
      <c r="B25" s="94" t="s">
        <v>172</v>
      </c>
      <c r="C25" s="95" t="s">
        <v>171</v>
      </c>
      <c r="D25" s="136" t="s">
        <v>103</v>
      </c>
      <c r="E25" s="94" t="s">
        <v>172</v>
      </c>
      <c r="F25" s="95" t="s">
        <v>171</v>
      </c>
      <c r="G25" s="136" t="s">
        <v>103</v>
      </c>
      <c r="H25" s="94" t="s">
        <v>172</v>
      </c>
      <c r="I25" s="95" t="s">
        <v>171</v>
      </c>
      <c r="J25" s="136" t="s">
        <v>103</v>
      </c>
      <c r="K25" s="86"/>
      <c r="L25" s="86"/>
      <c r="M25" s="86"/>
    </row>
    <row r="26" spans="1:13" s="336" customFormat="1" ht="17.100000000000001" customHeight="1" x14ac:dyDescent="0.15">
      <c r="A26" s="366" t="s">
        <v>292</v>
      </c>
      <c r="B26" s="96">
        <v>57600</v>
      </c>
      <c r="C26" s="89">
        <v>2047</v>
      </c>
      <c r="D26" s="97">
        <v>11.4</v>
      </c>
      <c r="E26" s="96">
        <v>72000</v>
      </c>
      <c r="F26" s="89">
        <v>1927</v>
      </c>
      <c r="G26" s="97">
        <v>10.7</v>
      </c>
      <c r="H26" s="96">
        <v>74800</v>
      </c>
      <c r="I26" s="89">
        <v>2946</v>
      </c>
      <c r="J26" s="97">
        <v>16.399999999999999</v>
      </c>
      <c r="K26" s="86"/>
      <c r="L26" s="86"/>
      <c r="M26" s="86"/>
    </row>
    <row r="27" spans="1:13" s="336" customFormat="1" ht="17.100000000000001" customHeight="1" x14ac:dyDescent="0.15">
      <c r="A27" s="366">
        <v>30</v>
      </c>
      <c r="B27" s="96">
        <v>57600</v>
      </c>
      <c r="C27" s="89">
        <v>2147</v>
      </c>
      <c r="D27" s="97">
        <v>11.6</v>
      </c>
      <c r="E27" s="96">
        <v>72000</v>
      </c>
      <c r="F27" s="89">
        <v>2055</v>
      </c>
      <c r="G27" s="97">
        <v>11.1</v>
      </c>
      <c r="H27" s="96">
        <v>74800</v>
      </c>
      <c r="I27" s="89">
        <v>3240</v>
      </c>
      <c r="J27" s="97">
        <v>17.5</v>
      </c>
      <c r="K27" s="86"/>
      <c r="L27" s="86"/>
      <c r="M27" s="86"/>
    </row>
    <row r="28" spans="1:13" s="336" customFormat="1" ht="17.100000000000001" customHeight="1" x14ac:dyDescent="0.15">
      <c r="A28" s="366" t="s">
        <v>261</v>
      </c>
      <c r="B28" s="96">
        <v>57600</v>
      </c>
      <c r="C28" s="89">
        <v>2263</v>
      </c>
      <c r="D28" s="97">
        <v>12</v>
      </c>
      <c r="E28" s="96">
        <v>72000</v>
      </c>
      <c r="F28" s="89">
        <v>2191</v>
      </c>
      <c r="G28" s="97">
        <v>11.6</v>
      </c>
      <c r="H28" s="96">
        <v>74800</v>
      </c>
      <c r="I28" s="89">
        <v>3255</v>
      </c>
      <c r="J28" s="97">
        <v>17.2</v>
      </c>
      <c r="K28" s="86"/>
      <c r="L28" s="86"/>
      <c r="M28" s="86"/>
    </row>
    <row r="29" spans="1:13" s="336" customFormat="1" ht="17.100000000000001" customHeight="1" x14ac:dyDescent="0.15">
      <c r="A29" s="366">
        <v>2</v>
      </c>
      <c r="B29" s="96">
        <v>57600</v>
      </c>
      <c r="C29" s="89">
        <v>2351</v>
      </c>
      <c r="D29" s="98">
        <v>12.2</v>
      </c>
      <c r="E29" s="96">
        <v>72000</v>
      </c>
      <c r="F29" s="89">
        <v>2297</v>
      </c>
      <c r="G29" s="98">
        <v>12</v>
      </c>
      <c r="H29" s="96">
        <v>74800</v>
      </c>
      <c r="I29" s="89">
        <v>3314</v>
      </c>
      <c r="J29" s="97">
        <v>17.2</v>
      </c>
      <c r="K29" s="86"/>
      <c r="L29" s="86"/>
      <c r="M29" s="86"/>
    </row>
    <row r="30" spans="1:13" s="336" customFormat="1" ht="17.100000000000001" customHeight="1" thickBot="1" x14ac:dyDescent="0.2">
      <c r="A30" s="427">
        <v>3</v>
      </c>
      <c r="B30" s="477">
        <v>57600</v>
      </c>
      <c r="C30" s="431">
        <v>2449</v>
      </c>
      <c r="D30" s="478">
        <v>12.5</v>
      </c>
      <c r="E30" s="477">
        <v>72000</v>
      </c>
      <c r="F30" s="431">
        <v>2326</v>
      </c>
      <c r="G30" s="478">
        <v>11.9</v>
      </c>
      <c r="H30" s="477">
        <v>74800</v>
      </c>
      <c r="I30" s="431">
        <v>3313</v>
      </c>
      <c r="J30" s="479">
        <v>17</v>
      </c>
      <c r="K30" s="86"/>
      <c r="L30" s="86"/>
      <c r="M30" s="86"/>
    </row>
    <row r="31" spans="1:13" x14ac:dyDescent="0.15">
      <c r="A31" s="88"/>
      <c r="B31" s="88"/>
      <c r="C31" s="88"/>
      <c r="D31" s="88"/>
      <c r="E31" s="88"/>
      <c r="F31" s="86"/>
      <c r="G31" s="86"/>
      <c r="H31" s="679"/>
      <c r="I31" s="679"/>
      <c r="J31" s="679"/>
      <c r="K31" s="101"/>
      <c r="L31" s="101"/>
      <c r="M31" s="101"/>
    </row>
    <row r="32" spans="1:13" x14ac:dyDescent="0.15">
      <c r="A32" s="88"/>
      <c r="B32" s="88"/>
      <c r="C32" s="88"/>
      <c r="D32" s="88"/>
      <c r="E32" s="88"/>
      <c r="F32" s="86"/>
      <c r="G32" s="86"/>
      <c r="H32" s="202"/>
      <c r="I32" s="202"/>
      <c r="J32" s="202"/>
      <c r="K32" s="101"/>
      <c r="L32" s="101"/>
      <c r="M32" s="101"/>
    </row>
    <row r="33" spans="1:13" ht="14.25" thickBot="1" x14ac:dyDescent="0.2">
      <c r="A33" s="88"/>
      <c r="B33" s="88"/>
      <c r="C33" s="680"/>
      <c r="D33" s="680"/>
      <c r="E33" s="88"/>
      <c r="F33" s="86"/>
      <c r="G33" s="86"/>
      <c r="H33" s="202"/>
      <c r="I33" s="202"/>
      <c r="J33" s="202"/>
      <c r="K33" s="101"/>
      <c r="L33" s="101"/>
      <c r="M33" s="101"/>
    </row>
    <row r="34" spans="1:13" x14ac:dyDescent="0.15">
      <c r="A34" s="677" t="s">
        <v>256</v>
      </c>
      <c r="B34" s="681" t="s">
        <v>215</v>
      </c>
      <c r="C34" s="682"/>
      <c r="D34" s="682"/>
      <c r="E34" s="681" t="s">
        <v>227</v>
      </c>
      <c r="F34" s="682"/>
      <c r="G34" s="690"/>
      <c r="H34" s="681" t="s">
        <v>228</v>
      </c>
      <c r="I34" s="682"/>
      <c r="J34" s="682"/>
      <c r="K34" s="101"/>
      <c r="L34" s="101"/>
      <c r="M34" s="101"/>
    </row>
    <row r="35" spans="1:13" x14ac:dyDescent="0.15">
      <c r="A35" s="678"/>
      <c r="B35" s="94" t="s">
        <v>172</v>
      </c>
      <c r="C35" s="95" t="s">
        <v>171</v>
      </c>
      <c r="D35" s="136" t="s">
        <v>103</v>
      </c>
      <c r="E35" s="94" t="s">
        <v>172</v>
      </c>
      <c r="F35" s="95" t="s">
        <v>171</v>
      </c>
      <c r="G35" s="204" t="s">
        <v>103</v>
      </c>
      <c r="H35" s="94" t="s">
        <v>172</v>
      </c>
      <c r="I35" s="95" t="s">
        <v>171</v>
      </c>
      <c r="J35" s="136" t="s">
        <v>103</v>
      </c>
      <c r="K35" s="101"/>
      <c r="L35" s="101"/>
      <c r="M35" s="101"/>
    </row>
    <row r="36" spans="1:13" ht="17.100000000000001" customHeight="1" x14ac:dyDescent="0.15">
      <c r="A36" s="366" t="s">
        <v>292</v>
      </c>
      <c r="B36" s="96">
        <v>86400</v>
      </c>
      <c r="C36" s="89">
        <v>1203</v>
      </c>
      <c r="D36" s="97">
        <v>6.7</v>
      </c>
      <c r="E36" s="96">
        <v>100800</v>
      </c>
      <c r="F36" s="89">
        <v>410</v>
      </c>
      <c r="G36" s="98">
        <v>2.2999999999999998</v>
      </c>
      <c r="H36" s="96">
        <v>106500</v>
      </c>
      <c r="I36" s="89">
        <v>378</v>
      </c>
      <c r="J36" s="97">
        <v>2</v>
      </c>
      <c r="K36" s="101"/>
      <c r="L36" s="101"/>
      <c r="M36" s="101"/>
    </row>
    <row r="37" spans="1:13" ht="17.100000000000001" customHeight="1" x14ac:dyDescent="0.15">
      <c r="A37" s="366">
        <v>30</v>
      </c>
      <c r="B37" s="96">
        <v>86400</v>
      </c>
      <c r="C37" s="89">
        <v>1107</v>
      </c>
      <c r="D37" s="97">
        <v>6</v>
      </c>
      <c r="E37" s="96">
        <v>100800</v>
      </c>
      <c r="F37" s="89">
        <v>323</v>
      </c>
      <c r="G37" s="98">
        <v>1.8</v>
      </c>
      <c r="H37" s="96">
        <v>106500</v>
      </c>
      <c r="I37" s="89">
        <v>375</v>
      </c>
      <c r="J37" s="97">
        <v>2</v>
      </c>
      <c r="K37" s="101"/>
      <c r="L37" s="101"/>
      <c r="M37" s="101"/>
    </row>
    <row r="38" spans="1:13" ht="17.100000000000001" customHeight="1" x14ac:dyDescent="0.15">
      <c r="A38" s="366" t="s">
        <v>261</v>
      </c>
      <c r="B38" s="96">
        <v>86400</v>
      </c>
      <c r="C38" s="89">
        <v>1162</v>
      </c>
      <c r="D38" s="97">
        <v>6.2</v>
      </c>
      <c r="E38" s="96">
        <v>100800</v>
      </c>
      <c r="F38" s="89">
        <v>340</v>
      </c>
      <c r="G38" s="98">
        <v>1.8</v>
      </c>
      <c r="H38" s="96">
        <v>106500</v>
      </c>
      <c r="I38" s="89">
        <v>417</v>
      </c>
      <c r="J38" s="97">
        <v>2.2000000000000002</v>
      </c>
      <c r="K38" s="101"/>
      <c r="L38" s="101"/>
      <c r="M38" s="101"/>
    </row>
    <row r="39" spans="1:13" ht="17.100000000000001" customHeight="1" x14ac:dyDescent="0.15">
      <c r="A39" s="366">
        <v>2</v>
      </c>
      <c r="B39" s="96">
        <v>86400</v>
      </c>
      <c r="C39" s="89">
        <v>1207</v>
      </c>
      <c r="D39" s="97">
        <v>6.3</v>
      </c>
      <c r="E39" s="96">
        <v>100800</v>
      </c>
      <c r="F39" s="89">
        <v>365</v>
      </c>
      <c r="G39" s="98">
        <v>1.9</v>
      </c>
      <c r="H39" s="96">
        <v>106500</v>
      </c>
      <c r="I39" s="89">
        <v>428</v>
      </c>
      <c r="J39" s="97">
        <v>2.2000000000000002</v>
      </c>
      <c r="K39" s="101"/>
      <c r="L39" s="101"/>
      <c r="M39" s="101"/>
    </row>
    <row r="40" spans="1:13" ht="17.100000000000001" customHeight="1" thickBot="1" x14ac:dyDescent="0.2">
      <c r="A40" s="427">
        <v>3</v>
      </c>
      <c r="B40" s="477">
        <v>86400</v>
      </c>
      <c r="C40" s="431">
        <v>1270</v>
      </c>
      <c r="D40" s="479">
        <v>6.5</v>
      </c>
      <c r="E40" s="477">
        <v>100800</v>
      </c>
      <c r="F40" s="431">
        <v>376</v>
      </c>
      <c r="G40" s="478">
        <v>1.9</v>
      </c>
      <c r="H40" s="477">
        <v>106500</v>
      </c>
      <c r="I40" s="431">
        <v>447</v>
      </c>
      <c r="J40" s="479">
        <v>2.2999999999999998</v>
      </c>
      <c r="K40" s="101"/>
      <c r="L40" s="101"/>
      <c r="M40" s="101"/>
    </row>
    <row r="41" spans="1:13" x14ac:dyDescent="0.15">
      <c r="A41" s="99" t="s">
        <v>119</v>
      </c>
      <c r="B41" s="99"/>
      <c r="C41" s="99"/>
      <c r="D41" s="100"/>
      <c r="E41" s="88"/>
      <c r="F41" s="86"/>
      <c r="G41" s="86"/>
      <c r="H41" s="202"/>
      <c r="I41" s="85" t="s">
        <v>231</v>
      </c>
      <c r="J41" s="100"/>
      <c r="K41" s="101"/>
      <c r="L41" s="101"/>
      <c r="M41" s="101"/>
    </row>
    <row r="42" spans="1:13" x14ac:dyDescent="0.15">
      <c r="A42" s="84"/>
      <c r="B42" s="84"/>
      <c r="C42" s="84"/>
      <c r="D42" s="84"/>
      <c r="E42" s="84"/>
      <c r="F42" s="84"/>
      <c r="G42" s="86"/>
      <c r="H42" s="86"/>
      <c r="I42" s="97"/>
      <c r="J42" s="90"/>
      <c r="K42" s="101"/>
      <c r="L42" s="101"/>
      <c r="M42" s="101"/>
    </row>
    <row r="43" spans="1:13" x14ac:dyDescent="0.15">
      <c r="A43" s="84"/>
      <c r="B43" s="84"/>
      <c r="C43" s="84"/>
      <c r="D43" s="84"/>
      <c r="E43" s="84"/>
      <c r="F43" s="84"/>
      <c r="G43" s="84"/>
      <c r="H43" s="84"/>
      <c r="I43" s="84"/>
      <c r="J43" s="85"/>
      <c r="K43" s="101"/>
      <c r="L43" s="101"/>
      <c r="M43" s="101"/>
    </row>
    <row r="44" spans="1:13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2"/>
      <c r="K44" s="101"/>
      <c r="L44" s="101"/>
      <c r="M44" s="101"/>
    </row>
    <row r="45" spans="1:13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2"/>
      <c r="K45" s="101"/>
      <c r="L45" s="101"/>
      <c r="M45" s="101"/>
    </row>
    <row r="46" spans="1:13" x14ac:dyDescent="0.15">
      <c r="A46" s="101"/>
      <c r="B46" s="101"/>
      <c r="C46" s="101"/>
      <c r="D46" s="101"/>
      <c r="E46" s="101"/>
      <c r="F46" s="101"/>
      <c r="G46" s="101"/>
      <c r="H46" s="101"/>
      <c r="I46" s="101"/>
      <c r="J46" s="102"/>
      <c r="K46" s="101"/>
      <c r="L46" s="101"/>
      <c r="M46" s="101"/>
    </row>
    <row r="47" spans="1:13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2"/>
      <c r="K47" s="101"/>
      <c r="L47" s="101"/>
      <c r="M47" s="101"/>
    </row>
    <row r="48" spans="1:13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2"/>
      <c r="K48" s="101"/>
      <c r="L48" s="101"/>
      <c r="M48" s="101"/>
    </row>
    <row r="49" spans="1:13" x14ac:dyDescent="0.15">
      <c r="A49" s="101"/>
      <c r="B49" s="101"/>
      <c r="C49" s="101"/>
      <c r="D49" s="101"/>
      <c r="E49" s="101"/>
      <c r="F49" s="101"/>
      <c r="G49" s="101"/>
      <c r="H49" s="101"/>
      <c r="I49" s="101"/>
      <c r="J49" s="102"/>
      <c r="K49" s="101"/>
      <c r="L49" s="101"/>
      <c r="M49" s="101"/>
    </row>
    <row r="50" spans="1:13" x14ac:dyDescent="0.15">
      <c r="A50" s="101"/>
      <c r="B50" s="101"/>
      <c r="C50" s="101"/>
      <c r="D50" s="101"/>
      <c r="E50" s="101"/>
      <c r="F50" s="101"/>
      <c r="G50" s="101"/>
      <c r="H50" s="101"/>
      <c r="I50" s="101"/>
      <c r="J50" s="102"/>
      <c r="K50" s="101"/>
      <c r="L50" s="101"/>
      <c r="M50" s="101"/>
    </row>
    <row r="51" spans="1:13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2"/>
      <c r="K51" s="101"/>
      <c r="L51" s="101"/>
      <c r="M51" s="101"/>
    </row>
    <row r="52" spans="1:13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2"/>
      <c r="K52" s="101"/>
      <c r="L52" s="101"/>
      <c r="M52" s="101"/>
    </row>
    <row r="53" spans="1:13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2"/>
      <c r="K53" s="101"/>
      <c r="L53" s="101"/>
      <c r="M53" s="101"/>
    </row>
    <row r="54" spans="1:13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2"/>
      <c r="K54" s="101"/>
      <c r="L54" s="101"/>
      <c r="M54" s="101"/>
    </row>
    <row r="55" spans="1:13" x14ac:dyDescent="0.15">
      <c r="A55" s="101"/>
      <c r="B55" s="101"/>
      <c r="C55" s="101"/>
      <c r="D55" s="101"/>
      <c r="E55" s="101"/>
      <c r="F55" s="101"/>
      <c r="G55" s="101"/>
      <c r="H55" s="101"/>
      <c r="I55" s="101"/>
      <c r="J55" s="102"/>
      <c r="K55" s="101"/>
      <c r="L55" s="101"/>
      <c r="M55" s="101"/>
    </row>
    <row r="56" spans="1:13" x14ac:dyDescent="0.15">
      <c r="A56" s="101"/>
      <c r="B56" s="101"/>
      <c r="C56" s="101"/>
      <c r="D56" s="101"/>
      <c r="E56" s="101"/>
      <c r="F56" s="101"/>
      <c r="G56" s="101"/>
      <c r="H56" s="101"/>
      <c r="I56" s="101"/>
      <c r="J56" s="102"/>
      <c r="K56" s="101"/>
      <c r="L56" s="101"/>
      <c r="M56" s="101"/>
    </row>
    <row r="57" spans="1:13" x14ac:dyDescent="0.15">
      <c r="A57" s="101"/>
      <c r="B57" s="101"/>
      <c r="C57" s="101"/>
      <c r="D57" s="101"/>
      <c r="E57" s="101"/>
      <c r="F57" s="101"/>
      <c r="G57" s="101"/>
      <c r="H57" s="101"/>
      <c r="I57" s="101"/>
      <c r="J57" s="102"/>
      <c r="K57" s="101"/>
      <c r="L57" s="101"/>
      <c r="M57" s="101"/>
    </row>
    <row r="58" spans="1:13" x14ac:dyDescent="0.15">
      <c r="J58" s="369"/>
    </row>
    <row r="59" spans="1:13" x14ac:dyDescent="0.15">
      <c r="J59" s="369"/>
    </row>
    <row r="60" spans="1:13" x14ac:dyDescent="0.15">
      <c r="J60" s="369"/>
    </row>
    <row r="61" spans="1:13" x14ac:dyDescent="0.15">
      <c r="J61" s="369"/>
    </row>
    <row r="62" spans="1:13" x14ac:dyDescent="0.15">
      <c r="J62" s="369"/>
    </row>
    <row r="63" spans="1:13" x14ac:dyDescent="0.15">
      <c r="J63" s="369"/>
    </row>
    <row r="64" spans="1:13" x14ac:dyDescent="0.15">
      <c r="J64" s="369"/>
    </row>
    <row r="65" spans="10:10" x14ac:dyDescent="0.15">
      <c r="J65" s="369"/>
    </row>
    <row r="66" spans="10:10" x14ac:dyDescent="0.15">
      <c r="J66" s="369"/>
    </row>
    <row r="67" spans="10:10" x14ac:dyDescent="0.15">
      <c r="J67" s="369"/>
    </row>
    <row r="68" spans="10:10" x14ac:dyDescent="0.15">
      <c r="J68" s="369"/>
    </row>
    <row r="69" spans="10:10" x14ac:dyDescent="0.15">
      <c r="J69" s="369"/>
    </row>
    <row r="70" spans="10:10" x14ac:dyDescent="0.15">
      <c r="J70" s="369"/>
    </row>
    <row r="71" spans="10:10" x14ac:dyDescent="0.15">
      <c r="J71" s="369"/>
    </row>
    <row r="72" spans="10:10" x14ac:dyDescent="0.15">
      <c r="J72" s="369"/>
    </row>
    <row r="73" spans="10:10" x14ac:dyDescent="0.15">
      <c r="J73" s="369"/>
    </row>
    <row r="74" spans="10:10" x14ac:dyDescent="0.15">
      <c r="J74" s="369"/>
    </row>
    <row r="75" spans="10:10" x14ac:dyDescent="0.15">
      <c r="J75" s="369"/>
    </row>
    <row r="76" spans="10:10" x14ac:dyDescent="0.15">
      <c r="J76" s="369"/>
    </row>
    <row r="77" spans="10:10" x14ac:dyDescent="0.15">
      <c r="J77" s="369"/>
    </row>
    <row r="78" spans="10:10" x14ac:dyDescent="0.15">
      <c r="J78" s="369"/>
    </row>
    <row r="79" spans="10:10" x14ac:dyDescent="0.15">
      <c r="J79" s="369"/>
    </row>
    <row r="80" spans="10:10" x14ac:dyDescent="0.15">
      <c r="J80" s="369"/>
    </row>
    <row r="81" spans="10:10" x14ac:dyDescent="0.15">
      <c r="J81" s="369"/>
    </row>
    <row r="82" spans="10:10" x14ac:dyDescent="0.15">
      <c r="J82" s="369"/>
    </row>
    <row r="83" spans="10:10" x14ac:dyDescent="0.15">
      <c r="J83" s="369"/>
    </row>
    <row r="84" spans="10:10" x14ac:dyDescent="0.15">
      <c r="J84" s="369"/>
    </row>
    <row r="85" spans="10:10" x14ac:dyDescent="0.15">
      <c r="J85" s="369"/>
    </row>
    <row r="86" spans="10:10" x14ac:dyDescent="0.15">
      <c r="J86" s="369"/>
    </row>
    <row r="87" spans="10:10" x14ac:dyDescent="0.15">
      <c r="J87" s="369"/>
    </row>
    <row r="88" spans="10:10" x14ac:dyDescent="0.15">
      <c r="J88" s="369"/>
    </row>
    <row r="89" spans="10:10" x14ac:dyDescent="0.15">
      <c r="J89" s="369"/>
    </row>
    <row r="90" spans="10:10" x14ac:dyDescent="0.15">
      <c r="J90" s="369"/>
    </row>
    <row r="91" spans="10:10" x14ac:dyDescent="0.15">
      <c r="J91" s="369"/>
    </row>
    <row r="92" spans="10:10" x14ac:dyDescent="0.15">
      <c r="J92" s="369"/>
    </row>
    <row r="93" spans="10:10" x14ac:dyDescent="0.15">
      <c r="J93" s="369"/>
    </row>
    <row r="94" spans="10:10" x14ac:dyDescent="0.15">
      <c r="J94" s="369"/>
    </row>
    <row r="95" spans="10:10" x14ac:dyDescent="0.15">
      <c r="J95" s="369"/>
    </row>
    <row r="96" spans="10:10" x14ac:dyDescent="0.15">
      <c r="J96" s="369"/>
    </row>
    <row r="97" spans="10:10" x14ac:dyDescent="0.15">
      <c r="J97" s="369"/>
    </row>
    <row r="98" spans="10:10" x14ac:dyDescent="0.15">
      <c r="J98" s="369"/>
    </row>
    <row r="99" spans="10:10" x14ac:dyDescent="0.15">
      <c r="J99" s="369"/>
    </row>
    <row r="100" spans="10:10" x14ac:dyDescent="0.15">
      <c r="J100" s="369"/>
    </row>
    <row r="101" spans="10:10" x14ac:dyDescent="0.15">
      <c r="J101" s="369"/>
    </row>
    <row r="102" spans="10:10" x14ac:dyDescent="0.15">
      <c r="J102" s="369"/>
    </row>
    <row r="103" spans="10:10" x14ac:dyDescent="0.15">
      <c r="J103" s="369"/>
    </row>
    <row r="104" spans="10:10" x14ac:dyDescent="0.15">
      <c r="J104" s="369"/>
    </row>
    <row r="105" spans="10:10" x14ac:dyDescent="0.15">
      <c r="J105" s="369"/>
    </row>
    <row r="106" spans="10:10" x14ac:dyDescent="0.15">
      <c r="J106" s="369"/>
    </row>
    <row r="107" spans="10:10" x14ac:dyDescent="0.15">
      <c r="J107" s="369"/>
    </row>
    <row r="108" spans="10:10" x14ac:dyDescent="0.15">
      <c r="J108" s="369"/>
    </row>
    <row r="109" spans="10:10" x14ac:dyDescent="0.15">
      <c r="J109" s="369"/>
    </row>
    <row r="110" spans="10:10" x14ac:dyDescent="0.15">
      <c r="J110" s="369"/>
    </row>
    <row r="111" spans="10:10" x14ac:dyDescent="0.15">
      <c r="J111" s="369"/>
    </row>
    <row r="112" spans="10:10" x14ac:dyDescent="0.15">
      <c r="J112" s="369"/>
    </row>
    <row r="113" spans="10:10" x14ac:dyDescent="0.15">
      <c r="J113" s="369"/>
    </row>
    <row r="114" spans="10:10" x14ac:dyDescent="0.15">
      <c r="J114" s="369"/>
    </row>
    <row r="115" spans="10:10" x14ac:dyDescent="0.15">
      <c r="J115" s="369"/>
    </row>
    <row r="116" spans="10:10" x14ac:dyDescent="0.15">
      <c r="J116" s="369"/>
    </row>
    <row r="117" spans="10:10" x14ac:dyDescent="0.15">
      <c r="J117" s="369"/>
    </row>
    <row r="118" spans="10:10" x14ac:dyDescent="0.15">
      <c r="J118" s="369"/>
    </row>
    <row r="119" spans="10:10" x14ac:dyDescent="0.15">
      <c r="J119" s="369"/>
    </row>
  </sheetData>
  <mergeCells count="25">
    <mergeCell ref="H14:J14"/>
    <mergeCell ref="H21:J21"/>
    <mergeCell ref="A34:A35"/>
    <mergeCell ref="B34:D34"/>
    <mergeCell ref="E34:G34"/>
    <mergeCell ref="H34:J34"/>
    <mergeCell ref="A24:A25"/>
    <mergeCell ref="B24:D24"/>
    <mergeCell ref="E24:G24"/>
    <mergeCell ref="H24:J24"/>
    <mergeCell ref="H31:J31"/>
    <mergeCell ref="C33:D33"/>
    <mergeCell ref="I23:J23"/>
    <mergeCell ref="A14:A15"/>
    <mergeCell ref="B14:D14"/>
    <mergeCell ref="E14:G14"/>
    <mergeCell ref="A4:A5"/>
    <mergeCell ref="G11:I11"/>
    <mergeCell ref="I13:J13"/>
    <mergeCell ref="H4:J4"/>
    <mergeCell ref="B4:D4"/>
    <mergeCell ref="E4:G4"/>
    <mergeCell ref="B5:C5"/>
    <mergeCell ref="B9:C9"/>
    <mergeCell ref="B10:C10"/>
  </mergeCells>
  <phoneticPr fontId="2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第6編表紙</vt:lpstr>
      <vt:lpstr>社会福祉①</vt:lpstr>
      <vt:lpstr>社会福祉②</vt:lpstr>
      <vt:lpstr>社会福祉③</vt:lpstr>
      <vt:lpstr>社会福祉④・国民年金</vt:lpstr>
      <vt:lpstr>国民健康保険①</vt:lpstr>
      <vt:lpstr>国民健康保険②</vt:lpstr>
      <vt:lpstr>介護保険①</vt:lpstr>
      <vt:lpstr>介護保険➁</vt:lpstr>
      <vt:lpstr>グラフ（入力シート）</vt:lpstr>
      <vt:lpstr>'グラフ（入力シート）'!Print_Area</vt:lpstr>
      <vt:lpstr>介護保険①!Print_Area</vt:lpstr>
      <vt:lpstr>介護保険➁!Print_Area</vt:lpstr>
      <vt:lpstr>国民健康保険①!Print_Area</vt:lpstr>
      <vt:lpstr>社会福祉③!Print_Area</vt:lpstr>
      <vt:lpstr>社会福祉④・国民年金!Print_Area</vt:lpstr>
      <vt:lpstr>第6編表紙!Print_Area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2022-10-19T05:00:31Z</cp:lastPrinted>
  <dcterms:created xsi:type="dcterms:W3CDTF">1997-01-08T22:48:59Z</dcterms:created>
  <dcterms:modified xsi:type="dcterms:W3CDTF">2023-03-01T01:05:32Z</dcterms:modified>
</cp:coreProperties>
</file>