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5就業支援G\34_若年者関係（労働局からの関係通知含む）\オープンデータ（高卒未就職者）\掲載用\"/>
    </mc:Choice>
  </mc:AlternateContent>
  <bookViews>
    <workbookView xWindow="0" yWindow="0" windowWidth="18960" windowHeight="6690"/>
  </bookViews>
  <sheets>
    <sheet name="まとめ（公表用）" sheetId="1" r:id="rId1"/>
  </sheets>
  <definedNames>
    <definedName name="_xlnm.Print_Area" localSheetId="0">'まとめ（公表用）'!$A$1:$O$100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0" i="1" l="1"/>
  <c r="N99" i="1"/>
  <c r="N98" i="1"/>
  <c r="N97" i="1"/>
  <c r="N96" i="1"/>
  <c r="N95" i="1"/>
  <c r="G100" i="1"/>
  <c r="N94" i="1"/>
  <c r="N100" i="1" s="1"/>
  <c r="I100" i="1"/>
  <c r="J99" i="1" s="1"/>
  <c r="M87" i="1"/>
  <c r="N86" i="1"/>
  <c r="N85" i="1"/>
  <c r="N84" i="1"/>
  <c r="N83" i="1"/>
  <c r="N87" i="1" s="1"/>
  <c r="I87" i="1"/>
  <c r="M76" i="1"/>
  <c r="N75" i="1"/>
  <c r="N74" i="1"/>
  <c r="N73" i="1"/>
  <c r="N72" i="1"/>
  <c r="N71" i="1"/>
  <c r="N70" i="1"/>
  <c r="N69" i="1"/>
  <c r="N68" i="1"/>
  <c r="N67" i="1"/>
  <c r="N76" i="1" s="1"/>
  <c r="G76" i="1"/>
  <c r="M60" i="1"/>
  <c r="N58" i="1" s="1"/>
  <c r="N59" i="1"/>
  <c r="N55" i="1"/>
  <c r="I60" i="1"/>
  <c r="J53" i="1" s="1"/>
  <c r="K60" i="1"/>
  <c r="L57" i="1" s="1"/>
  <c r="G60" i="1"/>
  <c r="M46" i="1"/>
  <c r="N44" i="1" s="1"/>
  <c r="N45" i="1"/>
  <c r="N41" i="1"/>
  <c r="N37" i="1"/>
  <c r="K46" i="1"/>
  <c r="L43" i="1" s="1"/>
  <c r="G46" i="1"/>
  <c r="M28" i="1"/>
  <c r="N26" i="1" s="1"/>
  <c r="N28" i="1" s="1"/>
  <c r="N27" i="1"/>
  <c r="I28" i="1"/>
  <c r="J26" i="1" s="1"/>
  <c r="I15" i="1"/>
  <c r="G15" i="1"/>
  <c r="F15" i="1"/>
  <c r="E15" i="1"/>
  <c r="D15" i="1"/>
  <c r="L59" i="1" l="1"/>
  <c r="L45" i="1"/>
  <c r="H41" i="1"/>
  <c r="O41" i="1" s="1"/>
  <c r="H74" i="1"/>
  <c r="O74" i="1" s="1"/>
  <c r="H70" i="1"/>
  <c r="O70" i="1" s="1"/>
  <c r="H71" i="1"/>
  <c r="O71" i="1" s="1"/>
  <c r="H75" i="1"/>
  <c r="O75" i="1" s="1"/>
  <c r="J85" i="1"/>
  <c r="J86" i="1"/>
  <c r="H37" i="1"/>
  <c r="O37" i="1" s="1"/>
  <c r="H58" i="1"/>
  <c r="O58" i="1" s="1"/>
  <c r="H54" i="1"/>
  <c r="H56" i="1"/>
  <c r="O56" i="1" s="1"/>
  <c r="H55" i="1"/>
  <c r="O55" i="1" s="1"/>
  <c r="L42" i="1"/>
  <c r="L44" i="1"/>
  <c r="L40" i="1"/>
  <c r="L36" i="1"/>
  <c r="L38" i="1"/>
  <c r="L37" i="1"/>
  <c r="H43" i="1"/>
  <c r="H45" i="1"/>
  <c r="O45" i="1" s="1"/>
  <c r="J56" i="1"/>
  <c r="J58" i="1"/>
  <c r="J54" i="1"/>
  <c r="H57" i="1"/>
  <c r="H59" i="1"/>
  <c r="O59" i="1" s="1"/>
  <c r="H68" i="1"/>
  <c r="O68" i="1" s="1"/>
  <c r="H72" i="1"/>
  <c r="O72" i="1" s="1"/>
  <c r="J84" i="1"/>
  <c r="J97" i="1"/>
  <c r="H38" i="1"/>
  <c r="O38" i="1" s="1"/>
  <c r="H44" i="1"/>
  <c r="O44" i="1" s="1"/>
  <c r="H40" i="1"/>
  <c r="H36" i="1"/>
  <c r="H42" i="1"/>
  <c r="O42" i="1" s="1"/>
  <c r="H39" i="1"/>
  <c r="L39" i="1"/>
  <c r="L41" i="1"/>
  <c r="J43" i="1"/>
  <c r="L58" i="1"/>
  <c r="L54" i="1"/>
  <c r="L56" i="1"/>
  <c r="L55" i="1"/>
  <c r="J57" i="1"/>
  <c r="J59" i="1"/>
  <c r="H69" i="1"/>
  <c r="O69" i="1" s="1"/>
  <c r="H73" i="1"/>
  <c r="O73" i="1" s="1"/>
  <c r="J95" i="1"/>
  <c r="J98" i="1"/>
  <c r="J94" i="1"/>
  <c r="J96" i="1"/>
  <c r="H97" i="1"/>
  <c r="O97" i="1" s="1"/>
  <c r="H96" i="1"/>
  <c r="O96" i="1" s="1"/>
  <c r="H98" i="1"/>
  <c r="O98" i="1" s="1"/>
  <c r="H94" i="1"/>
  <c r="H99" i="1"/>
  <c r="O99" i="1" s="1"/>
  <c r="I46" i="1"/>
  <c r="K76" i="1"/>
  <c r="L68" i="1" s="1"/>
  <c r="K100" i="1"/>
  <c r="L95" i="1" s="1"/>
  <c r="J27" i="1"/>
  <c r="J28" i="1" s="1"/>
  <c r="H35" i="1"/>
  <c r="L35" i="1"/>
  <c r="L46" i="1" s="1"/>
  <c r="N38" i="1"/>
  <c r="N42" i="1"/>
  <c r="H53" i="1"/>
  <c r="L53" i="1"/>
  <c r="J55" i="1"/>
  <c r="N56" i="1"/>
  <c r="H67" i="1"/>
  <c r="J83" i="1"/>
  <c r="G87" i="1"/>
  <c r="H84" i="1" s="1"/>
  <c r="O84" i="1" s="1"/>
  <c r="K87" i="1"/>
  <c r="L84" i="1" s="1"/>
  <c r="H95" i="1"/>
  <c r="O95" i="1" s="1"/>
  <c r="K28" i="1"/>
  <c r="L26" i="1" s="1"/>
  <c r="N35" i="1"/>
  <c r="N39" i="1"/>
  <c r="N43" i="1"/>
  <c r="N53" i="1"/>
  <c r="N60" i="1" s="1"/>
  <c r="N57" i="1"/>
  <c r="I76" i="1"/>
  <c r="J70" i="1" s="1"/>
  <c r="G28" i="1"/>
  <c r="H26" i="1" s="1"/>
  <c r="N36" i="1"/>
  <c r="N40" i="1"/>
  <c r="N54" i="1"/>
  <c r="J100" i="1" l="1"/>
  <c r="L99" i="1"/>
  <c r="L83" i="1"/>
  <c r="J87" i="1"/>
  <c r="L60" i="1"/>
  <c r="J60" i="1"/>
  <c r="H27" i="1"/>
  <c r="O27" i="1" s="1"/>
  <c r="L75" i="1"/>
  <c r="H28" i="1"/>
  <c r="O26" i="1"/>
  <c r="O67" i="1"/>
  <c r="H76" i="1"/>
  <c r="H60" i="1"/>
  <c r="O53" i="1"/>
  <c r="H46" i="1"/>
  <c r="O35" i="1"/>
  <c r="J44" i="1"/>
  <c r="J40" i="1"/>
  <c r="J42" i="1"/>
  <c r="J38" i="1"/>
  <c r="J36" i="1"/>
  <c r="O39" i="1"/>
  <c r="O36" i="1"/>
  <c r="J75" i="1"/>
  <c r="J67" i="1"/>
  <c r="O43" i="1"/>
  <c r="O54" i="1"/>
  <c r="J73" i="1"/>
  <c r="J35" i="1"/>
  <c r="L87" i="1"/>
  <c r="J68" i="1"/>
  <c r="J72" i="1"/>
  <c r="L71" i="1"/>
  <c r="H83" i="1"/>
  <c r="O40" i="1"/>
  <c r="H85" i="1"/>
  <c r="O85" i="1" s="1"/>
  <c r="J41" i="1"/>
  <c r="L69" i="1"/>
  <c r="L86" i="1"/>
  <c r="J74" i="1"/>
  <c r="L85" i="1"/>
  <c r="L70" i="1"/>
  <c r="L74" i="1"/>
  <c r="L67" i="1"/>
  <c r="N46" i="1"/>
  <c r="L97" i="1"/>
  <c r="L96" i="1"/>
  <c r="L94" i="1"/>
  <c r="L98" i="1"/>
  <c r="O94" i="1"/>
  <c r="H100" i="1"/>
  <c r="H86" i="1"/>
  <c r="O86" i="1" s="1"/>
  <c r="J45" i="1"/>
  <c r="L27" i="1"/>
  <c r="L28" i="1" s="1"/>
  <c r="J69" i="1"/>
  <c r="J71" i="1"/>
  <c r="O57" i="1"/>
  <c r="J39" i="1"/>
  <c r="J37" i="1"/>
  <c r="L73" i="1"/>
  <c r="L72" i="1"/>
  <c r="H87" i="1" l="1"/>
  <c r="O83" i="1"/>
  <c r="L100" i="1"/>
  <c r="L76" i="1"/>
  <c r="J46" i="1"/>
  <c r="J76" i="1"/>
</calcChain>
</file>

<file path=xl/sharedStrings.xml><?xml version="1.0" encoding="utf-8"?>
<sst xmlns="http://schemas.openxmlformats.org/spreadsheetml/2006/main" count="156" uniqueCount="78">
  <si>
    <t>平成２９年３月卒 新規高卒未就職者に関する状況について</t>
    <rPh sb="0" eb="2">
      <t>ヘイセイ</t>
    </rPh>
    <rPh sb="4" eb="5">
      <t>ネン</t>
    </rPh>
    <rPh sb="6" eb="7">
      <t>ガツ</t>
    </rPh>
    <rPh sb="7" eb="8">
      <t>ソツ</t>
    </rPh>
    <rPh sb="9" eb="11">
      <t>シンキ</t>
    </rPh>
    <rPh sb="11" eb="13">
      <t>コウソツ</t>
    </rPh>
    <rPh sb="13" eb="17">
      <t>ミシュウショクシャ</t>
    </rPh>
    <rPh sb="18" eb="19">
      <t>カン</t>
    </rPh>
    <rPh sb="21" eb="23">
      <t>ジョウキョウ</t>
    </rPh>
    <phoneticPr fontId="5"/>
  </si>
  <si>
    <t xml:space="preserve">   平成29年9月   経済部労働政策局雇用労政課</t>
    <rPh sb="3" eb="5">
      <t>ヘイセイ</t>
    </rPh>
    <rPh sb="7" eb="8">
      <t>ネン</t>
    </rPh>
    <rPh sb="9" eb="10">
      <t>ガツ</t>
    </rPh>
    <phoneticPr fontId="5"/>
  </si>
  <si>
    <t>■調査対象</t>
    <rPh sb="1" eb="3">
      <t>チョウサ</t>
    </rPh>
    <rPh sb="3" eb="5">
      <t>タイショウ</t>
    </rPh>
    <phoneticPr fontId="5"/>
  </si>
  <si>
    <t>（単位：人）</t>
    <rPh sb="1" eb="3">
      <t>タンイ</t>
    </rPh>
    <rPh sb="4" eb="5">
      <t>ニン</t>
    </rPh>
    <phoneticPr fontId="11"/>
  </si>
  <si>
    <t>H29.3学卒</t>
    <rPh sb="5" eb="7">
      <t>ガクソツ</t>
    </rPh>
    <phoneticPr fontId="5"/>
  </si>
  <si>
    <t>H28.3学卒</t>
    <rPh sb="5" eb="7">
      <t>ガクソツ</t>
    </rPh>
    <phoneticPr fontId="5"/>
  </si>
  <si>
    <t>H27.3学卒</t>
    <rPh sb="5" eb="7">
      <t>ガクソツ</t>
    </rPh>
    <phoneticPr fontId="5"/>
  </si>
  <si>
    <t>計</t>
    <rPh sb="0" eb="1">
      <t>ケイ</t>
    </rPh>
    <phoneticPr fontId="5"/>
  </si>
  <si>
    <t>男</t>
    <rPh sb="0" eb="1">
      <t>オトコ</t>
    </rPh>
    <phoneticPr fontId="5"/>
  </si>
  <si>
    <t>女</t>
    <rPh sb="0" eb="1">
      <t>オンナ</t>
    </rPh>
    <phoneticPr fontId="5"/>
  </si>
  <si>
    <t>　卒業生</t>
    <rPh sb="1" eb="4">
      <t>ソツギョウセイ</t>
    </rPh>
    <phoneticPr fontId="5"/>
  </si>
  <si>
    <t>　就職希望者</t>
    <rPh sb="1" eb="3">
      <t>シュウショク</t>
    </rPh>
    <rPh sb="3" eb="6">
      <t>キボウシャ</t>
    </rPh>
    <phoneticPr fontId="5"/>
  </si>
  <si>
    <t>　就職決定者</t>
    <rPh sb="1" eb="3">
      <t>シュウショク</t>
    </rPh>
    <rPh sb="3" eb="6">
      <t>ケッテイシャ</t>
    </rPh>
    <phoneticPr fontId="5"/>
  </si>
  <si>
    <t>　3月末未就職者</t>
    <rPh sb="2" eb="4">
      <t>ガツマツ</t>
    </rPh>
    <rPh sb="4" eb="5">
      <t>ミ</t>
    </rPh>
    <rPh sb="5" eb="8">
      <t>シュウショクシャ</t>
    </rPh>
    <phoneticPr fontId="5"/>
  </si>
  <si>
    <t>　調査回収数</t>
    <rPh sb="1" eb="3">
      <t>チョウサ</t>
    </rPh>
    <rPh sb="3" eb="5">
      <t>カイシュウ</t>
    </rPh>
    <rPh sb="5" eb="6">
      <t>スウ</t>
    </rPh>
    <phoneticPr fontId="5"/>
  </si>
  <si>
    <t>　【参考】　６月末現在の未就職者数の算出方法</t>
    <rPh sb="2" eb="4">
      <t>サンコウ</t>
    </rPh>
    <rPh sb="7" eb="9">
      <t>ガツマツ</t>
    </rPh>
    <rPh sb="9" eb="11">
      <t>ゲンザイ</t>
    </rPh>
    <rPh sb="12" eb="16">
      <t>ミシュウショクシャ</t>
    </rPh>
    <rPh sb="16" eb="17">
      <t>スウ</t>
    </rPh>
    <rPh sb="18" eb="20">
      <t>サンシュツ</t>
    </rPh>
    <rPh sb="20" eb="22">
      <t>ホウホウ</t>
    </rPh>
    <phoneticPr fontId="11"/>
  </si>
  <si>
    <t>３月末現在の未就職者（調査回収数）　－　（問３の回答①正規雇用者数＋②非正規雇用者数＋④進学者数）＝　204 - (　36　+　72　+　0　)　＝ 96</t>
    <rPh sb="1" eb="3">
      <t>ガツマツ</t>
    </rPh>
    <rPh sb="3" eb="5">
      <t>ゲンザイ</t>
    </rPh>
    <rPh sb="6" eb="10">
      <t>ミシュウショクシャ</t>
    </rPh>
    <rPh sb="11" eb="13">
      <t>チョウサ</t>
    </rPh>
    <rPh sb="13" eb="16">
      <t>カイシュウスウ</t>
    </rPh>
    <rPh sb="21" eb="22">
      <t>トイ</t>
    </rPh>
    <rPh sb="24" eb="26">
      <t>カイトウ</t>
    </rPh>
    <rPh sb="27" eb="29">
      <t>セイキ</t>
    </rPh>
    <rPh sb="29" eb="32">
      <t>コヨウシャ</t>
    </rPh>
    <rPh sb="32" eb="33">
      <t>スウ</t>
    </rPh>
    <rPh sb="35" eb="38">
      <t>ヒセイキ</t>
    </rPh>
    <rPh sb="38" eb="41">
      <t>コヨウシャ</t>
    </rPh>
    <rPh sb="41" eb="42">
      <t>スウ</t>
    </rPh>
    <rPh sb="44" eb="47">
      <t>シンガクシャ</t>
    </rPh>
    <rPh sb="47" eb="48">
      <t>スウ</t>
    </rPh>
    <phoneticPr fontId="11"/>
  </si>
  <si>
    <t>■調査内容及び回答</t>
    <rPh sb="1" eb="3">
      <t>チョウサ</t>
    </rPh>
    <rPh sb="3" eb="5">
      <t>ナイヨウ</t>
    </rPh>
    <rPh sb="5" eb="6">
      <t>オヨ</t>
    </rPh>
    <rPh sb="7" eb="9">
      <t>カイトウ</t>
    </rPh>
    <phoneticPr fontId="5"/>
  </si>
  <si>
    <t>3月末の状況</t>
    <rPh sb="1" eb="3">
      <t>ガツマツ</t>
    </rPh>
    <rPh sb="4" eb="6">
      <t>ジョウキョウ</t>
    </rPh>
    <phoneticPr fontId="5"/>
  </si>
  <si>
    <t>H28．3学卒
(前年同期）</t>
    <rPh sb="5" eb="7">
      <t>ガクソツ</t>
    </rPh>
    <rPh sb="9" eb="11">
      <t>ゼンネン</t>
    </rPh>
    <rPh sb="11" eb="13">
      <t>ドウキ</t>
    </rPh>
    <phoneticPr fontId="5"/>
  </si>
  <si>
    <t>増減</t>
    <rPh sb="0" eb="2">
      <t>ゾウゲン</t>
    </rPh>
    <phoneticPr fontId="5"/>
  </si>
  <si>
    <t>計(人)</t>
    <rPh sb="0" eb="1">
      <t>ケイ</t>
    </rPh>
    <rPh sb="2" eb="3">
      <t>ヒト</t>
    </rPh>
    <phoneticPr fontId="5"/>
  </si>
  <si>
    <t>％</t>
    <phoneticPr fontId="5"/>
  </si>
  <si>
    <r>
      <t xml:space="preserve">計
</t>
    </r>
    <r>
      <rPr>
        <sz val="9"/>
        <rFont val="ＭＳ Ｐゴシック"/>
        <family val="3"/>
        <charset val="128"/>
      </rPr>
      <t>(前年比)</t>
    </r>
    <r>
      <rPr>
        <sz val="10"/>
        <rFont val="ＭＳ Ｐゴシック"/>
        <family val="3"/>
        <charset val="128"/>
      </rPr>
      <t xml:space="preserve"> </t>
    </r>
    <rPh sb="0" eb="1">
      <t>ケイ</t>
    </rPh>
    <rPh sb="3" eb="6">
      <t>ゼンネンヒ</t>
    </rPh>
    <phoneticPr fontId="5"/>
  </si>
  <si>
    <t>％</t>
    <phoneticPr fontId="5"/>
  </si>
  <si>
    <t>男(人)</t>
    <rPh sb="0" eb="1">
      <t>オトコ</t>
    </rPh>
    <rPh sb="2" eb="3">
      <t>ニン</t>
    </rPh>
    <phoneticPr fontId="5"/>
  </si>
  <si>
    <t>女(人)</t>
    <rPh sb="0" eb="1">
      <t>オンナ</t>
    </rPh>
    <rPh sb="2" eb="3">
      <t>ニン</t>
    </rPh>
    <phoneticPr fontId="5"/>
  </si>
  <si>
    <t>％</t>
  </si>
  <si>
    <t>-</t>
    <phoneticPr fontId="5"/>
  </si>
  <si>
    <t>％</t>
    <phoneticPr fontId="5"/>
  </si>
  <si>
    <t>6月末の状況</t>
    <rPh sb="1" eb="3">
      <t>ガツマツ</t>
    </rPh>
    <rPh sb="4" eb="6">
      <t>ジョウキョウ</t>
    </rPh>
    <phoneticPr fontId="5"/>
  </si>
  <si>
    <t>％</t>
    <phoneticPr fontId="5"/>
  </si>
  <si>
    <t>-</t>
    <phoneticPr fontId="5"/>
  </si>
  <si>
    <t>-</t>
    <phoneticPr fontId="5"/>
  </si>
  <si>
    <t>-</t>
    <phoneticPr fontId="11"/>
  </si>
  <si>
    <t>-</t>
    <phoneticPr fontId="11"/>
  </si>
  <si>
    <t>問１　３月末までの就職試験の受験状況（一つ）</t>
  </si>
  <si>
    <t>就職試験を少なくとも一度は受けた。（公務員試験を含む）</t>
  </si>
  <si>
    <t>就職試験を一度も受けなかった。</t>
  </si>
  <si>
    <t>問２　３月末までに就職しなかった、又はできなかった理由（主たる理由二つ以内）</t>
  </si>
  <si>
    <t>受験したが採用されなかった。（公務員試験を含む）</t>
  </si>
  <si>
    <t>希望した職種がなかった。</t>
  </si>
  <si>
    <t>アルバイトをすることにした。</t>
  </si>
  <si>
    <t>自分が何をしたいのかはっきりしなかった。</t>
  </si>
  <si>
    <t>進学から就職に進路変更したため就職先がなかった。</t>
  </si>
  <si>
    <t>保護者の反対など、家庭の事情で就職しなかった、又はできなかった。</t>
  </si>
  <si>
    <t>欠席が多いことや成績不振などで就職しなかった、又はできなかった。</t>
  </si>
  <si>
    <t>自宅から通勤できる就職先がなかった。</t>
  </si>
  <si>
    <t>求人票の資格等の要件を満たすことができなかった。</t>
  </si>
  <si>
    <t>就職と進学のどちらもしたくなかった。</t>
  </si>
  <si>
    <t>その他</t>
  </si>
  <si>
    <t>問３　６月末現在の生徒の状況（一つ）</t>
  </si>
  <si>
    <t>非正規雇用者として働いている。（国や道などが実施している体験雇用を除く）</t>
  </si>
  <si>
    <t>正規雇用者として働いている。</t>
  </si>
  <si>
    <t>就職に向けて何もしていない。</t>
  </si>
  <si>
    <t>国や道などが実施している体験雇用を活用している。</t>
  </si>
  <si>
    <t>国や道などが実施している職業訓練を受けている。</t>
  </si>
  <si>
    <t>進学している。（国や道などが実施している職業訓練を除く）</t>
  </si>
  <si>
    <t>問4　問３で、「⑥　就職に向けて何もしていない」と答えた生徒の何もしていない理由（一つ）</t>
  </si>
  <si>
    <t>自分が何をしたいのかはっきりしないため。</t>
  </si>
  <si>
    <t>希望する職種や業種の就職先がないから。</t>
  </si>
  <si>
    <t>家庭の事情のため。</t>
  </si>
  <si>
    <t>卒業後、受験したが採用されなかったため。</t>
  </si>
  <si>
    <t>働く気がないため。　</t>
  </si>
  <si>
    <t>希望する勤務地で就職先がないから。</t>
  </si>
  <si>
    <t>保護者と進路希望が一致していないため。</t>
  </si>
  <si>
    <t>進学を考えているため。　</t>
  </si>
  <si>
    <t>問５　６月末現在の生徒の進路希望（一つ）</t>
  </si>
  <si>
    <t>就職（正規雇用）を希望している。（公務員を含む）</t>
  </si>
  <si>
    <t>未定である。</t>
  </si>
  <si>
    <t>進学を希望している。</t>
  </si>
  <si>
    <t>問６　６月の学校における就職支援の状況（複数回答可。当該月のみの件数を記入）</t>
  </si>
  <si>
    <t>生徒や保護者と電話等により、生徒の状況確認や進路相談を行った。</t>
  </si>
  <si>
    <t>ハローワークやジョブカフェ北海道等が行う職業相談や就職面接会等に関する情報提供をした。</t>
  </si>
  <si>
    <t>生徒や保護者と面談を実施した。</t>
  </si>
  <si>
    <t>求人情報を提供した。</t>
  </si>
  <si>
    <t>北海道労働局等が実施する体験雇用や職業訓練などの支援策に関する情報提供をした。</t>
  </si>
  <si>
    <t>・平成２９年３月（平成２８年度）高等学校を就職未決定のまま卒業した生徒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</si>
</sst>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Red]\(0.0\)"/>
    <numFmt numFmtId="177" formatCode="#,##0.0_);[Red]\(#,##0.0\)"/>
    <numFmt numFmtId="178" formatCode="#,##0_);[Red]\(#,##0\)"/>
    <numFmt numFmtId="179" formatCode="#,##0.0_ "/>
    <numFmt numFmtId="180" formatCode="0_);[Red]\(0\)"/>
    <numFmt numFmtId="181" formatCode="#,##0.0;&quot;▲ &quot;#,##0.0"/>
    <numFmt numFmtId="182" formatCode="0.0"/>
  </numFmts>
  <fonts count="17" x14ac:knownFonts="1">
    <font>
      <sz val="11"/>
      <color theme="1"/>
      <name val="ＭＳ ゴシック"/>
      <family val="2"/>
      <charset val="128"/>
    </font>
    <font>
      <sz val="11"/>
      <name val="ＭＳ Ｐゴシック"/>
      <family val="3"/>
      <charset val="128"/>
    </font>
    <font>
      <sz val="6"/>
      <name val="ＭＳ ゴシック"/>
      <family val="2"/>
      <charset val="128"/>
    </font>
    <font>
      <sz val="8"/>
      <name val="ＭＳ Ｐゴシック"/>
      <family val="3"/>
      <charset val="128"/>
    </font>
    <font>
      <b/>
      <sz val="14"/>
      <color theme="1"/>
      <name val="ＭＳ Ｐゴシック"/>
      <family val="3"/>
      <charset val="128"/>
    </font>
    <font>
      <sz val="6"/>
      <name val="ＭＳ Ｐゴシック"/>
      <family val="3"/>
      <charset val="128"/>
    </font>
    <font>
      <b/>
      <sz val="11"/>
      <name val="ＭＳ Ｐゴシック"/>
      <family val="3"/>
      <charset val="128"/>
    </font>
    <font>
      <b/>
      <sz val="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6"/>
      <name val="游ゴシック"/>
      <family val="3"/>
      <charset val="128"/>
      <scheme val="minor"/>
    </font>
    <font>
      <sz val="11"/>
      <color theme="1"/>
      <name val="游ゴシック"/>
      <family val="2"/>
      <scheme val="minor"/>
    </font>
    <font>
      <b/>
      <sz val="14"/>
      <name val="ＭＳ Ｐゴシック"/>
      <family val="3"/>
      <charset val="128"/>
    </font>
    <font>
      <sz val="9"/>
      <name val="ＭＳ Ｐゴシック"/>
      <family val="3"/>
      <charset val="128"/>
    </font>
    <font>
      <sz val="18"/>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cellStyleXfs>
  <cellXfs count="154">
    <xf numFmtId="0" fontId="0" fillId="0" borderId="0" xfId="0">
      <alignment vertical="center"/>
    </xf>
    <xf numFmtId="0" fontId="3" fillId="0" borderId="0" xfId="3" applyFont="1" applyFill="1" applyAlignment="1">
      <alignment vertical="center"/>
    </xf>
    <xf numFmtId="0" fontId="3" fillId="0" borderId="0" xfId="3" applyFont="1" applyFill="1" applyAlignment="1">
      <alignment horizontal="center" vertical="center"/>
    </xf>
    <xf numFmtId="0" fontId="7" fillId="0" borderId="0" xfId="3" applyFont="1" applyFill="1" applyAlignment="1">
      <alignment horizontal="center" vertical="center"/>
    </xf>
    <xf numFmtId="0" fontId="6" fillId="0" borderId="0" xfId="3" applyFont="1" applyFill="1" applyAlignment="1">
      <alignment horizontal="center" vertical="center"/>
    </xf>
    <xf numFmtId="177" fontId="8" fillId="0" borderId="0" xfId="3" applyNumberFormat="1" applyFont="1" applyFill="1" applyAlignment="1">
      <alignment horizontal="center" vertical="center"/>
    </xf>
    <xf numFmtId="0" fontId="6" fillId="0" borderId="0" xfId="3" applyFont="1" applyFill="1" applyAlignment="1">
      <alignment vertical="center"/>
    </xf>
    <xf numFmtId="0" fontId="8" fillId="0" borderId="0" xfId="3" applyFont="1" applyFill="1" applyAlignment="1">
      <alignment vertical="center"/>
    </xf>
    <xf numFmtId="178" fontId="3" fillId="0" borderId="0" xfId="3" applyNumberFormat="1" applyFont="1" applyFill="1" applyAlignment="1">
      <alignment vertical="center"/>
    </xf>
    <xf numFmtId="0" fontId="10" fillId="0" borderId="3" xfId="3" applyFont="1" applyFill="1" applyBorder="1" applyAlignment="1">
      <alignment horizontal="center" vertical="center"/>
    </xf>
    <xf numFmtId="0" fontId="10" fillId="0" borderId="4" xfId="3" applyFont="1" applyFill="1" applyBorder="1" applyAlignment="1">
      <alignment horizontal="center" vertical="center"/>
    </xf>
    <xf numFmtId="0" fontId="10" fillId="0" borderId="8" xfId="3" applyFont="1" applyFill="1" applyBorder="1" applyAlignment="1">
      <alignment horizontal="center" vertical="center"/>
    </xf>
    <xf numFmtId="38" fontId="1" fillId="0" borderId="10" xfId="1" applyFont="1" applyFill="1" applyBorder="1" applyAlignment="1">
      <alignment vertical="center"/>
    </xf>
    <xf numFmtId="38" fontId="1" fillId="0" borderId="10" xfId="1" applyFont="1" applyFill="1" applyBorder="1" applyAlignment="1">
      <alignment horizontal="right" vertical="center"/>
    </xf>
    <xf numFmtId="38" fontId="1" fillId="0" borderId="2" xfId="1" applyFont="1" applyFill="1" applyBorder="1" applyAlignment="1">
      <alignment horizontal="right" vertical="center"/>
    </xf>
    <xf numFmtId="38" fontId="1" fillId="0" borderId="8" xfId="1" applyFont="1" applyFill="1" applyBorder="1" applyAlignment="1">
      <alignment vertical="center"/>
    </xf>
    <xf numFmtId="38" fontId="1" fillId="0" borderId="8" xfId="1" applyFont="1" applyFill="1" applyBorder="1" applyAlignment="1">
      <alignment horizontal="right" vertical="center"/>
    </xf>
    <xf numFmtId="38" fontId="1" fillId="0" borderId="5" xfId="1" applyFont="1" applyFill="1" applyBorder="1" applyAlignment="1">
      <alignment horizontal="right" vertical="center"/>
    </xf>
    <xf numFmtId="38" fontId="1" fillId="2" borderId="10" xfId="1" applyFont="1" applyFill="1" applyBorder="1" applyAlignment="1">
      <alignment vertical="center"/>
    </xf>
    <xf numFmtId="38" fontId="1" fillId="2" borderId="10" xfId="1" applyFont="1" applyFill="1" applyBorder="1" applyAlignment="1">
      <alignment horizontal="right" vertical="center"/>
    </xf>
    <xf numFmtId="0" fontId="10" fillId="0" borderId="0" xfId="3" applyFont="1" applyFill="1" applyBorder="1" applyAlignment="1">
      <alignment horizontal="left" vertical="center"/>
    </xf>
    <xf numFmtId="38" fontId="1" fillId="0" borderId="0" xfId="1" applyFont="1" applyFill="1" applyBorder="1" applyAlignment="1">
      <alignment vertical="center"/>
    </xf>
    <xf numFmtId="38" fontId="1" fillId="0" borderId="0" xfId="1" applyFont="1" applyFill="1" applyBorder="1" applyAlignment="1">
      <alignment horizontal="right" vertical="center"/>
    </xf>
    <xf numFmtId="0" fontId="10" fillId="0" borderId="0" xfId="3" applyFont="1" applyFill="1" applyAlignment="1">
      <alignment vertical="center"/>
    </xf>
    <xf numFmtId="176" fontId="10" fillId="0" borderId="0" xfId="3" applyNumberFormat="1" applyFont="1" applyFill="1" applyAlignment="1">
      <alignment vertical="center"/>
    </xf>
    <xf numFmtId="176" fontId="1" fillId="0" borderId="0" xfId="3" applyNumberFormat="1" applyFont="1" applyFill="1" applyAlignment="1">
      <alignment vertical="center"/>
    </xf>
    <xf numFmtId="0" fontId="1" fillId="0" borderId="0" xfId="3" applyFont="1" applyFill="1" applyAlignment="1">
      <alignment vertical="center"/>
    </xf>
    <xf numFmtId="178" fontId="13" fillId="0" borderId="0" xfId="3" applyNumberFormat="1" applyFont="1" applyFill="1" applyAlignment="1" applyProtection="1">
      <alignment vertical="center" wrapText="1" shrinkToFit="1"/>
      <protection locked="0"/>
    </xf>
    <xf numFmtId="0" fontId="15" fillId="0" borderId="0" xfId="3" applyFont="1" applyFill="1" applyAlignment="1">
      <alignment vertical="center"/>
    </xf>
    <xf numFmtId="0" fontId="15" fillId="0" borderId="0" xfId="3" applyFont="1" applyFill="1" applyAlignment="1">
      <alignment horizontal="center" vertical="center"/>
    </xf>
    <xf numFmtId="178" fontId="8" fillId="0" borderId="0" xfId="3" applyNumberFormat="1" applyFont="1" applyFill="1" applyAlignment="1">
      <alignment vertical="center"/>
    </xf>
    <xf numFmtId="177" fontId="10" fillId="0" borderId="0" xfId="3" applyNumberFormat="1" applyFont="1" applyFill="1" applyAlignment="1">
      <alignment horizontal="right" vertical="center"/>
    </xf>
    <xf numFmtId="178" fontId="10" fillId="0" borderId="0" xfId="3" applyNumberFormat="1" applyFont="1" applyFill="1" applyBorder="1" applyAlignment="1">
      <alignment horizontal="left" vertical="center" shrinkToFit="1"/>
    </xf>
    <xf numFmtId="49" fontId="1" fillId="0" borderId="0" xfId="3" applyNumberFormat="1" applyFont="1" applyFill="1" applyBorder="1" applyAlignment="1">
      <alignment vertical="center"/>
    </xf>
    <xf numFmtId="178" fontId="3" fillId="0" borderId="0" xfId="3" applyNumberFormat="1" applyFont="1" applyFill="1" applyBorder="1" applyAlignment="1">
      <alignment vertical="center" shrinkToFit="1"/>
    </xf>
    <xf numFmtId="178" fontId="3" fillId="0" borderId="0" xfId="3" applyNumberFormat="1" applyFont="1" applyFill="1" applyBorder="1" applyAlignment="1">
      <alignment horizontal="right" vertical="center"/>
    </xf>
    <xf numFmtId="177" fontId="3" fillId="0" borderId="0" xfId="3" applyNumberFormat="1" applyFont="1" applyFill="1" applyBorder="1" applyAlignment="1">
      <alignment horizontal="right" vertical="center"/>
    </xf>
    <xf numFmtId="178" fontId="6" fillId="0" borderId="0" xfId="3" applyNumberFormat="1" applyFont="1" applyFill="1" applyAlignment="1">
      <alignment vertical="center"/>
    </xf>
    <xf numFmtId="178" fontId="10" fillId="0" borderId="10" xfId="3" applyNumberFormat="1" applyFont="1" applyFill="1" applyBorder="1" applyAlignment="1">
      <alignment horizontal="center" vertical="center"/>
    </xf>
    <xf numFmtId="178" fontId="14" fillId="0" borderId="0" xfId="3" applyNumberFormat="1" applyFont="1" applyFill="1" applyAlignment="1">
      <alignment vertical="center"/>
    </xf>
    <xf numFmtId="178" fontId="16" fillId="0" borderId="10" xfId="3" applyNumberFormat="1" applyFont="1" applyFill="1" applyBorder="1" applyAlignment="1">
      <alignment horizontal="center" vertical="center"/>
    </xf>
    <xf numFmtId="178" fontId="16" fillId="0" borderId="26" xfId="3" applyNumberFormat="1" applyFont="1" applyFill="1" applyBorder="1" applyAlignment="1">
      <alignment horizontal="center" vertical="center"/>
    </xf>
    <xf numFmtId="178" fontId="1" fillId="0" borderId="24" xfId="3" applyNumberFormat="1" applyFont="1" applyFill="1" applyBorder="1" applyAlignment="1">
      <alignment horizontal="right" vertical="center"/>
    </xf>
    <xf numFmtId="179" fontId="1" fillId="0" borderId="7" xfId="3" applyNumberFormat="1" applyFont="1" applyFill="1" applyBorder="1" applyAlignment="1">
      <alignment horizontal="right" vertical="center"/>
    </xf>
    <xf numFmtId="180" fontId="1" fillId="0" borderId="10" xfId="3" applyNumberFormat="1" applyFont="1" applyFill="1" applyBorder="1" applyAlignment="1">
      <alignment horizontal="right" vertical="center"/>
    </xf>
    <xf numFmtId="179" fontId="1" fillId="0" borderId="27" xfId="3" applyNumberFormat="1" applyFont="1" applyFill="1" applyBorder="1" applyAlignment="1">
      <alignment horizontal="right" vertical="center"/>
    </xf>
    <xf numFmtId="178" fontId="1" fillId="0" borderId="28" xfId="3" applyNumberFormat="1" applyFont="1" applyFill="1" applyBorder="1" applyAlignment="1">
      <alignment horizontal="right" vertical="center"/>
    </xf>
    <xf numFmtId="181" fontId="1" fillId="0" borderId="10" xfId="3" applyNumberFormat="1" applyFont="1" applyFill="1" applyBorder="1" applyAlignment="1">
      <alignment horizontal="right" vertical="center"/>
    </xf>
    <xf numFmtId="179" fontId="1" fillId="0" borderId="2" xfId="3" applyNumberFormat="1" applyFont="1" applyFill="1" applyBorder="1" applyAlignment="1">
      <alignment horizontal="right" vertical="center"/>
    </xf>
    <xf numFmtId="178" fontId="1" fillId="0" borderId="7" xfId="3" applyNumberFormat="1" applyFont="1" applyFill="1" applyBorder="1" applyAlignment="1">
      <alignment horizontal="center" vertical="center"/>
    </xf>
    <xf numFmtId="178" fontId="1" fillId="0" borderId="29" xfId="3" applyNumberFormat="1" applyFont="1" applyFill="1" applyBorder="1" applyAlignment="1">
      <alignment vertical="center"/>
    </xf>
    <xf numFmtId="177" fontId="1" fillId="0" borderId="30" xfId="3" applyNumberFormat="1" applyFont="1" applyFill="1" applyBorder="1" applyAlignment="1">
      <alignment horizontal="right" vertical="center"/>
    </xf>
    <xf numFmtId="180" fontId="1" fillId="0" borderId="31" xfId="3" applyNumberFormat="1" applyFont="1" applyFill="1" applyBorder="1" applyAlignment="1">
      <alignment horizontal="right" vertical="center"/>
    </xf>
    <xf numFmtId="177" fontId="1" fillId="0" borderId="31" xfId="3" applyNumberFormat="1" applyFont="1" applyFill="1" applyBorder="1" applyAlignment="1">
      <alignment horizontal="right" vertical="center"/>
    </xf>
    <xf numFmtId="177" fontId="1" fillId="0" borderId="32" xfId="3" applyNumberFormat="1" applyFont="1" applyFill="1" applyBorder="1" applyAlignment="1">
      <alignment horizontal="right" vertical="center"/>
    </xf>
    <xf numFmtId="178" fontId="1" fillId="0" borderId="28" xfId="3" applyNumberFormat="1" applyFont="1" applyFill="1" applyBorder="1" applyAlignment="1">
      <alignment vertical="center"/>
    </xf>
    <xf numFmtId="182" fontId="1" fillId="0" borderId="10" xfId="2" applyNumberFormat="1" applyFont="1" applyFill="1" applyBorder="1" applyAlignment="1">
      <alignment horizontal="right" vertical="center"/>
    </xf>
    <xf numFmtId="177" fontId="1" fillId="0" borderId="10" xfId="3" applyNumberFormat="1" applyFont="1" applyFill="1" applyBorder="1" applyAlignment="1">
      <alignment horizontal="right" vertical="center"/>
    </xf>
    <xf numFmtId="178" fontId="14" fillId="0" borderId="0" xfId="3" applyNumberFormat="1" applyFont="1" applyFill="1" applyBorder="1" applyAlignment="1">
      <alignment horizontal="center" vertical="center"/>
    </xf>
    <xf numFmtId="178" fontId="14" fillId="0" borderId="0" xfId="3" applyNumberFormat="1" applyFont="1" applyFill="1" applyBorder="1" applyAlignment="1">
      <alignment horizontal="left" vertical="center"/>
    </xf>
    <xf numFmtId="178" fontId="1" fillId="0" borderId="4" xfId="3" applyNumberFormat="1" applyFont="1" applyFill="1" applyBorder="1" applyAlignment="1">
      <alignment horizontal="right" vertical="center"/>
    </xf>
    <xf numFmtId="182" fontId="1" fillId="0" borderId="7" xfId="2" applyNumberFormat="1" applyFont="1" applyFill="1" applyBorder="1" applyAlignment="1">
      <alignment horizontal="right" vertical="center"/>
    </xf>
    <xf numFmtId="177" fontId="1" fillId="0" borderId="31" xfId="3" applyNumberFormat="1" applyFont="1" applyFill="1" applyBorder="1" applyAlignment="1">
      <alignment vertical="center"/>
    </xf>
    <xf numFmtId="178" fontId="1" fillId="0" borderId="31" xfId="3" applyNumberFormat="1" applyFont="1" applyFill="1" applyBorder="1" applyAlignment="1">
      <alignment vertical="center"/>
    </xf>
    <xf numFmtId="177" fontId="1" fillId="0" borderId="32" xfId="3" applyNumberFormat="1" applyFont="1" applyFill="1" applyBorder="1" applyAlignment="1">
      <alignment vertical="center"/>
    </xf>
    <xf numFmtId="178" fontId="1" fillId="0" borderId="4" xfId="3" applyNumberFormat="1" applyFont="1" applyFill="1" applyBorder="1" applyAlignment="1">
      <alignment vertical="center"/>
    </xf>
    <xf numFmtId="177" fontId="1" fillId="0" borderId="10" xfId="3" applyNumberFormat="1" applyFont="1" applyFill="1" applyBorder="1" applyAlignment="1">
      <alignment vertical="center"/>
    </xf>
    <xf numFmtId="178" fontId="1" fillId="0" borderId="0" xfId="3" applyNumberFormat="1" applyFont="1" applyFill="1" applyBorder="1" applyAlignment="1">
      <alignment horizontal="center" vertical="center"/>
    </xf>
    <xf numFmtId="178" fontId="1" fillId="0" borderId="0" xfId="3" applyNumberFormat="1" applyFont="1" applyFill="1" applyBorder="1" applyAlignment="1">
      <alignment vertical="center"/>
    </xf>
    <xf numFmtId="177" fontId="1" fillId="0" borderId="0" xfId="3" applyNumberFormat="1" applyFont="1" applyFill="1" applyBorder="1" applyAlignment="1">
      <alignment horizontal="right" vertical="center"/>
    </xf>
    <xf numFmtId="180" fontId="1" fillId="0" borderId="0" xfId="3" applyNumberFormat="1" applyFont="1" applyFill="1" applyBorder="1" applyAlignment="1">
      <alignment horizontal="right" vertical="center"/>
    </xf>
    <xf numFmtId="0" fontId="1" fillId="0" borderId="0" xfId="2" applyNumberFormat="1" applyFont="1" applyFill="1" applyBorder="1" applyAlignment="1">
      <alignment horizontal="right" vertical="center"/>
    </xf>
    <xf numFmtId="178" fontId="1" fillId="0" borderId="32" xfId="3" applyNumberFormat="1" applyFont="1" applyFill="1" applyBorder="1" applyAlignment="1">
      <alignment vertical="center"/>
    </xf>
    <xf numFmtId="178" fontId="1" fillId="0" borderId="10" xfId="3" applyNumberFormat="1" applyFont="1" applyFill="1" applyBorder="1" applyAlignment="1">
      <alignment vertical="center"/>
    </xf>
    <xf numFmtId="178" fontId="14" fillId="0" borderId="0" xfId="3" applyNumberFormat="1" applyFont="1" applyFill="1" applyBorder="1" applyAlignment="1">
      <alignment horizontal="center" vertical="center" wrapText="1"/>
    </xf>
    <xf numFmtId="178" fontId="14" fillId="0" borderId="0" xfId="3" applyNumberFormat="1" applyFont="1" applyFill="1" applyBorder="1" applyAlignment="1">
      <alignment horizontal="left" vertical="center" wrapText="1"/>
    </xf>
    <xf numFmtId="177" fontId="1" fillId="0" borderId="0" xfId="3" applyNumberFormat="1" applyFont="1" applyFill="1" applyBorder="1" applyAlignment="1">
      <alignment vertical="center"/>
    </xf>
    <xf numFmtId="178" fontId="1" fillId="0" borderId="2" xfId="3" applyNumberFormat="1" applyFont="1" applyFill="1" applyBorder="1" applyAlignment="1">
      <alignment horizontal="center" vertical="center"/>
    </xf>
    <xf numFmtId="178" fontId="1" fillId="0" borderId="10" xfId="3" applyNumberFormat="1" applyFont="1" applyFill="1" applyBorder="1" applyAlignment="1">
      <alignment horizontal="right" vertical="center"/>
    </xf>
    <xf numFmtId="179" fontId="1" fillId="0" borderId="10" xfId="3" applyNumberFormat="1" applyFont="1" applyFill="1" applyBorder="1" applyAlignment="1">
      <alignment horizontal="right" vertical="center"/>
    </xf>
    <xf numFmtId="179" fontId="1" fillId="0" borderId="26" xfId="3" applyNumberFormat="1" applyFont="1" applyFill="1" applyBorder="1" applyAlignment="1">
      <alignment horizontal="right" vertical="center"/>
    </xf>
    <xf numFmtId="49" fontId="1" fillId="0" borderId="0" xfId="3" applyNumberFormat="1" applyFont="1" applyFill="1" applyAlignment="1">
      <alignment vertical="center"/>
    </xf>
    <xf numFmtId="0" fontId="4" fillId="0" borderId="0" xfId="3" applyFont="1" applyFill="1" applyAlignment="1">
      <alignment horizontal="right" vertical="center"/>
    </xf>
    <xf numFmtId="0" fontId="15" fillId="0" borderId="0" xfId="3" applyFont="1" applyFill="1" applyAlignment="1">
      <alignment horizontal="center" vertical="center"/>
    </xf>
    <xf numFmtId="0" fontId="6" fillId="0" borderId="0" xfId="3" applyFont="1" applyFill="1" applyAlignment="1">
      <alignment horizontal="center" vertical="center"/>
    </xf>
    <xf numFmtId="177" fontId="8" fillId="0" borderId="0" xfId="3" applyNumberFormat="1" applyFont="1" applyFill="1" applyAlignment="1">
      <alignment horizontal="center" vertical="center"/>
    </xf>
    <xf numFmtId="0" fontId="13" fillId="0" borderId="0" xfId="3" applyFont="1" applyFill="1" applyAlignment="1">
      <alignment vertical="center"/>
    </xf>
    <xf numFmtId="0" fontId="9" fillId="0" borderId="0" xfId="3" applyFont="1" applyFill="1" applyAlignment="1">
      <alignment vertical="center"/>
    </xf>
    <xf numFmtId="0" fontId="8" fillId="0" borderId="0" xfId="3" applyFont="1" applyFill="1" applyAlignment="1">
      <alignment horizontal="left" vertical="center"/>
    </xf>
    <xf numFmtId="0" fontId="3" fillId="0" borderId="11" xfId="3" applyFont="1" applyFill="1" applyBorder="1" applyAlignment="1">
      <alignment horizontal="left" wrapText="1"/>
    </xf>
    <xf numFmtId="0" fontId="3" fillId="0" borderId="0" xfId="3" applyFont="1" applyFill="1" applyBorder="1" applyAlignment="1">
      <alignment horizontal="left" wrapText="1"/>
    </xf>
    <xf numFmtId="0" fontId="10" fillId="0" borderId="8" xfId="3" applyFont="1" applyFill="1" applyBorder="1" applyAlignment="1">
      <alignment horizontal="left" vertical="center"/>
    </xf>
    <xf numFmtId="38" fontId="1" fillId="0" borderId="8" xfId="1" applyFont="1" applyFill="1" applyBorder="1" applyAlignment="1">
      <alignment horizontal="right" vertical="center"/>
    </xf>
    <xf numFmtId="38" fontId="1" fillId="0" borderId="6" xfId="1" applyFont="1" applyFill="1" applyBorder="1" applyAlignment="1">
      <alignment horizontal="right" vertical="center"/>
    </xf>
    <xf numFmtId="178" fontId="10" fillId="0" borderId="10" xfId="3" applyNumberFormat="1" applyFont="1" applyFill="1" applyBorder="1" applyAlignment="1">
      <alignment horizontal="left" vertical="center" shrinkToFit="1"/>
    </xf>
    <xf numFmtId="0" fontId="10" fillId="0" borderId="10" xfId="3" applyFont="1" applyFill="1" applyBorder="1" applyAlignment="1">
      <alignment horizontal="left" vertical="center"/>
    </xf>
    <xf numFmtId="38" fontId="1" fillId="0" borderId="10" xfId="1" applyFont="1" applyFill="1" applyBorder="1" applyAlignment="1">
      <alignment horizontal="right" vertical="center"/>
    </xf>
    <xf numFmtId="0" fontId="10" fillId="0" borderId="1" xfId="3" applyFont="1" applyFill="1" applyBorder="1" applyAlignment="1">
      <alignment horizontal="right" vertical="center"/>
    </xf>
    <xf numFmtId="178" fontId="10" fillId="0" borderId="2" xfId="3" applyNumberFormat="1" applyFont="1" applyFill="1" applyBorder="1" applyAlignment="1">
      <alignment horizontal="center" vertical="center"/>
    </xf>
    <xf numFmtId="0" fontId="10" fillId="0" borderId="3" xfId="3" applyFont="1" applyFill="1" applyBorder="1" applyAlignment="1">
      <alignment horizontal="center" vertical="center"/>
    </xf>
    <xf numFmtId="0" fontId="10" fillId="0" borderId="4" xfId="3" applyFont="1" applyFill="1" applyBorder="1" applyAlignment="1">
      <alignment horizontal="center" vertical="center"/>
    </xf>
    <xf numFmtId="178" fontId="10" fillId="0" borderId="5" xfId="3" applyNumberFormat="1" applyFont="1" applyFill="1" applyBorder="1" applyAlignment="1">
      <alignment horizontal="center" vertical="center"/>
    </xf>
    <xf numFmtId="178" fontId="10" fillId="0" borderId="6" xfId="3" applyNumberFormat="1" applyFont="1" applyFill="1" applyBorder="1" applyAlignment="1">
      <alignment horizontal="center" vertical="center"/>
    </xf>
    <xf numFmtId="178" fontId="10" fillId="0" borderId="7" xfId="3" applyNumberFormat="1" applyFont="1" applyFill="1" applyBorder="1" applyAlignment="1">
      <alignment horizontal="center" vertical="center"/>
    </xf>
    <xf numFmtId="178" fontId="10" fillId="0" borderId="9" xfId="3" applyNumberFormat="1" applyFont="1" applyFill="1" applyBorder="1" applyAlignment="1">
      <alignment horizontal="center" vertical="center"/>
    </xf>
    <xf numFmtId="178" fontId="10" fillId="2" borderId="10" xfId="3" applyNumberFormat="1" applyFont="1" applyFill="1" applyBorder="1" applyAlignment="1">
      <alignment horizontal="left" vertical="center" shrinkToFit="1"/>
    </xf>
    <xf numFmtId="0" fontId="10" fillId="2" borderId="10" xfId="3" applyFont="1" applyFill="1" applyBorder="1" applyAlignment="1">
      <alignment horizontal="left" vertical="center"/>
    </xf>
    <xf numFmtId="38" fontId="1" fillId="2" borderId="10" xfId="1" applyFont="1" applyFill="1" applyBorder="1" applyAlignment="1">
      <alignment horizontal="right" vertical="center"/>
    </xf>
    <xf numFmtId="38" fontId="1" fillId="0" borderId="4" xfId="1" applyFont="1" applyFill="1" applyBorder="1" applyAlignment="1">
      <alignment horizontal="right" vertical="center"/>
    </xf>
    <xf numFmtId="178" fontId="1" fillId="0" borderId="10" xfId="3" applyNumberFormat="1" applyFont="1" applyFill="1" applyBorder="1" applyAlignment="1">
      <alignment horizontal="left" vertical="center"/>
    </xf>
    <xf numFmtId="178" fontId="1" fillId="0" borderId="2" xfId="3" applyNumberFormat="1" applyFont="1" applyFill="1" applyBorder="1" applyAlignment="1">
      <alignment horizontal="left" vertical="center"/>
    </xf>
    <xf numFmtId="178" fontId="13" fillId="0" borderId="0" xfId="3" applyNumberFormat="1" applyFont="1" applyFill="1" applyAlignment="1" applyProtection="1">
      <alignment horizontal="left" vertical="center" wrapText="1" shrinkToFit="1"/>
      <protection locked="0"/>
    </xf>
    <xf numFmtId="178" fontId="13" fillId="0" borderId="1" xfId="3" applyNumberFormat="1" applyFont="1" applyFill="1" applyBorder="1" applyAlignment="1" applyProtection="1">
      <alignment horizontal="left" vertical="center" wrapText="1" shrinkToFit="1"/>
      <protection locked="0"/>
    </xf>
    <xf numFmtId="178" fontId="10" fillId="0" borderId="12" xfId="3" applyNumberFormat="1" applyFont="1" applyFill="1" applyBorder="1" applyAlignment="1">
      <alignment horizontal="center" vertical="center"/>
    </xf>
    <xf numFmtId="178" fontId="10" fillId="0" borderId="3" xfId="3" applyNumberFormat="1" applyFont="1" applyFill="1" applyBorder="1" applyAlignment="1">
      <alignment horizontal="center" vertical="center"/>
    </xf>
    <xf numFmtId="178" fontId="10" fillId="0" borderId="4" xfId="3" applyNumberFormat="1" applyFont="1" applyFill="1" applyBorder="1" applyAlignment="1">
      <alignment horizontal="center" vertical="center"/>
    </xf>
    <xf numFmtId="178" fontId="16" fillId="0" borderId="13" xfId="3" applyNumberFormat="1" applyFont="1" applyFill="1" applyBorder="1" applyAlignment="1">
      <alignment horizontal="center" vertical="center"/>
    </xf>
    <xf numFmtId="178" fontId="16" fillId="0" borderId="14" xfId="3" applyNumberFormat="1" applyFont="1" applyFill="1" applyBorder="1" applyAlignment="1">
      <alignment horizontal="center" vertical="center"/>
    </xf>
    <xf numFmtId="0" fontId="10" fillId="0" borderId="14" xfId="3" applyFont="1" applyFill="1" applyBorder="1" applyAlignment="1">
      <alignment horizontal="center" vertical="center"/>
    </xf>
    <xf numFmtId="0" fontId="10" fillId="0" borderId="15" xfId="3" applyFont="1" applyFill="1" applyBorder="1" applyAlignment="1">
      <alignment horizontal="center" vertical="center"/>
    </xf>
    <xf numFmtId="178" fontId="10" fillId="0" borderId="3" xfId="3" applyNumberFormat="1" applyFont="1" applyFill="1" applyBorder="1" applyAlignment="1">
      <alignment horizontal="center" vertical="center" wrapText="1"/>
    </xf>
    <xf numFmtId="178" fontId="10" fillId="0" borderId="4" xfId="3" applyNumberFormat="1" applyFont="1" applyFill="1" applyBorder="1" applyAlignment="1">
      <alignment horizontal="center" vertical="center" wrapText="1"/>
    </xf>
    <xf numFmtId="178" fontId="16" fillId="0" borderId="16" xfId="3" applyNumberFormat="1" applyFont="1" applyFill="1" applyBorder="1" applyAlignment="1">
      <alignment horizontal="center" vertical="center"/>
    </xf>
    <xf numFmtId="178" fontId="16" fillId="0" borderId="17" xfId="3" applyNumberFormat="1" applyFont="1" applyFill="1" applyBorder="1" applyAlignment="1">
      <alignment horizontal="center" vertical="center"/>
    </xf>
    <xf numFmtId="178" fontId="16" fillId="0" borderId="18" xfId="3" applyNumberFormat="1" applyFont="1" applyFill="1" applyBorder="1" applyAlignment="1">
      <alignment horizontal="center" vertical="center"/>
    </xf>
    <xf numFmtId="178" fontId="16" fillId="0" borderId="19" xfId="3" applyNumberFormat="1" applyFont="1" applyFill="1" applyBorder="1" applyAlignment="1">
      <alignment horizontal="center" vertical="center"/>
    </xf>
    <xf numFmtId="49" fontId="1" fillId="0" borderId="0" xfId="1" applyNumberFormat="1" applyFont="1" applyFill="1" applyBorder="1" applyAlignment="1">
      <alignment horizontal="center" vertical="center" shrinkToFit="1"/>
    </xf>
    <xf numFmtId="178" fontId="13" fillId="0" borderId="0" xfId="3" applyNumberFormat="1" applyFont="1" applyFill="1" applyAlignment="1">
      <alignment vertical="center"/>
    </xf>
    <xf numFmtId="9" fontId="16" fillId="0" borderId="20" xfId="2" applyFont="1" applyFill="1" applyBorder="1" applyAlignment="1">
      <alignment horizontal="center" vertical="center"/>
    </xf>
    <xf numFmtId="9" fontId="16" fillId="0" borderId="22" xfId="2" applyFont="1" applyFill="1" applyBorder="1" applyAlignment="1">
      <alignment horizontal="center" vertical="center"/>
    </xf>
    <xf numFmtId="9" fontId="16" fillId="0" borderId="24" xfId="2" applyFont="1" applyFill="1" applyBorder="1" applyAlignment="1">
      <alignment horizontal="center" vertical="center"/>
    </xf>
    <xf numFmtId="178" fontId="10" fillId="0" borderId="8" xfId="3" applyNumberFormat="1" applyFont="1" applyFill="1" applyBorder="1" applyAlignment="1">
      <alignment horizontal="center" vertical="center"/>
    </xf>
    <xf numFmtId="178" fontId="10" fillId="0" borderId="23" xfId="3" applyNumberFormat="1" applyFont="1" applyFill="1" applyBorder="1" applyAlignment="1">
      <alignment horizontal="center" vertical="center"/>
    </xf>
    <xf numFmtId="178" fontId="10" fillId="0" borderId="25" xfId="3" applyNumberFormat="1" applyFont="1" applyFill="1" applyBorder="1" applyAlignment="1">
      <alignment horizontal="center" vertical="center"/>
    </xf>
    <xf numFmtId="178" fontId="10" fillId="0" borderId="8" xfId="3" applyNumberFormat="1" applyFont="1" applyFill="1" applyBorder="1" applyAlignment="1">
      <alignment horizontal="center" vertical="center" wrapText="1"/>
    </xf>
    <xf numFmtId="178" fontId="16" fillId="0" borderId="6" xfId="3" applyNumberFormat="1" applyFont="1" applyFill="1" applyBorder="1" applyAlignment="1">
      <alignment horizontal="center" vertical="center"/>
    </xf>
    <xf numFmtId="178" fontId="16" fillId="0" borderId="33" xfId="3" applyNumberFormat="1" applyFont="1" applyFill="1" applyBorder="1" applyAlignment="1">
      <alignment horizontal="center" vertical="center"/>
    </xf>
    <xf numFmtId="178" fontId="16" fillId="0" borderId="9" xfId="3" applyNumberFormat="1" applyFont="1" applyFill="1" applyBorder="1" applyAlignment="1">
      <alignment horizontal="center" vertical="center"/>
    </xf>
    <xf numFmtId="178" fontId="16" fillId="0" borderId="20" xfId="3" applyNumberFormat="1" applyFont="1" applyFill="1" applyBorder="1" applyAlignment="1">
      <alignment horizontal="center" vertical="center"/>
    </xf>
    <xf numFmtId="178" fontId="16" fillId="0" borderId="24" xfId="3" applyNumberFormat="1" applyFont="1" applyFill="1" applyBorder="1" applyAlignment="1">
      <alignment horizontal="center" vertical="center"/>
    </xf>
    <xf numFmtId="178" fontId="16" fillId="0" borderId="8" xfId="3" applyNumberFormat="1" applyFont="1" applyFill="1" applyBorder="1" applyAlignment="1">
      <alignment horizontal="center" vertical="center"/>
    </xf>
    <xf numFmtId="178" fontId="16" fillId="0" borderId="25" xfId="3" applyNumberFormat="1" applyFont="1" applyFill="1" applyBorder="1" applyAlignment="1">
      <alignment horizontal="center" vertical="center"/>
    </xf>
    <xf numFmtId="178" fontId="16" fillId="0" borderId="7" xfId="3" applyNumberFormat="1" applyFont="1" applyFill="1" applyBorder="1" applyAlignment="1">
      <alignment horizontal="center" vertical="center"/>
    </xf>
    <xf numFmtId="178" fontId="16" fillId="0" borderId="1" xfId="3" applyNumberFormat="1" applyFont="1" applyFill="1" applyBorder="1" applyAlignment="1">
      <alignment horizontal="center" vertical="center"/>
    </xf>
    <xf numFmtId="178" fontId="16" fillId="0" borderId="21" xfId="3" applyNumberFormat="1" applyFont="1" applyFill="1" applyBorder="1" applyAlignment="1">
      <alignment horizontal="center" vertical="center"/>
    </xf>
    <xf numFmtId="178" fontId="13" fillId="0" borderId="0" xfId="3" applyNumberFormat="1" applyFont="1" applyFill="1" applyBorder="1" applyAlignment="1" applyProtection="1">
      <alignment horizontal="left" vertical="center" wrapText="1" shrinkToFit="1"/>
      <protection locked="0"/>
    </xf>
    <xf numFmtId="9" fontId="16" fillId="0" borderId="6" xfId="2" applyFont="1" applyFill="1" applyBorder="1" applyAlignment="1">
      <alignment horizontal="center" vertical="center"/>
    </xf>
    <xf numFmtId="9" fontId="16" fillId="0" borderId="33" xfId="2" applyFont="1" applyFill="1" applyBorder="1" applyAlignment="1">
      <alignment horizontal="center" vertical="center"/>
    </xf>
    <xf numFmtId="9" fontId="16" fillId="0" borderId="9" xfId="2" applyFont="1" applyFill="1" applyBorder="1" applyAlignment="1">
      <alignment horizontal="center" vertical="center"/>
    </xf>
    <xf numFmtId="178" fontId="1" fillId="0" borderId="3" xfId="3" applyNumberFormat="1" applyFont="1" applyFill="1" applyBorder="1" applyAlignment="1">
      <alignment horizontal="left" vertical="center"/>
    </xf>
    <xf numFmtId="178" fontId="1" fillId="0" borderId="8" xfId="3" applyNumberFormat="1" applyFont="1" applyFill="1" applyBorder="1" applyAlignment="1">
      <alignment horizontal="left" vertical="center" wrapText="1"/>
    </xf>
    <xf numFmtId="178" fontId="1" fillId="0" borderId="5" xfId="3" applyNumberFormat="1" applyFont="1" applyFill="1" applyBorder="1" applyAlignment="1">
      <alignment horizontal="left" vertical="center" wrapText="1"/>
    </xf>
    <xf numFmtId="178" fontId="1" fillId="0" borderId="10" xfId="3" applyNumberFormat="1" applyFont="1" applyFill="1" applyBorder="1" applyAlignment="1">
      <alignment horizontal="left" vertical="center" wrapText="1"/>
    </xf>
    <xf numFmtId="178" fontId="1" fillId="0" borderId="2" xfId="3" applyNumberFormat="1" applyFont="1" applyFill="1" applyBorder="1" applyAlignment="1">
      <alignment horizontal="left" vertical="center" wrapText="1"/>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08"/>
  <sheetViews>
    <sheetView tabSelected="1" showWhiteSpace="0" view="pageBreakPreview" topLeftCell="A94" zoomScale="85" zoomScaleNormal="40" zoomScaleSheetLayoutView="85" workbookViewId="0">
      <selection activeCell="E6" sqref="E6"/>
    </sheetView>
  </sheetViews>
  <sheetFormatPr defaultRowHeight="15" customHeight="1" x14ac:dyDescent="0.15"/>
  <cols>
    <col min="1" max="1" width="3.125" style="26" customWidth="1"/>
    <col min="2" max="3" width="9.75" style="26" customWidth="1"/>
    <col min="4" max="6" width="16.5" style="26" customWidth="1"/>
    <col min="7" max="15" width="7.5" style="26" customWidth="1"/>
    <col min="16" max="19" width="6.875" style="26" customWidth="1"/>
    <col min="20" max="20" width="7.375" style="26" customWidth="1"/>
    <col min="21" max="28" width="6.875" style="26" customWidth="1"/>
    <col min="29" max="29" width="7.375" style="26" customWidth="1"/>
    <col min="30" max="256" width="9" style="26"/>
    <col min="257" max="257" width="3.125" style="26" customWidth="1"/>
    <col min="258" max="259" width="7.25" style="26" customWidth="1"/>
    <col min="260" max="262" width="14.375" style="26" customWidth="1"/>
    <col min="263" max="265" width="7.25" style="26" customWidth="1"/>
    <col min="266" max="266" width="8.375" style="26" customWidth="1"/>
    <col min="267" max="271" width="7.25" style="26" customWidth="1"/>
    <col min="272" max="275" width="6.875" style="26" customWidth="1"/>
    <col min="276" max="276" width="7.375" style="26" customWidth="1"/>
    <col min="277" max="284" width="6.875" style="26" customWidth="1"/>
    <col min="285" max="285" width="7.375" style="26" customWidth="1"/>
    <col min="286" max="512" width="9" style="26"/>
    <col min="513" max="513" width="3.125" style="26" customWidth="1"/>
    <col min="514" max="515" width="7.25" style="26" customWidth="1"/>
    <col min="516" max="518" width="14.375" style="26" customWidth="1"/>
    <col min="519" max="521" width="7.25" style="26" customWidth="1"/>
    <col min="522" max="522" width="8.375" style="26" customWidth="1"/>
    <col min="523" max="527" width="7.25" style="26" customWidth="1"/>
    <col min="528" max="531" width="6.875" style="26" customWidth="1"/>
    <col min="532" max="532" width="7.375" style="26" customWidth="1"/>
    <col min="533" max="540" width="6.875" style="26" customWidth="1"/>
    <col min="541" max="541" width="7.375" style="26" customWidth="1"/>
    <col min="542" max="768" width="9" style="26"/>
    <col min="769" max="769" width="3.125" style="26" customWidth="1"/>
    <col min="770" max="771" width="7.25" style="26" customWidth="1"/>
    <col min="772" max="774" width="14.375" style="26" customWidth="1"/>
    <col min="775" max="777" width="7.25" style="26" customWidth="1"/>
    <col min="778" max="778" width="8.375" style="26" customWidth="1"/>
    <col min="779" max="783" width="7.25" style="26" customWidth="1"/>
    <col min="784" max="787" width="6.875" style="26" customWidth="1"/>
    <col min="788" max="788" width="7.375" style="26" customWidth="1"/>
    <col min="789" max="796" width="6.875" style="26" customWidth="1"/>
    <col min="797" max="797" width="7.375" style="26" customWidth="1"/>
    <col min="798" max="1024" width="9" style="26"/>
    <col min="1025" max="1025" width="3.125" style="26" customWidth="1"/>
    <col min="1026" max="1027" width="7.25" style="26" customWidth="1"/>
    <col min="1028" max="1030" width="14.375" style="26" customWidth="1"/>
    <col min="1031" max="1033" width="7.25" style="26" customWidth="1"/>
    <col min="1034" max="1034" width="8.375" style="26" customWidth="1"/>
    <col min="1035" max="1039" width="7.25" style="26" customWidth="1"/>
    <col min="1040" max="1043" width="6.875" style="26" customWidth="1"/>
    <col min="1044" max="1044" width="7.375" style="26" customWidth="1"/>
    <col min="1045" max="1052" width="6.875" style="26" customWidth="1"/>
    <col min="1053" max="1053" width="7.375" style="26" customWidth="1"/>
    <col min="1054" max="1280" width="9" style="26"/>
    <col min="1281" max="1281" width="3.125" style="26" customWidth="1"/>
    <col min="1282" max="1283" width="7.25" style="26" customWidth="1"/>
    <col min="1284" max="1286" width="14.375" style="26" customWidth="1"/>
    <col min="1287" max="1289" width="7.25" style="26" customWidth="1"/>
    <col min="1290" max="1290" width="8.375" style="26" customWidth="1"/>
    <col min="1291" max="1295" width="7.25" style="26" customWidth="1"/>
    <col min="1296" max="1299" width="6.875" style="26" customWidth="1"/>
    <col min="1300" max="1300" width="7.375" style="26" customWidth="1"/>
    <col min="1301" max="1308" width="6.875" style="26" customWidth="1"/>
    <col min="1309" max="1309" width="7.375" style="26" customWidth="1"/>
    <col min="1310" max="1536" width="9" style="26"/>
    <col min="1537" max="1537" width="3.125" style="26" customWidth="1"/>
    <col min="1538" max="1539" width="7.25" style="26" customWidth="1"/>
    <col min="1540" max="1542" width="14.375" style="26" customWidth="1"/>
    <col min="1543" max="1545" width="7.25" style="26" customWidth="1"/>
    <col min="1546" max="1546" width="8.375" style="26" customWidth="1"/>
    <col min="1547" max="1551" width="7.25" style="26" customWidth="1"/>
    <col min="1552" max="1555" width="6.875" style="26" customWidth="1"/>
    <col min="1556" max="1556" width="7.375" style="26" customWidth="1"/>
    <col min="1557" max="1564" width="6.875" style="26" customWidth="1"/>
    <col min="1565" max="1565" width="7.375" style="26" customWidth="1"/>
    <col min="1566" max="1792" width="9" style="26"/>
    <col min="1793" max="1793" width="3.125" style="26" customWidth="1"/>
    <col min="1794" max="1795" width="7.25" style="26" customWidth="1"/>
    <col min="1796" max="1798" width="14.375" style="26" customWidth="1"/>
    <col min="1799" max="1801" width="7.25" style="26" customWidth="1"/>
    <col min="1802" max="1802" width="8.375" style="26" customWidth="1"/>
    <col min="1803" max="1807" width="7.25" style="26" customWidth="1"/>
    <col min="1808" max="1811" width="6.875" style="26" customWidth="1"/>
    <col min="1812" max="1812" width="7.375" style="26" customWidth="1"/>
    <col min="1813" max="1820" width="6.875" style="26" customWidth="1"/>
    <col min="1821" max="1821" width="7.375" style="26" customWidth="1"/>
    <col min="1822" max="2048" width="9" style="26"/>
    <col min="2049" max="2049" width="3.125" style="26" customWidth="1"/>
    <col min="2050" max="2051" width="7.25" style="26" customWidth="1"/>
    <col min="2052" max="2054" width="14.375" style="26" customWidth="1"/>
    <col min="2055" max="2057" width="7.25" style="26" customWidth="1"/>
    <col min="2058" max="2058" width="8.375" style="26" customWidth="1"/>
    <col min="2059" max="2063" width="7.25" style="26" customWidth="1"/>
    <col min="2064" max="2067" width="6.875" style="26" customWidth="1"/>
    <col min="2068" max="2068" width="7.375" style="26" customWidth="1"/>
    <col min="2069" max="2076" width="6.875" style="26" customWidth="1"/>
    <col min="2077" max="2077" width="7.375" style="26" customWidth="1"/>
    <col min="2078" max="2304" width="9" style="26"/>
    <col min="2305" max="2305" width="3.125" style="26" customWidth="1"/>
    <col min="2306" max="2307" width="7.25" style="26" customWidth="1"/>
    <col min="2308" max="2310" width="14.375" style="26" customWidth="1"/>
    <col min="2311" max="2313" width="7.25" style="26" customWidth="1"/>
    <col min="2314" max="2314" width="8.375" style="26" customWidth="1"/>
    <col min="2315" max="2319" width="7.25" style="26" customWidth="1"/>
    <col min="2320" max="2323" width="6.875" style="26" customWidth="1"/>
    <col min="2324" max="2324" width="7.375" style="26" customWidth="1"/>
    <col min="2325" max="2332" width="6.875" style="26" customWidth="1"/>
    <col min="2333" max="2333" width="7.375" style="26" customWidth="1"/>
    <col min="2334" max="2560" width="9" style="26"/>
    <col min="2561" max="2561" width="3.125" style="26" customWidth="1"/>
    <col min="2562" max="2563" width="7.25" style="26" customWidth="1"/>
    <col min="2564" max="2566" width="14.375" style="26" customWidth="1"/>
    <col min="2567" max="2569" width="7.25" style="26" customWidth="1"/>
    <col min="2570" max="2570" width="8.375" style="26" customWidth="1"/>
    <col min="2571" max="2575" width="7.25" style="26" customWidth="1"/>
    <col min="2576" max="2579" width="6.875" style="26" customWidth="1"/>
    <col min="2580" max="2580" width="7.375" style="26" customWidth="1"/>
    <col min="2581" max="2588" width="6.875" style="26" customWidth="1"/>
    <col min="2589" max="2589" width="7.375" style="26" customWidth="1"/>
    <col min="2590" max="2816" width="9" style="26"/>
    <col min="2817" max="2817" width="3.125" style="26" customWidth="1"/>
    <col min="2818" max="2819" width="7.25" style="26" customWidth="1"/>
    <col min="2820" max="2822" width="14.375" style="26" customWidth="1"/>
    <col min="2823" max="2825" width="7.25" style="26" customWidth="1"/>
    <col min="2826" max="2826" width="8.375" style="26" customWidth="1"/>
    <col min="2827" max="2831" width="7.25" style="26" customWidth="1"/>
    <col min="2832" max="2835" width="6.875" style="26" customWidth="1"/>
    <col min="2836" max="2836" width="7.375" style="26" customWidth="1"/>
    <col min="2837" max="2844" width="6.875" style="26" customWidth="1"/>
    <col min="2845" max="2845" width="7.375" style="26" customWidth="1"/>
    <col min="2846" max="3072" width="9" style="26"/>
    <col min="3073" max="3073" width="3.125" style="26" customWidth="1"/>
    <col min="3074" max="3075" width="7.25" style="26" customWidth="1"/>
    <col min="3076" max="3078" width="14.375" style="26" customWidth="1"/>
    <col min="3079" max="3081" width="7.25" style="26" customWidth="1"/>
    <col min="3082" max="3082" width="8.375" style="26" customWidth="1"/>
    <col min="3083" max="3087" width="7.25" style="26" customWidth="1"/>
    <col min="3088" max="3091" width="6.875" style="26" customWidth="1"/>
    <col min="3092" max="3092" width="7.375" style="26" customWidth="1"/>
    <col min="3093" max="3100" width="6.875" style="26" customWidth="1"/>
    <col min="3101" max="3101" width="7.375" style="26" customWidth="1"/>
    <col min="3102" max="3328" width="9" style="26"/>
    <col min="3329" max="3329" width="3.125" style="26" customWidth="1"/>
    <col min="3330" max="3331" width="7.25" style="26" customWidth="1"/>
    <col min="3332" max="3334" width="14.375" style="26" customWidth="1"/>
    <col min="3335" max="3337" width="7.25" style="26" customWidth="1"/>
    <col min="3338" max="3338" width="8.375" style="26" customWidth="1"/>
    <col min="3339" max="3343" width="7.25" style="26" customWidth="1"/>
    <col min="3344" max="3347" width="6.875" style="26" customWidth="1"/>
    <col min="3348" max="3348" width="7.375" style="26" customWidth="1"/>
    <col min="3349" max="3356" width="6.875" style="26" customWidth="1"/>
    <col min="3357" max="3357" width="7.375" style="26" customWidth="1"/>
    <col min="3358" max="3584" width="9" style="26"/>
    <col min="3585" max="3585" width="3.125" style="26" customWidth="1"/>
    <col min="3586" max="3587" width="7.25" style="26" customWidth="1"/>
    <col min="3588" max="3590" width="14.375" style="26" customWidth="1"/>
    <col min="3591" max="3593" width="7.25" style="26" customWidth="1"/>
    <col min="3594" max="3594" width="8.375" style="26" customWidth="1"/>
    <col min="3595" max="3599" width="7.25" style="26" customWidth="1"/>
    <col min="3600" max="3603" width="6.875" style="26" customWidth="1"/>
    <col min="3604" max="3604" width="7.375" style="26" customWidth="1"/>
    <col min="3605" max="3612" width="6.875" style="26" customWidth="1"/>
    <col min="3613" max="3613" width="7.375" style="26" customWidth="1"/>
    <col min="3614" max="3840" width="9" style="26"/>
    <col min="3841" max="3841" width="3.125" style="26" customWidth="1"/>
    <col min="3842" max="3843" width="7.25" style="26" customWidth="1"/>
    <col min="3844" max="3846" width="14.375" style="26" customWidth="1"/>
    <col min="3847" max="3849" width="7.25" style="26" customWidth="1"/>
    <col min="3850" max="3850" width="8.375" style="26" customWidth="1"/>
    <col min="3851" max="3855" width="7.25" style="26" customWidth="1"/>
    <col min="3856" max="3859" width="6.875" style="26" customWidth="1"/>
    <col min="3860" max="3860" width="7.375" style="26" customWidth="1"/>
    <col min="3861" max="3868" width="6.875" style="26" customWidth="1"/>
    <col min="3869" max="3869" width="7.375" style="26" customWidth="1"/>
    <col min="3870" max="4096" width="9" style="26"/>
    <col min="4097" max="4097" width="3.125" style="26" customWidth="1"/>
    <col min="4098" max="4099" width="7.25" style="26" customWidth="1"/>
    <col min="4100" max="4102" width="14.375" style="26" customWidth="1"/>
    <col min="4103" max="4105" width="7.25" style="26" customWidth="1"/>
    <col min="4106" max="4106" width="8.375" style="26" customWidth="1"/>
    <col min="4107" max="4111" width="7.25" style="26" customWidth="1"/>
    <col min="4112" max="4115" width="6.875" style="26" customWidth="1"/>
    <col min="4116" max="4116" width="7.375" style="26" customWidth="1"/>
    <col min="4117" max="4124" width="6.875" style="26" customWidth="1"/>
    <col min="4125" max="4125" width="7.375" style="26" customWidth="1"/>
    <col min="4126" max="4352" width="9" style="26"/>
    <col min="4353" max="4353" width="3.125" style="26" customWidth="1"/>
    <col min="4354" max="4355" width="7.25" style="26" customWidth="1"/>
    <col min="4356" max="4358" width="14.375" style="26" customWidth="1"/>
    <col min="4359" max="4361" width="7.25" style="26" customWidth="1"/>
    <col min="4362" max="4362" width="8.375" style="26" customWidth="1"/>
    <col min="4363" max="4367" width="7.25" style="26" customWidth="1"/>
    <col min="4368" max="4371" width="6.875" style="26" customWidth="1"/>
    <col min="4372" max="4372" width="7.375" style="26" customWidth="1"/>
    <col min="4373" max="4380" width="6.875" style="26" customWidth="1"/>
    <col min="4381" max="4381" width="7.375" style="26" customWidth="1"/>
    <col min="4382" max="4608" width="9" style="26"/>
    <col min="4609" max="4609" width="3.125" style="26" customWidth="1"/>
    <col min="4610" max="4611" width="7.25" style="26" customWidth="1"/>
    <col min="4612" max="4614" width="14.375" style="26" customWidth="1"/>
    <col min="4615" max="4617" width="7.25" style="26" customWidth="1"/>
    <col min="4618" max="4618" width="8.375" style="26" customWidth="1"/>
    <col min="4619" max="4623" width="7.25" style="26" customWidth="1"/>
    <col min="4624" max="4627" width="6.875" style="26" customWidth="1"/>
    <col min="4628" max="4628" width="7.375" style="26" customWidth="1"/>
    <col min="4629" max="4636" width="6.875" style="26" customWidth="1"/>
    <col min="4637" max="4637" width="7.375" style="26" customWidth="1"/>
    <col min="4638" max="4864" width="9" style="26"/>
    <col min="4865" max="4865" width="3.125" style="26" customWidth="1"/>
    <col min="4866" max="4867" width="7.25" style="26" customWidth="1"/>
    <col min="4868" max="4870" width="14.375" style="26" customWidth="1"/>
    <col min="4871" max="4873" width="7.25" style="26" customWidth="1"/>
    <col min="4874" max="4874" width="8.375" style="26" customWidth="1"/>
    <col min="4875" max="4879" width="7.25" style="26" customWidth="1"/>
    <col min="4880" max="4883" width="6.875" style="26" customWidth="1"/>
    <col min="4884" max="4884" width="7.375" style="26" customWidth="1"/>
    <col min="4885" max="4892" width="6.875" style="26" customWidth="1"/>
    <col min="4893" max="4893" width="7.375" style="26" customWidth="1"/>
    <col min="4894" max="5120" width="9" style="26"/>
    <col min="5121" max="5121" width="3.125" style="26" customWidth="1"/>
    <col min="5122" max="5123" width="7.25" style="26" customWidth="1"/>
    <col min="5124" max="5126" width="14.375" style="26" customWidth="1"/>
    <col min="5127" max="5129" width="7.25" style="26" customWidth="1"/>
    <col min="5130" max="5130" width="8.375" style="26" customWidth="1"/>
    <col min="5131" max="5135" width="7.25" style="26" customWidth="1"/>
    <col min="5136" max="5139" width="6.875" style="26" customWidth="1"/>
    <col min="5140" max="5140" width="7.375" style="26" customWidth="1"/>
    <col min="5141" max="5148" width="6.875" style="26" customWidth="1"/>
    <col min="5149" max="5149" width="7.375" style="26" customWidth="1"/>
    <col min="5150" max="5376" width="9" style="26"/>
    <col min="5377" max="5377" width="3.125" style="26" customWidth="1"/>
    <col min="5378" max="5379" width="7.25" style="26" customWidth="1"/>
    <col min="5380" max="5382" width="14.375" style="26" customWidth="1"/>
    <col min="5383" max="5385" width="7.25" style="26" customWidth="1"/>
    <col min="5386" max="5386" width="8.375" style="26" customWidth="1"/>
    <col min="5387" max="5391" width="7.25" style="26" customWidth="1"/>
    <col min="5392" max="5395" width="6.875" style="26" customWidth="1"/>
    <col min="5396" max="5396" width="7.375" style="26" customWidth="1"/>
    <col min="5397" max="5404" width="6.875" style="26" customWidth="1"/>
    <col min="5405" max="5405" width="7.375" style="26" customWidth="1"/>
    <col min="5406" max="5632" width="9" style="26"/>
    <col min="5633" max="5633" width="3.125" style="26" customWidth="1"/>
    <col min="5634" max="5635" width="7.25" style="26" customWidth="1"/>
    <col min="5636" max="5638" width="14.375" style="26" customWidth="1"/>
    <col min="5639" max="5641" width="7.25" style="26" customWidth="1"/>
    <col min="5642" max="5642" width="8.375" style="26" customWidth="1"/>
    <col min="5643" max="5647" width="7.25" style="26" customWidth="1"/>
    <col min="5648" max="5651" width="6.875" style="26" customWidth="1"/>
    <col min="5652" max="5652" width="7.375" style="26" customWidth="1"/>
    <col min="5653" max="5660" width="6.875" style="26" customWidth="1"/>
    <col min="5661" max="5661" width="7.375" style="26" customWidth="1"/>
    <col min="5662" max="5888" width="9" style="26"/>
    <col min="5889" max="5889" width="3.125" style="26" customWidth="1"/>
    <col min="5890" max="5891" width="7.25" style="26" customWidth="1"/>
    <col min="5892" max="5894" width="14.375" style="26" customWidth="1"/>
    <col min="5895" max="5897" width="7.25" style="26" customWidth="1"/>
    <col min="5898" max="5898" width="8.375" style="26" customWidth="1"/>
    <col min="5899" max="5903" width="7.25" style="26" customWidth="1"/>
    <col min="5904" max="5907" width="6.875" style="26" customWidth="1"/>
    <col min="5908" max="5908" width="7.375" style="26" customWidth="1"/>
    <col min="5909" max="5916" width="6.875" style="26" customWidth="1"/>
    <col min="5917" max="5917" width="7.375" style="26" customWidth="1"/>
    <col min="5918" max="6144" width="9" style="26"/>
    <col min="6145" max="6145" width="3.125" style="26" customWidth="1"/>
    <col min="6146" max="6147" width="7.25" style="26" customWidth="1"/>
    <col min="6148" max="6150" width="14.375" style="26" customWidth="1"/>
    <col min="6151" max="6153" width="7.25" style="26" customWidth="1"/>
    <col min="6154" max="6154" width="8.375" style="26" customWidth="1"/>
    <col min="6155" max="6159" width="7.25" style="26" customWidth="1"/>
    <col min="6160" max="6163" width="6.875" style="26" customWidth="1"/>
    <col min="6164" max="6164" width="7.375" style="26" customWidth="1"/>
    <col min="6165" max="6172" width="6.875" style="26" customWidth="1"/>
    <col min="6173" max="6173" width="7.375" style="26" customWidth="1"/>
    <col min="6174" max="6400" width="9" style="26"/>
    <col min="6401" max="6401" width="3.125" style="26" customWidth="1"/>
    <col min="6402" max="6403" width="7.25" style="26" customWidth="1"/>
    <col min="6404" max="6406" width="14.375" style="26" customWidth="1"/>
    <col min="6407" max="6409" width="7.25" style="26" customWidth="1"/>
    <col min="6410" max="6410" width="8.375" style="26" customWidth="1"/>
    <col min="6411" max="6415" width="7.25" style="26" customWidth="1"/>
    <col min="6416" max="6419" width="6.875" style="26" customWidth="1"/>
    <col min="6420" max="6420" width="7.375" style="26" customWidth="1"/>
    <col min="6421" max="6428" width="6.875" style="26" customWidth="1"/>
    <col min="6429" max="6429" width="7.375" style="26" customWidth="1"/>
    <col min="6430" max="6656" width="9" style="26"/>
    <col min="6657" max="6657" width="3.125" style="26" customWidth="1"/>
    <col min="6658" max="6659" width="7.25" style="26" customWidth="1"/>
    <col min="6660" max="6662" width="14.375" style="26" customWidth="1"/>
    <col min="6663" max="6665" width="7.25" style="26" customWidth="1"/>
    <col min="6666" max="6666" width="8.375" style="26" customWidth="1"/>
    <col min="6667" max="6671" width="7.25" style="26" customWidth="1"/>
    <col min="6672" max="6675" width="6.875" style="26" customWidth="1"/>
    <col min="6676" max="6676" width="7.375" style="26" customWidth="1"/>
    <col min="6677" max="6684" width="6.875" style="26" customWidth="1"/>
    <col min="6685" max="6685" width="7.375" style="26" customWidth="1"/>
    <col min="6686" max="6912" width="9" style="26"/>
    <col min="6913" max="6913" width="3.125" style="26" customWidth="1"/>
    <col min="6914" max="6915" width="7.25" style="26" customWidth="1"/>
    <col min="6916" max="6918" width="14.375" style="26" customWidth="1"/>
    <col min="6919" max="6921" width="7.25" style="26" customWidth="1"/>
    <col min="6922" max="6922" width="8.375" style="26" customWidth="1"/>
    <col min="6923" max="6927" width="7.25" style="26" customWidth="1"/>
    <col min="6928" max="6931" width="6.875" style="26" customWidth="1"/>
    <col min="6932" max="6932" width="7.375" style="26" customWidth="1"/>
    <col min="6933" max="6940" width="6.875" style="26" customWidth="1"/>
    <col min="6941" max="6941" width="7.375" style="26" customWidth="1"/>
    <col min="6942" max="7168" width="9" style="26"/>
    <col min="7169" max="7169" width="3.125" style="26" customWidth="1"/>
    <col min="7170" max="7171" width="7.25" style="26" customWidth="1"/>
    <col min="7172" max="7174" width="14.375" style="26" customWidth="1"/>
    <col min="7175" max="7177" width="7.25" style="26" customWidth="1"/>
    <col min="7178" max="7178" width="8.375" style="26" customWidth="1"/>
    <col min="7179" max="7183" width="7.25" style="26" customWidth="1"/>
    <col min="7184" max="7187" width="6.875" style="26" customWidth="1"/>
    <col min="7188" max="7188" width="7.375" style="26" customWidth="1"/>
    <col min="7189" max="7196" width="6.875" style="26" customWidth="1"/>
    <col min="7197" max="7197" width="7.375" style="26" customWidth="1"/>
    <col min="7198" max="7424" width="9" style="26"/>
    <col min="7425" max="7425" width="3.125" style="26" customWidth="1"/>
    <col min="7426" max="7427" width="7.25" style="26" customWidth="1"/>
    <col min="7428" max="7430" width="14.375" style="26" customWidth="1"/>
    <col min="7431" max="7433" width="7.25" style="26" customWidth="1"/>
    <col min="7434" max="7434" width="8.375" style="26" customWidth="1"/>
    <col min="7435" max="7439" width="7.25" style="26" customWidth="1"/>
    <col min="7440" max="7443" width="6.875" style="26" customWidth="1"/>
    <col min="7444" max="7444" width="7.375" style="26" customWidth="1"/>
    <col min="7445" max="7452" width="6.875" style="26" customWidth="1"/>
    <col min="7453" max="7453" width="7.375" style="26" customWidth="1"/>
    <col min="7454" max="7680" width="9" style="26"/>
    <col min="7681" max="7681" width="3.125" style="26" customWidth="1"/>
    <col min="7682" max="7683" width="7.25" style="26" customWidth="1"/>
    <col min="7684" max="7686" width="14.375" style="26" customWidth="1"/>
    <col min="7687" max="7689" width="7.25" style="26" customWidth="1"/>
    <col min="7690" max="7690" width="8.375" style="26" customWidth="1"/>
    <col min="7691" max="7695" width="7.25" style="26" customWidth="1"/>
    <col min="7696" max="7699" width="6.875" style="26" customWidth="1"/>
    <col min="7700" max="7700" width="7.375" style="26" customWidth="1"/>
    <col min="7701" max="7708" width="6.875" style="26" customWidth="1"/>
    <col min="7709" max="7709" width="7.375" style="26" customWidth="1"/>
    <col min="7710" max="7936" width="9" style="26"/>
    <col min="7937" max="7937" width="3.125" style="26" customWidth="1"/>
    <col min="7938" max="7939" width="7.25" style="26" customWidth="1"/>
    <col min="7940" max="7942" width="14.375" style="26" customWidth="1"/>
    <col min="7943" max="7945" width="7.25" style="26" customWidth="1"/>
    <col min="7946" max="7946" width="8.375" style="26" customWidth="1"/>
    <col min="7947" max="7951" width="7.25" style="26" customWidth="1"/>
    <col min="7952" max="7955" width="6.875" style="26" customWidth="1"/>
    <col min="7956" max="7956" width="7.375" style="26" customWidth="1"/>
    <col min="7957" max="7964" width="6.875" style="26" customWidth="1"/>
    <col min="7965" max="7965" width="7.375" style="26" customWidth="1"/>
    <col min="7966" max="8192" width="9" style="26"/>
    <col min="8193" max="8193" width="3.125" style="26" customWidth="1"/>
    <col min="8194" max="8195" width="7.25" style="26" customWidth="1"/>
    <col min="8196" max="8198" width="14.375" style="26" customWidth="1"/>
    <col min="8199" max="8201" width="7.25" style="26" customWidth="1"/>
    <col min="8202" max="8202" width="8.375" style="26" customWidth="1"/>
    <col min="8203" max="8207" width="7.25" style="26" customWidth="1"/>
    <col min="8208" max="8211" width="6.875" style="26" customWidth="1"/>
    <col min="8212" max="8212" width="7.375" style="26" customWidth="1"/>
    <col min="8213" max="8220" width="6.875" style="26" customWidth="1"/>
    <col min="8221" max="8221" width="7.375" style="26" customWidth="1"/>
    <col min="8222" max="8448" width="9" style="26"/>
    <col min="8449" max="8449" width="3.125" style="26" customWidth="1"/>
    <col min="8450" max="8451" width="7.25" style="26" customWidth="1"/>
    <col min="8452" max="8454" width="14.375" style="26" customWidth="1"/>
    <col min="8455" max="8457" width="7.25" style="26" customWidth="1"/>
    <col min="8458" max="8458" width="8.375" style="26" customWidth="1"/>
    <col min="8459" max="8463" width="7.25" style="26" customWidth="1"/>
    <col min="8464" max="8467" width="6.875" style="26" customWidth="1"/>
    <col min="8468" max="8468" width="7.375" style="26" customWidth="1"/>
    <col min="8469" max="8476" width="6.875" style="26" customWidth="1"/>
    <col min="8477" max="8477" width="7.375" style="26" customWidth="1"/>
    <col min="8478" max="8704" width="9" style="26"/>
    <col min="8705" max="8705" width="3.125" style="26" customWidth="1"/>
    <col min="8706" max="8707" width="7.25" style="26" customWidth="1"/>
    <col min="8708" max="8710" width="14.375" style="26" customWidth="1"/>
    <col min="8711" max="8713" width="7.25" style="26" customWidth="1"/>
    <col min="8714" max="8714" width="8.375" style="26" customWidth="1"/>
    <col min="8715" max="8719" width="7.25" style="26" customWidth="1"/>
    <col min="8720" max="8723" width="6.875" style="26" customWidth="1"/>
    <col min="8724" max="8724" width="7.375" style="26" customWidth="1"/>
    <col min="8725" max="8732" width="6.875" style="26" customWidth="1"/>
    <col min="8733" max="8733" width="7.375" style="26" customWidth="1"/>
    <col min="8734" max="8960" width="9" style="26"/>
    <col min="8961" max="8961" width="3.125" style="26" customWidth="1"/>
    <col min="8962" max="8963" width="7.25" style="26" customWidth="1"/>
    <col min="8964" max="8966" width="14.375" style="26" customWidth="1"/>
    <col min="8967" max="8969" width="7.25" style="26" customWidth="1"/>
    <col min="8970" max="8970" width="8.375" style="26" customWidth="1"/>
    <col min="8971" max="8975" width="7.25" style="26" customWidth="1"/>
    <col min="8976" max="8979" width="6.875" style="26" customWidth="1"/>
    <col min="8980" max="8980" width="7.375" style="26" customWidth="1"/>
    <col min="8981" max="8988" width="6.875" style="26" customWidth="1"/>
    <col min="8989" max="8989" width="7.375" style="26" customWidth="1"/>
    <col min="8990" max="9216" width="9" style="26"/>
    <col min="9217" max="9217" width="3.125" style="26" customWidth="1"/>
    <col min="9218" max="9219" width="7.25" style="26" customWidth="1"/>
    <col min="9220" max="9222" width="14.375" style="26" customWidth="1"/>
    <col min="9223" max="9225" width="7.25" style="26" customWidth="1"/>
    <col min="9226" max="9226" width="8.375" style="26" customWidth="1"/>
    <col min="9227" max="9231" width="7.25" style="26" customWidth="1"/>
    <col min="9232" max="9235" width="6.875" style="26" customWidth="1"/>
    <col min="9236" max="9236" width="7.375" style="26" customWidth="1"/>
    <col min="9237" max="9244" width="6.875" style="26" customWidth="1"/>
    <col min="9245" max="9245" width="7.375" style="26" customWidth="1"/>
    <col min="9246" max="9472" width="9" style="26"/>
    <col min="9473" max="9473" width="3.125" style="26" customWidth="1"/>
    <col min="9474" max="9475" width="7.25" style="26" customWidth="1"/>
    <col min="9476" max="9478" width="14.375" style="26" customWidth="1"/>
    <col min="9479" max="9481" width="7.25" style="26" customWidth="1"/>
    <col min="9482" max="9482" width="8.375" style="26" customWidth="1"/>
    <col min="9483" max="9487" width="7.25" style="26" customWidth="1"/>
    <col min="9488" max="9491" width="6.875" style="26" customWidth="1"/>
    <col min="9492" max="9492" width="7.375" style="26" customWidth="1"/>
    <col min="9493" max="9500" width="6.875" style="26" customWidth="1"/>
    <col min="9501" max="9501" width="7.375" style="26" customWidth="1"/>
    <col min="9502" max="9728" width="9" style="26"/>
    <col min="9729" max="9729" width="3.125" style="26" customWidth="1"/>
    <col min="9730" max="9731" width="7.25" style="26" customWidth="1"/>
    <col min="9732" max="9734" width="14.375" style="26" customWidth="1"/>
    <col min="9735" max="9737" width="7.25" style="26" customWidth="1"/>
    <col min="9738" max="9738" width="8.375" style="26" customWidth="1"/>
    <col min="9739" max="9743" width="7.25" style="26" customWidth="1"/>
    <col min="9744" max="9747" width="6.875" style="26" customWidth="1"/>
    <col min="9748" max="9748" width="7.375" style="26" customWidth="1"/>
    <col min="9749" max="9756" width="6.875" style="26" customWidth="1"/>
    <col min="9757" max="9757" width="7.375" style="26" customWidth="1"/>
    <col min="9758" max="9984" width="9" style="26"/>
    <col min="9985" max="9985" width="3.125" style="26" customWidth="1"/>
    <col min="9986" max="9987" width="7.25" style="26" customWidth="1"/>
    <col min="9988" max="9990" width="14.375" style="26" customWidth="1"/>
    <col min="9991" max="9993" width="7.25" style="26" customWidth="1"/>
    <col min="9994" max="9994" width="8.375" style="26" customWidth="1"/>
    <col min="9995" max="9999" width="7.25" style="26" customWidth="1"/>
    <col min="10000" max="10003" width="6.875" style="26" customWidth="1"/>
    <col min="10004" max="10004" width="7.375" style="26" customWidth="1"/>
    <col min="10005" max="10012" width="6.875" style="26" customWidth="1"/>
    <col min="10013" max="10013" width="7.375" style="26" customWidth="1"/>
    <col min="10014" max="10240" width="9" style="26"/>
    <col min="10241" max="10241" width="3.125" style="26" customWidth="1"/>
    <col min="10242" max="10243" width="7.25" style="26" customWidth="1"/>
    <col min="10244" max="10246" width="14.375" style="26" customWidth="1"/>
    <col min="10247" max="10249" width="7.25" style="26" customWidth="1"/>
    <col min="10250" max="10250" width="8.375" style="26" customWidth="1"/>
    <col min="10251" max="10255" width="7.25" style="26" customWidth="1"/>
    <col min="10256" max="10259" width="6.875" style="26" customWidth="1"/>
    <col min="10260" max="10260" width="7.375" style="26" customWidth="1"/>
    <col min="10261" max="10268" width="6.875" style="26" customWidth="1"/>
    <col min="10269" max="10269" width="7.375" style="26" customWidth="1"/>
    <col min="10270" max="10496" width="9" style="26"/>
    <col min="10497" max="10497" width="3.125" style="26" customWidth="1"/>
    <col min="10498" max="10499" width="7.25" style="26" customWidth="1"/>
    <col min="10500" max="10502" width="14.375" style="26" customWidth="1"/>
    <col min="10503" max="10505" width="7.25" style="26" customWidth="1"/>
    <col min="10506" max="10506" width="8.375" style="26" customWidth="1"/>
    <col min="10507" max="10511" width="7.25" style="26" customWidth="1"/>
    <col min="10512" max="10515" width="6.875" style="26" customWidth="1"/>
    <col min="10516" max="10516" width="7.375" style="26" customWidth="1"/>
    <col min="10517" max="10524" width="6.875" style="26" customWidth="1"/>
    <col min="10525" max="10525" width="7.375" style="26" customWidth="1"/>
    <col min="10526" max="10752" width="9" style="26"/>
    <col min="10753" max="10753" width="3.125" style="26" customWidth="1"/>
    <col min="10754" max="10755" width="7.25" style="26" customWidth="1"/>
    <col min="10756" max="10758" width="14.375" style="26" customWidth="1"/>
    <col min="10759" max="10761" width="7.25" style="26" customWidth="1"/>
    <col min="10762" max="10762" width="8.375" style="26" customWidth="1"/>
    <col min="10763" max="10767" width="7.25" style="26" customWidth="1"/>
    <col min="10768" max="10771" width="6.875" style="26" customWidth="1"/>
    <col min="10772" max="10772" width="7.375" style="26" customWidth="1"/>
    <col min="10773" max="10780" width="6.875" style="26" customWidth="1"/>
    <col min="10781" max="10781" width="7.375" style="26" customWidth="1"/>
    <col min="10782" max="11008" width="9" style="26"/>
    <col min="11009" max="11009" width="3.125" style="26" customWidth="1"/>
    <col min="11010" max="11011" width="7.25" style="26" customWidth="1"/>
    <col min="11012" max="11014" width="14.375" style="26" customWidth="1"/>
    <col min="11015" max="11017" width="7.25" style="26" customWidth="1"/>
    <col min="11018" max="11018" width="8.375" style="26" customWidth="1"/>
    <col min="11019" max="11023" width="7.25" style="26" customWidth="1"/>
    <col min="11024" max="11027" width="6.875" style="26" customWidth="1"/>
    <col min="11028" max="11028" width="7.375" style="26" customWidth="1"/>
    <col min="11029" max="11036" width="6.875" style="26" customWidth="1"/>
    <col min="11037" max="11037" width="7.375" style="26" customWidth="1"/>
    <col min="11038" max="11264" width="9" style="26"/>
    <col min="11265" max="11265" width="3.125" style="26" customWidth="1"/>
    <col min="11266" max="11267" width="7.25" style="26" customWidth="1"/>
    <col min="11268" max="11270" width="14.375" style="26" customWidth="1"/>
    <col min="11271" max="11273" width="7.25" style="26" customWidth="1"/>
    <col min="11274" max="11274" width="8.375" style="26" customWidth="1"/>
    <col min="11275" max="11279" width="7.25" style="26" customWidth="1"/>
    <col min="11280" max="11283" width="6.875" style="26" customWidth="1"/>
    <col min="11284" max="11284" width="7.375" style="26" customWidth="1"/>
    <col min="11285" max="11292" width="6.875" style="26" customWidth="1"/>
    <col min="11293" max="11293" width="7.375" style="26" customWidth="1"/>
    <col min="11294" max="11520" width="9" style="26"/>
    <col min="11521" max="11521" width="3.125" style="26" customWidth="1"/>
    <col min="11522" max="11523" width="7.25" style="26" customWidth="1"/>
    <col min="11524" max="11526" width="14.375" style="26" customWidth="1"/>
    <col min="11527" max="11529" width="7.25" style="26" customWidth="1"/>
    <col min="11530" max="11530" width="8.375" style="26" customWidth="1"/>
    <col min="11531" max="11535" width="7.25" style="26" customWidth="1"/>
    <col min="11536" max="11539" width="6.875" style="26" customWidth="1"/>
    <col min="11540" max="11540" width="7.375" style="26" customWidth="1"/>
    <col min="11541" max="11548" width="6.875" style="26" customWidth="1"/>
    <col min="11549" max="11549" width="7.375" style="26" customWidth="1"/>
    <col min="11550" max="11776" width="9" style="26"/>
    <col min="11777" max="11777" width="3.125" style="26" customWidth="1"/>
    <col min="11778" max="11779" width="7.25" style="26" customWidth="1"/>
    <col min="11780" max="11782" width="14.375" style="26" customWidth="1"/>
    <col min="11783" max="11785" width="7.25" style="26" customWidth="1"/>
    <col min="11786" max="11786" width="8.375" style="26" customWidth="1"/>
    <col min="11787" max="11791" width="7.25" style="26" customWidth="1"/>
    <col min="11792" max="11795" width="6.875" style="26" customWidth="1"/>
    <col min="11796" max="11796" width="7.375" style="26" customWidth="1"/>
    <col min="11797" max="11804" width="6.875" style="26" customWidth="1"/>
    <col min="11805" max="11805" width="7.375" style="26" customWidth="1"/>
    <col min="11806" max="12032" width="9" style="26"/>
    <col min="12033" max="12033" width="3.125" style="26" customWidth="1"/>
    <col min="12034" max="12035" width="7.25" style="26" customWidth="1"/>
    <col min="12036" max="12038" width="14.375" style="26" customWidth="1"/>
    <col min="12039" max="12041" width="7.25" style="26" customWidth="1"/>
    <col min="12042" max="12042" width="8.375" style="26" customWidth="1"/>
    <col min="12043" max="12047" width="7.25" style="26" customWidth="1"/>
    <col min="12048" max="12051" width="6.875" style="26" customWidth="1"/>
    <col min="12052" max="12052" width="7.375" style="26" customWidth="1"/>
    <col min="12053" max="12060" width="6.875" style="26" customWidth="1"/>
    <col min="12061" max="12061" width="7.375" style="26" customWidth="1"/>
    <col min="12062" max="12288" width="9" style="26"/>
    <col min="12289" max="12289" width="3.125" style="26" customWidth="1"/>
    <col min="12290" max="12291" width="7.25" style="26" customWidth="1"/>
    <col min="12292" max="12294" width="14.375" style="26" customWidth="1"/>
    <col min="12295" max="12297" width="7.25" style="26" customWidth="1"/>
    <col min="12298" max="12298" width="8.375" style="26" customWidth="1"/>
    <col min="12299" max="12303" width="7.25" style="26" customWidth="1"/>
    <col min="12304" max="12307" width="6.875" style="26" customWidth="1"/>
    <col min="12308" max="12308" width="7.375" style="26" customWidth="1"/>
    <col min="12309" max="12316" width="6.875" style="26" customWidth="1"/>
    <col min="12317" max="12317" width="7.375" style="26" customWidth="1"/>
    <col min="12318" max="12544" width="9" style="26"/>
    <col min="12545" max="12545" width="3.125" style="26" customWidth="1"/>
    <col min="12546" max="12547" width="7.25" style="26" customWidth="1"/>
    <col min="12548" max="12550" width="14.375" style="26" customWidth="1"/>
    <col min="12551" max="12553" width="7.25" style="26" customWidth="1"/>
    <col min="12554" max="12554" width="8.375" style="26" customWidth="1"/>
    <col min="12555" max="12559" width="7.25" style="26" customWidth="1"/>
    <col min="12560" max="12563" width="6.875" style="26" customWidth="1"/>
    <col min="12564" max="12564" width="7.375" style="26" customWidth="1"/>
    <col min="12565" max="12572" width="6.875" style="26" customWidth="1"/>
    <col min="12573" max="12573" width="7.375" style="26" customWidth="1"/>
    <col min="12574" max="12800" width="9" style="26"/>
    <col min="12801" max="12801" width="3.125" style="26" customWidth="1"/>
    <col min="12802" max="12803" width="7.25" style="26" customWidth="1"/>
    <col min="12804" max="12806" width="14.375" style="26" customWidth="1"/>
    <col min="12807" max="12809" width="7.25" style="26" customWidth="1"/>
    <col min="12810" max="12810" width="8.375" style="26" customWidth="1"/>
    <col min="12811" max="12815" width="7.25" style="26" customWidth="1"/>
    <col min="12816" max="12819" width="6.875" style="26" customWidth="1"/>
    <col min="12820" max="12820" width="7.375" style="26" customWidth="1"/>
    <col min="12821" max="12828" width="6.875" style="26" customWidth="1"/>
    <col min="12829" max="12829" width="7.375" style="26" customWidth="1"/>
    <col min="12830" max="13056" width="9" style="26"/>
    <col min="13057" max="13057" width="3.125" style="26" customWidth="1"/>
    <col min="13058" max="13059" width="7.25" style="26" customWidth="1"/>
    <col min="13060" max="13062" width="14.375" style="26" customWidth="1"/>
    <col min="13063" max="13065" width="7.25" style="26" customWidth="1"/>
    <col min="13066" max="13066" width="8.375" style="26" customWidth="1"/>
    <col min="13067" max="13071" width="7.25" style="26" customWidth="1"/>
    <col min="13072" max="13075" width="6.875" style="26" customWidth="1"/>
    <col min="13076" max="13076" width="7.375" style="26" customWidth="1"/>
    <col min="13077" max="13084" width="6.875" style="26" customWidth="1"/>
    <col min="13085" max="13085" width="7.375" style="26" customWidth="1"/>
    <col min="13086" max="13312" width="9" style="26"/>
    <col min="13313" max="13313" width="3.125" style="26" customWidth="1"/>
    <col min="13314" max="13315" width="7.25" style="26" customWidth="1"/>
    <col min="13316" max="13318" width="14.375" style="26" customWidth="1"/>
    <col min="13319" max="13321" width="7.25" style="26" customWidth="1"/>
    <col min="13322" max="13322" width="8.375" style="26" customWidth="1"/>
    <col min="13323" max="13327" width="7.25" style="26" customWidth="1"/>
    <col min="13328" max="13331" width="6.875" style="26" customWidth="1"/>
    <col min="13332" max="13332" width="7.375" style="26" customWidth="1"/>
    <col min="13333" max="13340" width="6.875" style="26" customWidth="1"/>
    <col min="13341" max="13341" width="7.375" style="26" customWidth="1"/>
    <col min="13342" max="13568" width="9" style="26"/>
    <col min="13569" max="13569" width="3.125" style="26" customWidth="1"/>
    <col min="13570" max="13571" width="7.25" style="26" customWidth="1"/>
    <col min="13572" max="13574" width="14.375" style="26" customWidth="1"/>
    <col min="13575" max="13577" width="7.25" style="26" customWidth="1"/>
    <col min="13578" max="13578" width="8.375" style="26" customWidth="1"/>
    <col min="13579" max="13583" width="7.25" style="26" customWidth="1"/>
    <col min="13584" max="13587" width="6.875" style="26" customWidth="1"/>
    <col min="13588" max="13588" width="7.375" style="26" customWidth="1"/>
    <col min="13589" max="13596" width="6.875" style="26" customWidth="1"/>
    <col min="13597" max="13597" width="7.375" style="26" customWidth="1"/>
    <col min="13598" max="13824" width="9" style="26"/>
    <col min="13825" max="13825" width="3.125" style="26" customWidth="1"/>
    <col min="13826" max="13827" width="7.25" style="26" customWidth="1"/>
    <col min="13828" max="13830" width="14.375" style="26" customWidth="1"/>
    <col min="13831" max="13833" width="7.25" style="26" customWidth="1"/>
    <col min="13834" max="13834" width="8.375" style="26" customWidth="1"/>
    <col min="13835" max="13839" width="7.25" style="26" customWidth="1"/>
    <col min="13840" max="13843" width="6.875" style="26" customWidth="1"/>
    <col min="13844" max="13844" width="7.375" style="26" customWidth="1"/>
    <col min="13845" max="13852" width="6.875" style="26" customWidth="1"/>
    <col min="13853" max="13853" width="7.375" style="26" customWidth="1"/>
    <col min="13854" max="14080" width="9" style="26"/>
    <col min="14081" max="14081" width="3.125" style="26" customWidth="1"/>
    <col min="14082" max="14083" width="7.25" style="26" customWidth="1"/>
    <col min="14084" max="14086" width="14.375" style="26" customWidth="1"/>
    <col min="14087" max="14089" width="7.25" style="26" customWidth="1"/>
    <col min="14090" max="14090" width="8.375" style="26" customWidth="1"/>
    <col min="14091" max="14095" width="7.25" style="26" customWidth="1"/>
    <col min="14096" max="14099" width="6.875" style="26" customWidth="1"/>
    <col min="14100" max="14100" width="7.375" style="26" customWidth="1"/>
    <col min="14101" max="14108" width="6.875" style="26" customWidth="1"/>
    <col min="14109" max="14109" width="7.375" style="26" customWidth="1"/>
    <col min="14110" max="14336" width="9" style="26"/>
    <col min="14337" max="14337" width="3.125" style="26" customWidth="1"/>
    <col min="14338" max="14339" width="7.25" style="26" customWidth="1"/>
    <col min="14340" max="14342" width="14.375" style="26" customWidth="1"/>
    <col min="14343" max="14345" width="7.25" style="26" customWidth="1"/>
    <col min="14346" max="14346" width="8.375" style="26" customWidth="1"/>
    <col min="14347" max="14351" width="7.25" style="26" customWidth="1"/>
    <col min="14352" max="14355" width="6.875" style="26" customWidth="1"/>
    <col min="14356" max="14356" width="7.375" style="26" customWidth="1"/>
    <col min="14357" max="14364" width="6.875" style="26" customWidth="1"/>
    <col min="14365" max="14365" width="7.375" style="26" customWidth="1"/>
    <col min="14366" max="14592" width="9" style="26"/>
    <col min="14593" max="14593" width="3.125" style="26" customWidth="1"/>
    <col min="14594" max="14595" width="7.25" style="26" customWidth="1"/>
    <col min="14596" max="14598" width="14.375" style="26" customWidth="1"/>
    <col min="14599" max="14601" width="7.25" style="26" customWidth="1"/>
    <col min="14602" max="14602" width="8.375" style="26" customWidth="1"/>
    <col min="14603" max="14607" width="7.25" style="26" customWidth="1"/>
    <col min="14608" max="14611" width="6.875" style="26" customWidth="1"/>
    <col min="14612" max="14612" width="7.375" style="26" customWidth="1"/>
    <col min="14613" max="14620" width="6.875" style="26" customWidth="1"/>
    <col min="14621" max="14621" width="7.375" style="26" customWidth="1"/>
    <col min="14622" max="14848" width="9" style="26"/>
    <col min="14849" max="14849" width="3.125" style="26" customWidth="1"/>
    <col min="14850" max="14851" width="7.25" style="26" customWidth="1"/>
    <col min="14852" max="14854" width="14.375" style="26" customWidth="1"/>
    <col min="14855" max="14857" width="7.25" style="26" customWidth="1"/>
    <col min="14858" max="14858" width="8.375" style="26" customWidth="1"/>
    <col min="14859" max="14863" width="7.25" style="26" customWidth="1"/>
    <col min="14864" max="14867" width="6.875" style="26" customWidth="1"/>
    <col min="14868" max="14868" width="7.375" style="26" customWidth="1"/>
    <col min="14869" max="14876" width="6.875" style="26" customWidth="1"/>
    <col min="14877" max="14877" width="7.375" style="26" customWidth="1"/>
    <col min="14878" max="15104" width="9" style="26"/>
    <col min="15105" max="15105" width="3.125" style="26" customWidth="1"/>
    <col min="15106" max="15107" width="7.25" style="26" customWidth="1"/>
    <col min="15108" max="15110" width="14.375" style="26" customWidth="1"/>
    <col min="15111" max="15113" width="7.25" style="26" customWidth="1"/>
    <col min="15114" max="15114" width="8.375" style="26" customWidth="1"/>
    <col min="15115" max="15119" width="7.25" style="26" customWidth="1"/>
    <col min="15120" max="15123" width="6.875" style="26" customWidth="1"/>
    <col min="15124" max="15124" width="7.375" style="26" customWidth="1"/>
    <col min="15125" max="15132" width="6.875" style="26" customWidth="1"/>
    <col min="15133" max="15133" width="7.375" style="26" customWidth="1"/>
    <col min="15134" max="15360" width="9" style="26"/>
    <col min="15361" max="15361" width="3.125" style="26" customWidth="1"/>
    <col min="15362" max="15363" width="7.25" style="26" customWidth="1"/>
    <col min="15364" max="15366" width="14.375" style="26" customWidth="1"/>
    <col min="15367" max="15369" width="7.25" style="26" customWidth="1"/>
    <col min="15370" max="15370" width="8.375" style="26" customWidth="1"/>
    <col min="15371" max="15375" width="7.25" style="26" customWidth="1"/>
    <col min="15376" max="15379" width="6.875" style="26" customWidth="1"/>
    <col min="15380" max="15380" width="7.375" style="26" customWidth="1"/>
    <col min="15381" max="15388" width="6.875" style="26" customWidth="1"/>
    <col min="15389" max="15389" width="7.375" style="26" customWidth="1"/>
    <col min="15390" max="15616" width="9" style="26"/>
    <col min="15617" max="15617" width="3.125" style="26" customWidth="1"/>
    <col min="15618" max="15619" width="7.25" style="26" customWidth="1"/>
    <col min="15620" max="15622" width="14.375" style="26" customWidth="1"/>
    <col min="15623" max="15625" width="7.25" style="26" customWidth="1"/>
    <col min="15626" max="15626" width="8.375" style="26" customWidth="1"/>
    <col min="15627" max="15631" width="7.25" style="26" customWidth="1"/>
    <col min="15632" max="15635" width="6.875" style="26" customWidth="1"/>
    <col min="15636" max="15636" width="7.375" style="26" customWidth="1"/>
    <col min="15637" max="15644" width="6.875" style="26" customWidth="1"/>
    <col min="15645" max="15645" width="7.375" style="26" customWidth="1"/>
    <col min="15646" max="15872" width="9" style="26"/>
    <col min="15873" max="15873" width="3.125" style="26" customWidth="1"/>
    <col min="15874" max="15875" width="7.25" style="26" customWidth="1"/>
    <col min="15876" max="15878" width="14.375" style="26" customWidth="1"/>
    <col min="15879" max="15881" width="7.25" style="26" customWidth="1"/>
    <col min="15882" max="15882" width="8.375" style="26" customWidth="1"/>
    <col min="15883" max="15887" width="7.25" style="26" customWidth="1"/>
    <col min="15888" max="15891" width="6.875" style="26" customWidth="1"/>
    <col min="15892" max="15892" width="7.375" style="26" customWidth="1"/>
    <col min="15893" max="15900" width="6.875" style="26" customWidth="1"/>
    <col min="15901" max="15901" width="7.375" style="26" customWidth="1"/>
    <col min="15902" max="16128" width="9" style="26"/>
    <col min="16129" max="16129" width="3.125" style="26" customWidth="1"/>
    <col min="16130" max="16131" width="7.25" style="26" customWidth="1"/>
    <col min="16132" max="16134" width="14.375" style="26" customWidth="1"/>
    <col min="16135" max="16137" width="7.25" style="26" customWidth="1"/>
    <col min="16138" max="16138" width="8.375" style="26" customWidth="1"/>
    <col min="16139" max="16143" width="7.25" style="26" customWidth="1"/>
    <col min="16144" max="16147" width="6.875" style="26" customWidth="1"/>
    <col min="16148" max="16148" width="7.375" style="26" customWidth="1"/>
    <col min="16149" max="16156" width="6.875" style="26" customWidth="1"/>
    <col min="16157" max="16157" width="7.375" style="26" customWidth="1"/>
    <col min="16158" max="16384" width="9" style="26"/>
  </cols>
  <sheetData>
    <row r="1" spans="1:29" ht="20.25" customHeight="1" x14ac:dyDescent="0.15">
      <c r="B1" s="1"/>
      <c r="C1" s="1"/>
      <c r="D1" s="1"/>
      <c r="N1" s="82"/>
      <c r="O1" s="82"/>
      <c r="P1" s="25"/>
    </row>
    <row r="2" spans="1:29" ht="30" customHeight="1" x14ac:dyDescent="0.15">
      <c r="A2" s="83" t="s">
        <v>0</v>
      </c>
      <c r="B2" s="83"/>
      <c r="C2" s="83"/>
      <c r="D2" s="83"/>
      <c r="E2" s="83"/>
      <c r="F2" s="83"/>
      <c r="G2" s="83"/>
      <c r="H2" s="83"/>
      <c r="I2" s="83"/>
      <c r="J2" s="83"/>
      <c r="K2" s="83"/>
      <c r="L2" s="83"/>
      <c r="M2" s="83"/>
      <c r="N2" s="83"/>
      <c r="O2" s="83"/>
      <c r="P2" s="28"/>
      <c r="Q2" s="28"/>
      <c r="R2" s="28"/>
      <c r="S2" s="28"/>
      <c r="T2" s="28"/>
      <c r="U2" s="28"/>
      <c r="V2" s="28"/>
      <c r="W2" s="28"/>
      <c r="X2" s="28"/>
      <c r="Y2" s="28"/>
      <c r="Z2" s="28"/>
      <c r="AA2" s="28"/>
      <c r="AB2" s="28"/>
      <c r="AC2" s="28"/>
    </row>
    <row r="3" spans="1:29" ht="15" customHeight="1" x14ac:dyDescent="0.15">
      <c r="A3" s="29"/>
      <c r="B3" s="29"/>
      <c r="C3" s="29"/>
      <c r="D3" s="29"/>
      <c r="E3" s="29"/>
      <c r="F3" s="29"/>
      <c r="G3" s="29"/>
      <c r="H3" s="29"/>
      <c r="I3" s="29"/>
      <c r="J3" s="29"/>
      <c r="K3" s="29"/>
      <c r="L3" s="29"/>
      <c r="M3" s="29"/>
      <c r="N3" s="29"/>
      <c r="O3" s="29"/>
      <c r="P3" s="28"/>
      <c r="Q3" s="28"/>
      <c r="R3" s="28"/>
      <c r="S3" s="28"/>
      <c r="T3" s="28"/>
      <c r="U3" s="28"/>
      <c r="V3" s="28"/>
      <c r="W3" s="28"/>
      <c r="X3" s="28"/>
      <c r="Y3" s="28"/>
      <c r="Z3" s="28"/>
      <c r="AA3" s="28"/>
      <c r="AB3" s="28"/>
      <c r="AC3" s="28"/>
    </row>
    <row r="4" spans="1:29" ht="15" customHeight="1" x14ac:dyDescent="0.15">
      <c r="B4" s="2"/>
      <c r="C4" s="2"/>
      <c r="D4" s="2"/>
      <c r="E4" s="84"/>
      <c r="F4" s="84"/>
      <c r="G4" s="84"/>
      <c r="H4" s="3"/>
      <c r="I4" s="3"/>
      <c r="J4" s="85" t="s">
        <v>1</v>
      </c>
      <c r="K4" s="85"/>
      <c r="L4" s="85"/>
      <c r="M4" s="85"/>
      <c r="N4" s="85"/>
      <c r="O4" s="85"/>
      <c r="P4" s="25"/>
    </row>
    <row r="5" spans="1:29" ht="15" customHeight="1" x14ac:dyDescent="0.15">
      <c r="B5" s="2"/>
      <c r="C5" s="2"/>
      <c r="D5" s="2"/>
      <c r="E5" s="4"/>
      <c r="F5" s="4"/>
      <c r="G5" s="4"/>
      <c r="H5" s="3"/>
      <c r="I5" s="3"/>
      <c r="J5" s="5"/>
      <c r="K5" s="5"/>
      <c r="L5" s="5"/>
      <c r="M5" s="5"/>
      <c r="N5" s="5"/>
      <c r="O5" s="5"/>
      <c r="P5" s="25"/>
    </row>
    <row r="6" spans="1:29" ht="21.75" customHeight="1" x14ac:dyDescent="0.15">
      <c r="A6" s="86" t="s">
        <v>2</v>
      </c>
      <c r="B6" s="87"/>
      <c r="C6" s="87"/>
      <c r="D6" s="87"/>
      <c r="E6" s="6"/>
      <c r="F6" s="4"/>
      <c r="G6" s="4"/>
      <c r="H6" s="3"/>
      <c r="I6" s="3"/>
      <c r="J6" s="3"/>
      <c r="K6" s="88"/>
      <c r="L6" s="88"/>
      <c r="M6" s="88"/>
      <c r="N6" s="88"/>
      <c r="O6" s="88"/>
      <c r="P6" s="25"/>
    </row>
    <row r="7" spans="1:29" ht="21.75" customHeight="1" x14ac:dyDescent="0.15">
      <c r="B7" s="30" t="s">
        <v>77</v>
      </c>
      <c r="C7" s="7"/>
      <c r="D7" s="7"/>
      <c r="E7" s="4"/>
      <c r="F7" s="4"/>
      <c r="G7" s="4"/>
      <c r="H7" s="3"/>
      <c r="I7" s="3"/>
      <c r="J7" s="3"/>
      <c r="K7" s="3"/>
      <c r="L7" s="3"/>
      <c r="M7" s="1"/>
      <c r="N7" s="1"/>
      <c r="O7" s="8"/>
      <c r="P7" s="25"/>
    </row>
    <row r="8" spans="1:29" ht="21.75" customHeight="1" x14ac:dyDescent="0.15">
      <c r="A8" s="30"/>
      <c r="B8" s="7"/>
      <c r="C8" s="7"/>
      <c r="D8" s="7"/>
      <c r="E8" s="4"/>
      <c r="F8" s="4"/>
      <c r="G8" s="4"/>
      <c r="H8" s="97" t="s">
        <v>3</v>
      </c>
      <c r="I8" s="97"/>
      <c r="J8" s="97"/>
      <c r="K8" s="3"/>
      <c r="L8" s="3"/>
      <c r="M8" s="1"/>
      <c r="N8" s="1"/>
      <c r="O8" s="8"/>
      <c r="P8" s="25"/>
    </row>
    <row r="9" spans="1:29" ht="21.75" customHeight="1" x14ac:dyDescent="0.15">
      <c r="B9" s="31"/>
      <c r="C9" s="2"/>
      <c r="D9" s="98" t="s">
        <v>4</v>
      </c>
      <c r="E9" s="99"/>
      <c r="F9" s="100"/>
      <c r="G9" s="101" t="s">
        <v>5</v>
      </c>
      <c r="H9" s="102"/>
      <c r="I9" s="101" t="s">
        <v>6</v>
      </c>
      <c r="J9" s="102"/>
      <c r="K9" s="3"/>
      <c r="L9" s="3"/>
      <c r="M9" s="1"/>
      <c r="N9" s="1"/>
      <c r="O9" s="8"/>
      <c r="P9" s="25"/>
    </row>
    <row r="10" spans="1:29" ht="11.25" customHeight="1" x14ac:dyDescent="0.15">
      <c r="B10" s="31"/>
      <c r="C10" s="2"/>
      <c r="D10" s="101" t="s">
        <v>7</v>
      </c>
      <c r="E10" s="9"/>
      <c r="F10" s="10"/>
      <c r="G10" s="101" t="s">
        <v>7</v>
      </c>
      <c r="H10" s="102"/>
      <c r="I10" s="101" t="s">
        <v>7</v>
      </c>
      <c r="J10" s="102"/>
      <c r="K10" s="3"/>
      <c r="L10" s="3"/>
      <c r="M10" s="1"/>
      <c r="N10" s="1"/>
      <c r="O10" s="8"/>
      <c r="P10" s="25"/>
    </row>
    <row r="11" spans="1:29" ht="21.75" customHeight="1" x14ac:dyDescent="0.15">
      <c r="B11" s="31"/>
      <c r="C11" s="2"/>
      <c r="D11" s="103"/>
      <c r="E11" s="11" t="s">
        <v>8</v>
      </c>
      <c r="F11" s="11" t="s">
        <v>9</v>
      </c>
      <c r="G11" s="103"/>
      <c r="H11" s="104"/>
      <c r="I11" s="103"/>
      <c r="J11" s="104"/>
      <c r="K11" s="3"/>
      <c r="L11" s="3"/>
      <c r="M11" s="1"/>
      <c r="N11" s="1"/>
      <c r="O11" s="8"/>
      <c r="P11" s="25"/>
    </row>
    <row r="12" spans="1:29" ht="21.75" customHeight="1" x14ac:dyDescent="0.15">
      <c r="B12" s="95" t="s">
        <v>10</v>
      </c>
      <c r="C12" s="95"/>
      <c r="D12" s="12">
        <v>42608</v>
      </c>
      <c r="E12" s="13">
        <v>21439</v>
      </c>
      <c r="F12" s="14">
        <v>21169</v>
      </c>
      <c r="G12" s="96">
        <v>42917</v>
      </c>
      <c r="H12" s="96"/>
      <c r="I12" s="108">
        <v>43647</v>
      </c>
      <c r="J12" s="96"/>
      <c r="K12" s="89"/>
      <c r="L12" s="90"/>
      <c r="M12" s="90"/>
      <c r="N12" s="90"/>
      <c r="O12" s="90"/>
      <c r="P12" s="25"/>
    </row>
    <row r="13" spans="1:29" ht="21.75" customHeight="1" x14ac:dyDescent="0.15">
      <c r="B13" s="91" t="s">
        <v>11</v>
      </c>
      <c r="C13" s="91"/>
      <c r="D13" s="15">
        <v>10224</v>
      </c>
      <c r="E13" s="16">
        <v>5819</v>
      </c>
      <c r="F13" s="17">
        <v>4405</v>
      </c>
      <c r="G13" s="92">
        <v>10382</v>
      </c>
      <c r="H13" s="92"/>
      <c r="I13" s="93">
        <v>10514</v>
      </c>
      <c r="J13" s="92"/>
      <c r="K13" s="89"/>
      <c r="L13" s="90"/>
      <c r="M13" s="90"/>
      <c r="N13" s="90"/>
      <c r="O13" s="90"/>
      <c r="P13" s="25"/>
    </row>
    <row r="14" spans="1:29" ht="21.75" customHeight="1" x14ac:dyDescent="0.15">
      <c r="B14" s="94" t="s">
        <v>12</v>
      </c>
      <c r="C14" s="95"/>
      <c r="D14" s="12">
        <v>10020</v>
      </c>
      <c r="E14" s="12">
        <v>5728</v>
      </c>
      <c r="F14" s="12">
        <v>4292</v>
      </c>
      <c r="G14" s="96">
        <v>10121</v>
      </c>
      <c r="H14" s="96"/>
      <c r="I14" s="96">
        <v>10114</v>
      </c>
      <c r="J14" s="96"/>
      <c r="K14" s="89"/>
      <c r="L14" s="90"/>
      <c r="M14" s="90"/>
      <c r="N14" s="90"/>
      <c r="O14" s="90"/>
      <c r="P14" s="25"/>
    </row>
    <row r="15" spans="1:29" ht="21.75" customHeight="1" x14ac:dyDescent="0.15">
      <c r="B15" s="94" t="s">
        <v>13</v>
      </c>
      <c r="C15" s="95"/>
      <c r="D15" s="12">
        <f>D13-D14</f>
        <v>204</v>
      </c>
      <c r="E15" s="12">
        <f>E13-E14</f>
        <v>91</v>
      </c>
      <c r="F15" s="12">
        <f t="shared" ref="F15" si="0">F13-F14</f>
        <v>113</v>
      </c>
      <c r="G15" s="96">
        <f>G13-G14</f>
        <v>261</v>
      </c>
      <c r="H15" s="96"/>
      <c r="I15" s="96">
        <f>I13-I14</f>
        <v>400</v>
      </c>
      <c r="J15" s="96"/>
      <c r="K15" s="89"/>
      <c r="L15" s="90"/>
      <c r="M15" s="90"/>
      <c r="N15" s="90"/>
      <c r="O15" s="90"/>
      <c r="P15" s="25"/>
    </row>
    <row r="16" spans="1:29" ht="21.75" customHeight="1" x14ac:dyDescent="0.15">
      <c r="B16" s="105" t="s">
        <v>14</v>
      </c>
      <c r="C16" s="106"/>
      <c r="D16" s="18">
        <v>204</v>
      </c>
      <c r="E16" s="19">
        <v>91</v>
      </c>
      <c r="F16" s="19">
        <v>113</v>
      </c>
      <c r="G16" s="107">
        <v>260</v>
      </c>
      <c r="H16" s="107"/>
      <c r="I16" s="107">
        <v>396</v>
      </c>
      <c r="J16" s="107"/>
      <c r="K16" s="89"/>
      <c r="L16" s="90"/>
      <c r="M16" s="90"/>
      <c r="N16" s="90"/>
      <c r="O16" s="90"/>
      <c r="P16" s="25"/>
    </row>
    <row r="17" spans="1:22" ht="21.75" customHeight="1" x14ac:dyDescent="0.15">
      <c r="B17" s="32"/>
      <c r="C17" s="20"/>
      <c r="D17" s="21" t="s">
        <v>15</v>
      </c>
      <c r="E17" s="22"/>
      <c r="F17" s="22"/>
      <c r="G17" s="22"/>
      <c r="H17" s="22"/>
      <c r="I17" s="22"/>
      <c r="J17" s="22"/>
      <c r="K17" s="3"/>
      <c r="L17" s="33"/>
      <c r="M17" s="1"/>
      <c r="N17" s="1"/>
      <c r="O17" s="8"/>
      <c r="P17" s="25"/>
    </row>
    <row r="18" spans="1:22" ht="21.75" customHeight="1" x14ac:dyDescent="0.15">
      <c r="B18" s="32"/>
      <c r="C18" s="20"/>
      <c r="D18" s="126" t="s">
        <v>16</v>
      </c>
      <c r="E18" s="126"/>
      <c r="F18" s="126"/>
      <c r="G18" s="126"/>
      <c r="H18" s="126"/>
      <c r="I18" s="126"/>
      <c r="J18" s="126"/>
      <c r="K18" s="126"/>
      <c r="L18" s="126"/>
      <c r="M18" s="126"/>
      <c r="N18" s="126"/>
      <c r="O18" s="126"/>
      <c r="P18" s="25"/>
    </row>
    <row r="19" spans="1:22" ht="46.5" customHeight="1" x14ac:dyDescent="0.15">
      <c r="B19" s="2"/>
      <c r="C19" s="2"/>
      <c r="D19" s="2"/>
      <c r="E19" s="4"/>
      <c r="F19" s="4"/>
      <c r="G19" s="4"/>
      <c r="H19" s="3"/>
      <c r="I19" s="3"/>
      <c r="J19" s="3"/>
      <c r="K19" s="3"/>
      <c r="L19" s="3"/>
      <c r="M19" s="1"/>
      <c r="N19" s="1"/>
      <c r="O19" s="8"/>
      <c r="P19" s="25"/>
    </row>
    <row r="20" spans="1:22" s="23" customFormat="1" ht="21.75" customHeight="1" x14ac:dyDescent="0.15">
      <c r="A20" s="127" t="s">
        <v>17</v>
      </c>
      <c r="B20" s="87"/>
      <c r="C20" s="87"/>
      <c r="D20" s="87"/>
      <c r="E20" s="8"/>
      <c r="F20" s="34"/>
      <c r="G20" s="35"/>
      <c r="H20" s="36"/>
      <c r="I20" s="36"/>
      <c r="J20" s="36"/>
      <c r="K20" s="36"/>
      <c r="L20" s="36"/>
      <c r="M20" s="35"/>
      <c r="N20" s="36"/>
      <c r="O20" s="1"/>
      <c r="P20" s="7"/>
      <c r="Q20" s="7"/>
      <c r="R20" s="7"/>
      <c r="S20" s="7"/>
      <c r="T20" s="7"/>
    </row>
    <row r="21" spans="1:22" s="23" customFormat="1" ht="21.75" customHeight="1" thickBot="1" x14ac:dyDescent="0.2">
      <c r="A21" s="37"/>
      <c r="B21" s="111" t="s">
        <v>36</v>
      </c>
      <c r="C21" s="111"/>
      <c r="D21" s="111"/>
      <c r="E21" s="111"/>
      <c r="F21" s="111"/>
      <c r="G21" s="101" t="s">
        <v>18</v>
      </c>
      <c r="H21" s="113"/>
      <c r="I21" s="113"/>
      <c r="J21" s="113"/>
      <c r="K21" s="113"/>
      <c r="L21" s="113"/>
      <c r="M21" s="114"/>
      <c r="N21" s="114"/>
      <c r="O21" s="115"/>
    </row>
    <row r="22" spans="1:22" s="23" customFormat="1" ht="21.75" customHeight="1" thickBot="1" x14ac:dyDescent="0.2">
      <c r="A22" s="27"/>
      <c r="B22" s="111"/>
      <c r="C22" s="111"/>
      <c r="D22" s="111"/>
      <c r="E22" s="111"/>
      <c r="F22" s="111"/>
      <c r="G22" s="116" t="s">
        <v>4</v>
      </c>
      <c r="H22" s="117"/>
      <c r="I22" s="118"/>
      <c r="J22" s="118"/>
      <c r="K22" s="118"/>
      <c r="L22" s="119"/>
      <c r="M22" s="120" t="s">
        <v>19</v>
      </c>
      <c r="N22" s="121"/>
      <c r="O22" s="38" t="s">
        <v>20</v>
      </c>
    </row>
    <row r="23" spans="1:22" s="23" customFormat="1" ht="11.25" customHeight="1" x14ac:dyDescent="0.15">
      <c r="A23" s="39"/>
      <c r="B23" s="111"/>
      <c r="C23" s="111"/>
      <c r="D23" s="111"/>
      <c r="E23" s="111"/>
      <c r="F23" s="111"/>
      <c r="G23" s="122"/>
      <c r="H23" s="123"/>
      <c r="I23" s="124"/>
      <c r="J23" s="124"/>
      <c r="K23" s="124"/>
      <c r="L23" s="125"/>
      <c r="M23" s="128" t="s">
        <v>21</v>
      </c>
      <c r="N23" s="131" t="s">
        <v>22</v>
      </c>
      <c r="O23" s="134" t="s">
        <v>23</v>
      </c>
    </row>
    <row r="24" spans="1:22" s="23" customFormat="1" ht="11.25" customHeight="1" x14ac:dyDescent="0.15">
      <c r="A24" s="39"/>
      <c r="B24" s="111"/>
      <c r="C24" s="111"/>
      <c r="D24" s="111"/>
      <c r="E24" s="111"/>
      <c r="F24" s="111"/>
      <c r="G24" s="138" t="s">
        <v>21</v>
      </c>
      <c r="H24" s="140" t="s">
        <v>24</v>
      </c>
      <c r="I24" s="142"/>
      <c r="J24" s="143"/>
      <c r="K24" s="143"/>
      <c r="L24" s="144"/>
      <c r="M24" s="129"/>
      <c r="N24" s="132"/>
      <c r="O24" s="132"/>
    </row>
    <row r="25" spans="1:22" s="23" customFormat="1" ht="21.75" customHeight="1" x14ac:dyDescent="0.15">
      <c r="A25" s="39"/>
      <c r="B25" s="112"/>
      <c r="C25" s="112"/>
      <c r="D25" s="112"/>
      <c r="E25" s="112"/>
      <c r="F25" s="112"/>
      <c r="G25" s="139"/>
      <c r="H25" s="141"/>
      <c r="I25" s="40" t="s">
        <v>25</v>
      </c>
      <c r="J25" s="40" t="s">
        <v>24</v>
      </c>
      <c r="K25" s="40" t="s">
        <v>26</v>
      </c>
      <c r="L25" s="41" t="s">
        <v>27</v>
      </c>
      <c r="M25" s="130"/>
      <c r="N25" s="133"/>
      <c r="O25" s="133"/>
    </row>
    <row r="26" spans="1:22" s="23" customFormat="1" ht="27" customHeight="1" x14ac:dyDescent="0.15">
      <c r="A26" s="39"/>
      <c r="B26" s="109" t="s">
        <v>37</v>
      </c>
      <c r="C26" s="109"/>
      <c r="D26" s="109"/>
      <c r="E26" s="109"/>
      <c r="F26" s="110"/>
      <c r="G26" s="42">
        <v>136</v>
      </c>
      <c r="H26" s="43">
        <f>G26/G28*100</f>
        <v>66.666666666666657</v>
      </c>
      <c r="I26" s="44">
        <v>58</v>
      </c>
      <c r="J26" s="43">
        <f>I26/I28*100</f>
        <v>63.73626373626373</v>
      </c>
      <c r="K26" s="44">
        <v>78</v>
      </c>
      <c r="L26" s="45">
        <f>K26/K28*100</f>
        <v>69.026548672566364</v>
      </c>
      <c r="M26" s="46">
        <v>162</v>
      </c>
      <c r="N26" s="43">
        <f>M26/M28*100</f>
        <v>62.307692307692307</v>
      </c>
      <c r="O26" s="47">
        <f>H26-N26</f>
        <v>4.3589743589743506</v>
      </c>
    </row>
    <row r="27" spans="1:22" s="23" customFormat="1" ht="27" customHeight="1" x14ac:dyDescent="0.15">
      <c r="A27" s="39"/>
      <c r="B27" s="109" t="s">
        <v>38</v>
      </c>
      <c r="C27" s="109"/>
      <c r="D27" s="109"/>
      <c r="E27" s="109"/>
      <c r="F27" s="110"/>
      <c r="G27" s="42">
        <v>68</v>
      </c>
      <c r="H27" s="48">
        <f>G27/G28*100</f>
        <v>33.333333333333329</v>
      </c>
      <c r="I27" s="44">
        <v>33</v>
      </c>
      <c r="J27" s="43">
        <f>I27/I28*100</f>
        <v>36.263736263736263</v>
      </c>
      <c r="K27" s="44">
        <v>35</v>
      </c>
      <c r="L27" s="45">
        <f>K27/K28*100</f>
        <v>30.973451327433626</v>
      </c>
      <c r="M27" s="46">
        <v>98</v>
      </c>
      <c r="N27" s="43">
        <f>M27/M28*100</f>
        <v>37.692307692307693</v>
      </c>
      <c r="O27" s="47">
        <f>H27-N27</f>
        <v>-4.3589743589743648</v>
      </c>
    </row>
    <row r="28" spans="1:22" ht="27" customHeight="1" thickBot="1" x14ac:dyDescent="0.2">
      <c r="B28" s="39"/>
      <c r="C28" s="39"/>
      <c r="D28" s="39"/>
      <c r="E28" s="39"/>
      <c r="F28" s="49" t="s">
        <v>7</v>
      </c>
      <c r="G28" s="50">
        <f>SUM(G26:G27)</f>
        <v>204</v>
      </c>
      <c r="H28" s="51">
        <f t="shared" ref="H28:N28" si="1">SUM(H26:H27)</f>
        <v>99.999999999999986</v>
      </c>
      <c r="I28" s="52">
        <f t="shared" si="1"/>
        <v>91</v>
      </c>
      <c r="J28" s="53">
        <f t="shared" si="1"/>
        <v>100</v>
      </c>
      <c r="K28" s="52">
        <f t="shared" si="1"/>
        <v>113</v>
      </c>
      <c r="L28" s="54">
        <f t="shared" si="1"/>
        <v>99.999999999999986</v>
      </c>
      <c r="M28" s="55">
        <f t="shared" si="1"/>
        <v>260</v>
      </c>
      <c r="N28" s="56">
        <f t="shared" si="1"/>
        <v>100</v>
      </c>
      <c r="O28" s="57" t="s">
        <v>28</v>
      </c>
      <c r="P28" s="24"/>
      <c r="Q28" s="23"/>
      <c r="R28" s="23"/>
      <c r="S28" s="23"/>
      <c r="T28" s="23"/>
      <c r="U28" s="23"/>
      <c r="V28" s="23"/>
    </row>
    <row r="29" spans="1:22" ht="20.25" customHeight="1" x14ac:dyDescent="0.15">
      <c r="B29" s="58"/>
      <c r="C29" s="58"/>
      <c r="D29" s="59"/>
      <c r="E29" s="59"/>
      <c r="F29" s="59"/>
      <c r="G29" s="59"/>
      <c r="H29" s="59"/>
      <c r="I29" s="59"/>
      <c r="J29" s="59"/>
      <c r="K29" s="59"/>
      <c r="L29" s="59"/>
      <c r="M29" s="59"/>
      <c r="N29" s="59"/>
      <c r="O29" s="59"/>
      <c r="P29" s="24"/>
      <c r="Q29" s="23"/>
      <c r="R29" s="23"/>
      <c r="S29" s="23"/>
      <c r="T29" s="23"/>
      <c r="U29" s="23"/>
      <c r="V29" s="23"/>
    </row>
    <row r="30" spans="1:22" s="23" customFormat="1" ht="21.75" customHeight="1" thickBot="1" x14ac:dyDescent="0.2">
      <c r="A30" s="37"/>
      <c r="B30" s="111" t="s">
        <v>39</v>
      </c>
      <c r="C30" s="111"/>
      <c r="D30" s="111"/>
      <c r="E30" s="111"/>
      <c r="F30" s="111"/>
      <c r="G30" s="101" t="s">
        <v>18</v>
      </c>
      <c r="H30" s="113"/>
      <c r="I30" s="113"/>
      <c r="J30" s="113"/>
      <c r="K30" s="113"/>
      <c r="L30" s="113"/>
      <c r="M30" s="114"/>
      <c r="N30" s="114"/>
      <c r="O30" s="115"/>
    </row>
    <row r="31" spans="1:22" s="23" customFormat="1" ht="21.75" customHeight="1" thickBot="1" x14ac:dyDescent="0.2">
      <c r="A31" s="27"/>
      <c r="B31" s="111"/>
      <c r="C31" s="111"/>
      <c r="D31" s="111"/>
      <c r="E31" s="111"/>
      <c r="F31" s="111"/>
      <c r="G31" s="116" t="s">
        <v>4</v>
      </c>
      <c r="H31" s="117"/>
      <c r="I31" s="118"/>
      <c r="J31" s="118"/>
      <c r="K31" s="118"/>
      <c r="L31" s="119"/>
      <c r="M31" s="120" t="s">
        <v>19</v>
      </c>
      <c r="N31" s="121"/>
      <c r="O31" s="38" t="s">
        <v>20</v>
      </c>
    </row>
    <row r="32" spans="1:22" s="23" customFormat="1" ht="11.25" customHeight="1" x14ac:dyDescent="0.15">
      <c r="A32" s="39"/>
      <c r="B32" s="111"/>
      <c r="C32" s="111"/>
      <c r="D32" s="111"/>
      <c r="E32" s="111"/>
      <c r="F32" s="111"/>
      <c r="G32" s="122"/>
      <c r="H32" s="123"/>
      <c r="I32" s="124"/>
      <c r="J32" s="124"/>
      <c r="K32" s="124"/>
      <c r="L32" s="125"/>
      <c r="M32" s="135" t="s">
        <v>21</v>
      </c>
      <c r="N32" s="131" t="s">
        <v>24</v>
      </c>
      <c r="O32" s="134" t="s">
        <v>23</v>
      </c>
    </row>
    <row r="33" spans="1:22" s="23" customFormat="1" ht="11.25" customHeight="1" x14ac:dyDescent="0.15">
      <c r="A33" s="39"/>
      <c r="B33" s="111"/>
      <c r="C33" s="111"/>
      <c r="D33" s="111"/>
      <c r="E33" s="111"/>
      <c r="F33" s="111"/>
      <c r="G33" s="138" t="s">
        <v>21</v>
      </c>
      <c r="H33" s="140" t="s">
        <v>24</v>
      </c>
      <c r="I33" s="142"/>
      <c r="J33" s="143"/>
      <c r="K33" s="143"/>
      <c r="L33" s="144"/>
      <c r="M33" s="136"/>
      <c r="N33" s="132"/>
      <c r="O33" s="132"/>
    </row>
    <row r="34" spans="1:22" s="23" customFormat="1" ht="21.75" customHeight="1" x14ac:dyDescent="0.15">
      <c r="A34" s="39"/>
      <c r="B34" s="112"/>
      <c r="C34" s="112"/>
      <c r="D34" s="112"/>
      <c r="E34" s="112"/>
      <c r="F34" s="112"/>
      <c r="G34" s="139"/>
      <c r="H34" s="141"/>
      <c r="I34" s="40" t="s">
        <v>25</v>
      </c>
      <c r="J34" s="40" t="s">
        <v>29</v>
      </c>
      <c r="K34" s="40" t="s">
        <v>26</v>
      </c>
      <c r="L34" s="41" t="s">
        <v>27</v>
      </c>
      <c r="M34" s="137"/>
      <c r="N34" s="133"/>
      <c r="O34" s="133"/>
    </row>
    <row r="35" spans="1:22" s="23" customFormat="1" ht="27" customHeight="1" x14ac:dyDescent="0.15">
      <c r="A35" s="39"/>
      <c r="B35" s="109" t="s">
        <v>40</v>
      </c>
      <c r="C35" s="109"/>
      <c r="D35" s="109"/>
      <c r="E35" s="109"/>
      <c r="F35" s="110"/>
      <c r="G35" s="42">
        <v>81</v>
      </c>
      <c r="H35" s="43">
        <f>G35/G46*100</f>
        <v>35.217391304347828</v>
      </c>
      <c r="I35" s="44">
        <v>34</v>
      </c>
      <c r="J35" s="43">
        <f>I35/I46*100</f>
        <v>32.38095238095238</v>
      </c>
      <c r="K35" s="44">
        <v>47</v>
      </c>
      <c r="L35" s="45">
        <f>K35/K46*100</f>
        <v>37.6</v>
      </c>
      <c r="M35" s="60">
        <v>136</v>
      </c>
      <c r="N35" s="61">
        <f>M35/M46*100</f>
        <v>40.840840840840841</v>
      </c>
      <c r="O35" s="47">
        <f>H35-N35</f>
        <v>-5.6234495364930126</v>
      </c>
    </row>
    <row r="36" spans="1:22" s="23" customFormat="1" ht="27" customHeight="1" x14ac:dyDescent="0.15">
      <c r="A36" s="39"/>
      <c r="B36" s="109" t="s">
        <v>41</v>
      </c>
      <c r="C36" s="109"/>
      <c r="D36" s="109"/>
      <c r="E36" s="109"/>
      <c r="F36" s="110"/>
      <c r="G36" s="42">
        <v>29</v>
      </c>
      <c r="H36" s="43">
        <f>G36/G46*100</f>
        <v>12.608695652173912</v>
      </c>
      <c r="I36" s="44">
        <v>13</v>
      </c>
      <c r="J36" s="43">
        <f>I36/I46*100</f>
        <v>12.380952380952381</v>
      </c>
      <c r="K36" s="44">
        <v>16</v>
      </c>
      <c r="L36" s="45">
        <f>K36/K46*100</f>
        <v>12.8</v>
      </c>
      <c r="M36" s="60">
        <v>54</v>
      </c>
      <c r="N36" s="61">
        <f>M36/M46*100</f>
        <v>16.216216216216218</v>
      </c>
      <c r="O36" s="47">
        <f t="shared" ref="O36:O44" si="2">H36-N36</f>
        <v>-3.6075205640423054</v>
      </c>
    </row>
    <row r="37" spans="1:22" s="23" customFormat="1" ht="27" customHeight="1" x14ac:dyDescent="0.15">
      <c r="A37" s="39"/>
      <c r="B37" s="109" t="s">
        <v>42</v>
      </c>
      <c r="C37" s="109"/>
      <c r="D37" s="109"/>
      <c r="E37" s="109"/>
      <c r="F37" s="110"/>
      <c r="G37" s="42">
        <v>25</v>
      </c>
      <c r="H37" s="43">
        <f>G37/G46*100</f>
        <v>10.869565217391305</v>
      </c>
      <c r="I37" s="44">
        <v>9</v>
      </c>
      <c r="J37" s="43">
        <f>I37/I46*100</f>
        <v>8.5714285714285712</v>
      </c>
      <c r="K37" s="44">
        <v>16</v>
      </c>
      <c r="L37" s="45">
        <f>K37/K46*100</f>
        <v>12.8</v>
      </c>
      <c r="M37" s="60">
        <v>35</v>
      </c>
      <c r="N37" s="61">
        <f>M37/M46*100</f>
        <v>10.51051051051051</v>
      </c>
      <c r="O37" s="47">
        <f t="shared" si="2"/>
        <v>0.35905470688079433</v>
      </c>
      <c r="P37" s="24"/>
    </row>
    <row r="38" spans="1:22" s="23" customFormat="1" ht="27" customHeight="1" x14ac:dyDescent="0.15">
      <c r="A38" s="39"/>
      <c r="B38" s="109" t="s">
        <v>43</v>
      </c>
      <c r="C38" s="109"/>
      <c r="D38" s="109"/>
      <c r="E38" s="109"/>
      <c r="F38" s="110"/>
      <c r="G38" s="42">
        <v>20</v>
      </c>
      <c r="H38" s="43">
        <f>G38/G46*100</f>
        <v>8.695652173913043</v>
      </c>
      <c r="I38" s="44">
        <v>13</v>
      </c>
      <c r="J38" s="43">
        <f>I38/I46*100</f>
        <v>12.380952380952381</v>
      </c>
      <c r="K38" s="44">
        <v>7</v>
      </c>
      <c r="L38" s="45">
        <f>K38/K46*100</f>
        <v>5.6000000000000005</v>
      </c>
      <c r="M38" s="60">
        <v>28</v>
      </c>
      <c r="N38" s="61">
        <f>M38/M46*100</f>
        <v>8.408408408408409</v>
      </c>
      <c r="O38" s="47">
        <f t="shared" si="2"/>
        <v>0.28724376550463404</v>
      </c>
      <c r="P38" s="24"/>
    </row>
    <row r="39" spans="1:22" s="23" customFormat="1" ht="27" customHeight="1" x14ac:dyDescent="0.15">
      <c r="A39" s="39"/>
      <c r="B39" s="109" t="s">
        <v>44</v>
      </c>
      <c r="C39" s="109"/>
      <c r="D39" s="109"/>
      <c r="E39" s="109"/>
      <c r="F39" s="110"/>
      <c r="G39" s="42">
        <v>16</v>
      </c>
      <c r="H39" s="43">
        <f>G39/G46*100</f>
        <v>6.9565217391304346</v>
      </c>
      <c r="I39" s="44">
        <v>6</v>
      </c>
      <c r="J39" s="43">
        <f>I39/I46*100</f>
        <v>5.7142857142857144</v>
      </c>
      <c r="K39" s="44">
        <v>10</v>
      </c>
      <c r="L39" s="45">
        <f>K39/K46*100</f>
        <v>8</v>
      </c>
      <c r="M39" s="60">
        <v>8</v>
      </c>
      <c r="N39" s="61">
        <f>M39/M46*100</f>
        <v>2.4024024024024024</v>
      </c>
      <c r="O39" s="47">
        <f t="shared" si="2"/>
        <v>4.5541193367280322</v>
      </c>
      <c r="P39" s="24"/>
    </row>
    <row r="40" spans="1:22" s="23" customFormat="1" ht="27" customHeight="1" x14ac:dyDescent="0.15">
      <c r="A40" s="39"/>
      <c r="B40" s="109" t="s">
        <v>45</v>
      </c>
      <c r="C40" s="109"/>
      <c r="D40" s="109"/>
      <c r="E40" s="109"/>
      <c r="F40" s="110"/>
      <c r="G40" s="42">
        <v>15</v>
      </c>
      <c r="H40" s="43">
        <f>G40/G46*100</f>
        <v>6.5217391304347823</v>
      </c>
      <c r="I40" s="44">
        <v>6</v>
      </c>
      <c r="J40" s="43">
        <f>I40/I46*100</f>
        <v>5.7142857142857144</v>
      </c>
      <c r="K40" s="44">
        <v>9</v>
      </c>
      <c r="L40" s="45">
        <f>K40/K46*100</f>
        <v>7.1999999999999993</v>
      </c>
      <c r="M40" s="60">
        <v>17</v>
      </c>
      <c r="N40" s="61">
        <f>M40/M46*100</f>
        <v>5.1051051051051051</v>
      </c>
      <c r="O40" s="47">
        <f t="shared" si="2"/>
        <v>1.4166340253296772</v>
      </c>
      <c r="P40" s="24"/>
    </row>
    <row r="41" spans="1:22" s="23" customFormat="1" ht="27" customHeight="1" x14ac:dyDescent="0.15">
      <c r="A41" s="39"/>
      <c r="B41" s="109" t="s">
        <v>46</v>
      </c>
      <c r="C41" s="109"/>
      <c r="D41" s="109"/>
      <c r="E41" s="109"/>
      <c r="F41" s="110"/>
      <c r="G41" s="42">
        <v>14</v>
      </c>
      <c r="H41" s="43">
        <f>G41/G46*100</f>
        <v>6.0869565217391308</v>
      </c>
      <c r="I41" s="44">
        <v>8</v>
      </c>
      <c r="J41" s="43">
        <f>I41/I46*100</f>
        <v>7.6190476190476195</v>
      </c>
      <c r="K41" s="44">
        <v>6</v>
      </c>
      <c r="L41" s="45">
        <f>K41/K46*100</f>
        <v>4.8</v>
      </c>
      <c r="M41" s="60">
        <v>15</v>
      </c>
      <c r="N41" s="61">
        <f>M41/M46*100</f>
        <v>4.5045045045045047</v>
      </c>
      <c r="O41" s="47">
        <f t="shared" si="2"/>
        <v>1.5824520172346261</v>
      </c>
      <c r="P41" s="24"/>
    </row>
    <row r="42" spans="1:22" s="23" customFormat="1" ht="27" customHeight="1" x14ac:dyDescent="0.15">
      <c r="A42" s="39"/>
      <c r="B42" s="109" t="s">
        <v>47</v>
      </c>
      <c r="C42" s="109"/>
      <c r="D42" s="109"/>
      <c r="E42" s="109"/>
      <c r="F42" s="110"/>
      <c r="G42" s="42">
        <v>4</v>
      </c>
      <c r="H42" s="43">
        <f>G42/G46*100</f>
        <v>1.7391304347826086</v>
      </c>
      <c r="I42" s="44">
        <v>3</v>
      </c>
      <c r="J42" s="43">
        <f>I42/I46*100</f>
        <v>2.8571428571428572</v>
      </c>
      <c r="K42" s="44">
        <v>1</v>
      </c>
      <c r="L42" s="45">
        <f>K42/K46*100</f>
        <v>0.8</v>
      </c>
      <c r="M42" s="60">
        <v>3</v>
      </c>
      <c r="N42" s="61">
        <f>M42/M46*100</f>
        <v>0.90090090090090091</v>
      </c>
      <c r="O42" s="47">
        <f t="shared" si="2"/>
        <v>0.83822953388170773</v>
      </c>
      <c r="P42" s="25"/>
      <c r="Q42" s="26"/>
      <c r="R42" s="26"/>
      <c r="S42" s="26"/>
    </row>
    <row r="43" spans="1:22" s="23" customFormat="1" ht="27" customHeight="1" x14ac:dyDescent="0.15">
      <c r="A43" s="39"/>
      <c r="B43" s="109" t="s">
        <v>48</v>
      </c>
      <c r="C43" s="109"/>
      <c r="D43" s="109"/>
      <c r="E43" s="109"/>
      <c r="F43" s="110"/>
      <c r="G43" s="42">
        <v>3</v>
      </c>
      <c r="H43" s="43">
        <f>G43/G46*100</f>
        <v>1.3043478260869565</v>
      </c>
      <c r="I43" s="44">
        <v>1</v>
      </c>
      <c r="J43" s="43">
        <f>I43/I46*100</f>
        <v>0.95238095238095244</v>
      </c>
      <c r="K43" s="44">
        <v>2</v>
      </c>
      <c r="L43" s="45">
        <f>K43/K46*100</f>
        <v>1.6</v>
      </c>
      <c r="M43" s="60">
        <v>5</v>
      </c>
      <c r="N43" s="61">
        <f>M43/M46*100</f>
        <v>1.5015015015015014</v>
      </c>
      <c r="O43" s="47">
        <f t="shared" si="2"/>
        <v>-0.19715367541454487</v>
      </c>
      <c r="P43" s="24"/>
    </row>
    <row r="44" spans="1:22" s="23" customFormat="1" ht="27" customHeight="1" x14ac:dyDescent="0.15">
      <c r="A44" s="39"/>
      <c r="B44" s="109" t="s">
        <v>49</v>
      </c>
      <c r="C44" s="109"/>
      <c r="D44" s="109"/>
      <c r="E44" s="109"/>
      <c r="F44" s="110"/>
      <c r="G44" s="42">
        <v>0</v>
      </c>
      <c r="H44" s="43">
        <f>G44/G46*100</f>
        <v>0</v>
      </c>
      <c r="I44" s="44">
        <v>0</v>
      </c>
      <c r="J44" s="43">
        <f>I44/I46*100</f>
        <v>0</v>
      </c>
      <c r="K44" s="44">
        <v>0</v>
      </c>
      <c r="L44" s="45">
        <f>K44/K46*100</f>
        <v>0</v>
      </c>
      <c r="M44" s="60">
        <v>1</v>
      </c>
      <c r="N44" s="61">
        <f>M44/M46*100</f>
        <v>0.3003003003003003</v>
      </c>
      <c r="O44" s="47">
        <f t="shared" si="2"/>
        <v>-0.3003003003003003</v>
      </c>
      <c r="P44" s="24"/>
    </row>
    <row r="45" spans="1:22" s="23" customFormat="1" ht="27" customHeight="1" x14ac:dyDescent="0.15">
      <c r="A45" s="39"/>
      <c r="B45" s="109" t="s">
        <v>50</v>
      </c>
      <c r="C45" s="109"/>
      <c r="D45" s="109"/>
      <c r="E45" s="109"/>
      <c r="F45" s="110"/>
      <c r="G45" s="42">
        <v>23</v>
      </c>
      <c r="H45" s="43">
        <f>G45/G46*100</f>
        <v>10</v>
      </c>
      <c r="I45" s="44">
        <v>12</v>
      </c>
      <c r="J45" s="43">
        <f>I45/I46*100</f>
        <v>11.428571428571429</v>
      </c>
      <c r="K45" s="44">
        <v>11</v>
      </c>
      <c r="L45" s="45">
        <f>K45/K46*100</f>
        <v>8.7999999999999989</v>
      </c>
      <c r="M45" s="60">
        <v>31</v>
      </c>
      <c r="N45" s="61">
        <f>M45/M46*100</f>
        <v>9.3093093093093096</v>
      </c>
      <c r="O45" s="47">
        <f>H45-N45</f>
        <v>0.69069069069069045</v>
      </c>
      <c r="P45" s="24"/>
    </row>
    <row r="46" spans="1:22" ht="27" customHeight="1" thickBot="1" x14ac:dyDescent="0.2">
      <c r="B46" s="39"/>
      <c r="C46" s="39"/>
      <c r="D46" s="39"/>
      <c r="E46" s="39"/>
      <c r="F46" s="49" t="s">
        <v>7</v>
      </c>
      <c r="G46" s="50">
        <f>SUM(G35:G45)</f>
        <v>230</v>
      </c>
      <c r="H46" s="62">
        <f t="shared" ref="H46:N46" si="3">SUM(H35:H45)</f>
        <v>100</v>
      </c>
      <c r="I46" s="63">
        <f t="shared" si="3"/>
        <v>105</v>
      </c>
      <c r="J46" s="62">
        <f t="shared" si="3"/>
        <v>99.999999999999986</v>
      </c>
      <c r="K46" s="63">
        <f t="shared" si="3"/>
        <v>125</v>
      </c>
      <c r="L46" s="64">
        <f t="shared" si="3"/>
        <v>99.999999999999986</v>
      </c>
      <c r="M46" s="65">
        <f t="shared" si="3"/>
        <v>333</v>
      </c>
      <c r="N46" s="66">
        <f t="shared" si="3"/>
        <v>100.00000000000003</v>
      </c>
      <c r="O46" s="57" t="s">
        <v>28</v>
      </c>
      <c r="P46" s="24"/>
      <c r="Q46" s="23"/>
      <c r="R46" s="23"/>
      <c r="S46" s="23"/>
      <c r="T46" s="23"/>
      <c r="U46" s="23"/>
      <c r="V46" s="23"/>
    </row>
    <row r="47" spans="1:22" ht="27" customHeight="1" x14ac:dyDescent="0.15">
      <c r="B47" s="39"/>
      <c r="C47" s="39"/>
      <c r="D47" s="39"/>
      <c r="E47" s="39"/>
      <c r="F47" s="67"/>
      <c r="G47" s="68"/>
      <c r="H47" s="69"/>
      <c r="I47" s="70"/>
      <c r="J47" s="69"/>
      <c r="K47" s="70"/>
      <c r="L47" s="69"/>
      <c r="M47" s="68"/>
      <c r="N47" s="71"/>
      <c r="O47" s="69"/>
      <c r="P47" s="24"/>
      <c r="Q47" s="23"/>
      <c r="R47" s="23"/>
      <c r="S47" s="23"/>
      <c r="T47" s="23"/>
      <c r="U47" s="23"/>
      <c r="V47" s="23"/>
    </row>
    <row r="48" spans="1:22" s="23" customFormat="1" ht="21.75" customHeight="1" thickBot="1" x14ac:dyDescent="0.2">
      <c r="A48" s="37"/>
      <c r="B48" s="145" t="s">
        <v>51</v>
      </c>
      <c r="C48" s="145"/>
      <c r="D48" s="145"/>
      <c r="E48" s="145"/>
      <c r="F48" s="145"/>
      <c r="G48" s="101" t="s">
        <v>30</v>
      </c>
      <c r="H48" s="113"/>
      <c r="I48" s="113"/>
      <c r="J48" s="113"/>
      <c r="K48" s="113"/>
      <c r="L48" s="113"/>
      <c r="M48" s="114"/>
      <c r="N48" s="114"/>
      <c r="O48" s="115"/>
    </row>
    <row r="49" spans="1:22" s="23" customFormat="1" ht="21.75" customHeight="1" thickBot="1" x14ac:dyDescent="0.2">
      <c r="A49" s="27"/>
      <c r="B49" s="145"/>
      <c r="C49" s="145"/>
      <c r="D49" s="145"/>
      <c r="E49" s="145"/>
      <c r="F49" s="145"/>
      <c r="G49" s="116" t="s">
        <v>4</v>
      </c>
      <c r="H49" s="117"/>
      <c r="I49" s="118"/>
      <c r="J49" s="118"/>
      <c r="K49" s="118"/>
      <c r="L49" s="119"/>
      <c r="M49" s="120" t="s">
        <v>19</v>
      </c>
      <c r="N49" s="121"/>
      <c r="O49" s="38" t="s">
        <v>20</v>
      </c>
    </row>
    <row r="50" spans="1:22" s="23" customFormat="1" ht="11.25" customHeight="1" x14ac:dyDescent="0.15">
      <c r="A50" s="39"/>
      <c r="B50" s="145"/>
      <c r="C50" s="145"/>
      <c r="D50" s="145"/>
      <c r="E50" s="145"/>
      <c r="F50" s="145"/>
      <c r="G50" s="122"/>
      <c r="H50" s="123"/>
      <c r="I50" s="124"/>
      <c r="J50" s="124"/>
      <c r="K50" s="124"/>
      <c r="L50" s="125"/>
      <c r="M50" s="146" t="s">
        <v>21</v>
      </c>
      <c r="N50" s="131" t="s">
        <v>31</v>
      </c>
      <c r="O50" s="134" t="s">
        <v>23</v>
      </c>
    </row>
    <row r="51" spans="1:22" s="23" customFormat="1" ht="11.25" customHeight="1" x14ac:dyDescent="0.15">
      <c r="A51" s="39"/>
      <c r="B51" s="145"/>
      <c r="C51" s="145"/>
      <c r="D51" s="145"/>
      <c r="E51" s="145"/>
      <c r="F51" s="145"/>
      <c r="G51" s="138" t="s">
        <v>21</v>
      </c>
      <c r="H51" s="140" t="s">
        <v>31</v>
      </c>
      <c r="I51" s="142"/>
      <c r="J51" s="143"/>
      <c r="K51" s="143"/>
      <c r="L51" s="144"/>
      <c r="M51" s="147"/>
      <c r="N51" s="132"/>
      <c r="O51" s="132"/>
    </row>
    <row r="52" spans="1:22" s="23" customFormat="1" ht="21.75" customHeight="1" x14ac:dyDescent="0.15">
      <c r="A52" s="39"/>
      <c r="B52" s="112"/>
      <c r="C52" s="112"/>
      <c r="D52" s="112"/>
      <c r="E52" s="112"/>
      <c r="F52" s="112"/>
      <c r="G52" s="139"/>
      <c r="H52" s="141"/>
      <c r="I52" s="40" t="s">
        <v>25</v>
      </c>
      <c r="J52" s="40" t="s">
        <v>24</v>
      </c>
      <c r="K52" s="40" t="s">
        <v>26</v>
      </c>
      <c r="L52" s="41" t="s">
        <v>27</v>
      </c>
      <c r="M52" s="148"/>
      <c r="N52" s="133"/>
      <c r="O52" s="133"/>
    </row>
    <row r="53" spans="1:22" s="23" customFormat="1" ht="27" customHeight="1" x14ac:dyDescent="0.15">
      <c r="A53" s="39"/>
      <c r="B53" s="109" t="s">
        <v>52</v>
      </c>
      <c r="C53" s="109"/>
      <c r="D53" s="109"/>
      <c r="E53" s="109"/>
      <c r="F53" s="110"/>
      <c r="G53" s="42">
        <v>72</v>
      </c>
      <c r="H53" s="43">
        <f>G53/G60*100</f>
        <v>35.294117647058826</v>
      </c>
      <c r="I53" s="44">
        <v>30</v>
      </c>
      <c r="J53" s="43">
        <f>I53/I60*100</f>
        <v>32.967032967032964</v>
      </c>
      <c r="K53" s="44">
        <v>42</v>
      </c>
      <c r="L53" s="45">
        <f>K53/K60*100</f>
        <v>37.168141592920357</v>
      </c>
      <c r="M53" s="60">
        <v>114</v>
      </c>
      <c r="N53" s="43">
        <f>M53/M60*100</f>
        <v>43.846153846153847</v>
      </c>
      <c r="O53" s="47">
        <f>H53-N53</f>
        <v>-8.5520361990950207</v>
      </c>
    </row>
    <row r="54" spans="1:22" s="23" customFormat="1" ht="27" customHeight="1" x14ac:dyDescent="0.15">
      <c r="A54" s="39"/>
      <c r="B54" s="109" t="s">
        <v>53</v>
      </c>
      <c r="C54" s="109"/>
      <c r="D54" s="109"/>
      <c r="E54" s="109"/>
      <c r="F54" s="110"/>
      <c r="G54" s="42">
        <v>36</v>
      </c>
      <c r="H54" s="43">
        <f>G54/G60*100</f>
        <v>17.647058823529413</v>
      </c>
      <c r="I54" s="44">
        <v>13</v>
      </c>
      <c r="J54" s="43">
        <f>I54/I60*100</f>
        <v>14.285714285714285</v>
      </c>
      <c r="K54" s="44">
        <v>23</v>
      </c>
      <c r="L54" s="45">
        <f>K54/K60*100</f>
        <v>20.353982300884958</v>
      </c>
      <c r="M54" s="60">
        <v>52</v>
      </c>
      <c r="N54" s="43">
        <f>M54/M60*100</f>
        <v>20</v>
      </c>
      <c r="O54" s="47">
        <f t="shared" ref="O54:O58" si="4">H54-N54</f>
        <v>-2.352941176470587</v>
      </c>
      <c r="P54" s="24"/>
    </row>
    <row r="55" spans="1:22" s="23" customFormat="1" ht="27" customHeight="1" x14ac:dyDescent="0.15">
      <c r="A55" s="39"/>
      <c r="B55" s="109" t="s">
        <v>54</v>
      </c>
      <c r="C55" s="109"/>
      <c r="D55" s="109"/>
      <c r="E55" s="109"/>
      <c r="F55" s="110"/>
      <c r="G55" s="42">
        <v>30</v>
      </c>
      <c r="H55" s="43">
        <f>G55/G60*100</f>
        <v>14.705882352941178</v>
      </c>
      <c r="I55" s="44">
        <v>14</v>
      </c>
      <c r="J55" s="43">
        <f>I55/I60*100</f>
        <v>15.384615384615385</v>
      </c>
      <c r="K55" s="44">
        <v>16</v>
      </c>
      <c r="L55" s="45">
        <f>K55/K60*100</f>
        <v>14.159292035398231</v>
      </c>
      <c r="M55" s="60">
        <v>48</v>
      </c>
      <c r="N55" s="43">
        <f>M55/M60*100</f>
        <v>18.461538461538463</v>
      </c>
      <c r="O55" s="47">
        <f t="shared" si="4"/>
        <v>-3.7556561085972859</v>
      </c>
      <c r="P55" s="24"/>
    </row>
    <row r="56" spans="1:22" s="23" customFormat="1" ht="27" customHeight="1" x14ac:dyDescent="0.15">
      <c r="A56" s="39"/>
      <c r="B56" s="109" t="s">
        <v>55</v>
      </c>
      <c r="C56" s="109"/>
      <c r="D56" s="109"/>
      <c r="E56" s="109"/>
      <c r="F56" s="110"/>
      <c r="G56" s="42">
        <v>2</v>
      </c>
      <c r="H56" s="43">
        <f>G56/G60*100</f>
        <v>0.98039215686274506</v>
      </c>
      <c r="I56" s="44">
        <v>2</v>
      </c>
      <c r="J56" s="43">
        <f>I56/I60*100</f>
        <v>2.197802197802198</v>
      </c>
      <c r="K56" s="44">
        <v>0</v>
      </c>
      <c r="L56" s="45">
        <f>K56/K60*100</f>
        <v>0</v>
      </c>
      <c r="M56" s="60">
        <v>1</v>
      </c>
      <c r="N56" s="43">
        <f>M56/M60*100</f>
        <v>0.38461538461538464</v>
      </c>
      <c r="O56" s="47">
        <f t="shared" si="4"/>
        <v>0.59577677224736036</v>
      </c>
      <c r="P56" s="25"/>
      <c r="Q56" s="26"/>
      <c r="R56" s="26"/>
      <c r="S56" s="26"/>
    </row>
    <row r="57" spans="1:22" s="23" customFormat="1" ht="27" customHeight="1" x14ac:dyDescent="0.15">
      <c r="A57" s="39"/>
      <c r="B57" s="109" t="s">
        <v>56</v>
      </c>
      <c r="C57" s="109"/>
      <c r="D57" s="109"/>
      <c r="E57" s="109"/>
      <c r="F57" s="110"/>
      <c r="G57" s="42">
        <v>1</v>
      </c>
      <c r="H57" s="43">
        <f>G57/G60*100</f>
        <v>0.49019607843137253</v>
      </c>
      <c r="I57" s="44">
        <v>0</v>
      </c>
      <c r="J57" s="43">
        <f>I57/I60*100</f>
        <v>0</v>
      </c>
      <c r="K57" s="44">
        <v>1</v>
      </c>
      <c r="L57" s="45">
        <f>K57/K60*100</f>
        <v>0.88495575221238942</v>
      </c>
      <c r="M57" s="60">
        <v>1</v>
      </c>
      <c r="N57" s="43">
        <f>M57/M60*100</f>
        <v>0.38461538461538464</v>
      </c>
      <c r="O57" s="47">
        <f t="shared" si="4"/>
        <v>0.10558069381598789</v>
      </c>
      <c r="P57" s="24"/>
    </row>
    <row r="58" spans="1:22" s="23" customFormat="1" ht="27" customHeight="1" x14ac:dyDescent="0.15">
      <c r="A58" s="39"/>
      <c r="B58" s="109" t="s">
        <v>57</v>
      </c>
      <c r="C58" s="109"/>
      <c r="D58" s="109"/>
      <c r="E58" s="109"/>
      <c r="F58" s="110"/>
      <c r="G58" s="42">
        <v>0</v>
      </c>
      <c r="H58" s="43">
        <f>G58/G60*100</f>
        <v>0</v>
      </c>
      <c r="I58" s="44">
        <v>0</v>
      </c>
      <c r="J58" s="43">
        <f>I58/I60*100</f>
        <v>0</v>
      </c>
      <c r="K58" s="44">
        <v>0</v>
      </c>
      <c r="L58" s="45">
        <f>K58/K60*100</f>
        <v>0</v>
      </c>
      <c r="M58" s="60">
        <v>4</v>
      </c>
      <c r="N58" s="43">
        <f>M58/M60*100</f>
        <v>1.5384615384615385</v>
      </c>
      <c r="O58" s="47">
        <f t="shared" si="4"/>
        <v>-1.5384615384615385</v>
      </c>
      <c r="P58" s="24"/>
    </row>
    <row r="59" spans="1:22" s="23" customFormat="1" ht="27" customHeight="1" x14ac:dyDescent="0.15">
      <c r="A59" s="39"/>
      <c r="B59" s="109" t="s">
        <v>50</v>
      </c>
      <c r="C59" s="109"/>
      <c r="D59" s="109"/>
      <c r="E59" s="109"/>
      <c r="F59" s="110"/>
      <c r="G59" s="42">
        <v>63</v>
      </c>
      <c r="H59" s="43">
        <f>G59/G60*100</f>
        <v>30.882352941176471</v>
      </c>
      <c r="I59" s="44">
        <v>32</v>
      </c>
      <c r="J59" s="43">
        <f>I59/I60*100</f>
        <v>35.164835164835168</v>
      </c>
      <c r="K59" s="44">
        <v>31</v>
      </c>
      <c r="L59" s="45">
        <f>K59/K60*100</f>
        <v>27.43362831858407</v>
      </c>
      <c r="M59" s="60">
        <v>40</v>
      </c>
      <c r="N59" s="43">
        <f>M59/M60*100</f>
        <v>15.384615384615385</v>
      </c>
      <c r="O59" s="47">
        <f>H59-N59</f>
        <v>15.497737556561086</v>
      </c>
    </row>
    <row r="60" spans="1:22" ht="27" customHeight="1" thickBot="1" x14ac:dyDescent="0.2">
      <c r="B60" s="39"/>
      <c r="C60" s="39"/>
      <c r="D60" s="39"/>
      <c r="E60" s="39"/>
      <c r="F60" s="49" t="s">
        <v>7</v>
      </c>
      <c r="G60" s="50">
        <f>SUM(G53:G59)</f>
        <v>204</v>
      </c>
      <c r="H60" s="63">
        <f t="shared" ref="H60:N60" si="5">SUM(H53:H59)</f>
        <v>100</v>
      </c>
      <c r="I60" s="63">
        <f t="shared" si="5"/>
        <v>91</v>
      </c>
      <c r="J60" s="63">
        <f t="shared" si="5"/>
        <v>100</v>
      </c>
      <c r="K60" s="63">
        <f t="shared" si="5"/>
        <v>113</v>
      </c>
      <c r="L60" s="72">
        <f t="shared" si="5"/>
        <v>100.00000000000001</v>
      </c>
      <c r="M60" s="65">
        <f t="shared" si="5"/>
        <v>260</v>
      </c>
      <c r="N60" s="73">
        <f t="shared" si="5"/>
        <v>100</v>
      </c>
      <c r="O60" s="57" t="s">
        <v>32</v>
      </c>
      <c r="P60" s="24"/>
      <c r="Q60" s="23"/>
      <c r="R60" s="23"/>
      <c r="S60" s="23"/>
      <c r="T60" s="23"/>
      <c r="U60" s="23"/>
      <c r="V60" s="23"/>
    </row>
    <row r="61" spans="1:22" ht="24.75" customHeight="1" x14ac:dyDescent="0.15">
      <c r="B61" s="74"/>
      <c r="C61" s="58"/>
      <c r="D61" s="75"/>
      <c r="E61" s="75"/>
      <c r="F61" s="75"/>
      <c r="G61" s="75"/>
      <c r="H61" s="75"/>
      <c r="I61" s="75"/>
      <c r="J61" s="75"/>
      <c r="K61" s="75"/>
      <c r="L61" s="75"/>
      <c r="M61" s="75"/>
      <c r="N61" s="75"/>
      <c r="O61" s="75"/>
      <c r="P61" s="24"/>
      <c r="Q61" s="23"/>
      <c r="R61" s="23"/>
      <c r="S61" s="23"/>
      <c r="T61" s="23"/>
      <c r="U61" s="23"/>
      <c r="V61" s="23"/>
    </row>
    <row r="62" spans="1:22" s="23" customFormat="1" ht="21.75" customHeight="1" thickBot="1" x14ac:dyDescent="0.2">
      <c r="A62" s="37"/>
      <c r="B62" s="111" t="s">
        <v>58</v>
      </c>
      <c r="C62" s="111"/>
      <c r="D62" s="111"/>
      <c r="E62" s="111"/>
      <c r="F62" s="111"/>
      <c r="G62" s="101" t="s">
        <v>30</v>
      </c>
      <c r="H62" s="113"/>
      <c r="I62" s="113"/>
      <c r="J62" s="113"/>
      <c r="K62" s="113"/>
      <c r="L62" s="113"/>
      <c r="M62" s="114"/>
      <c r="N62" s="114"/>
      <c r="O62" s="115"/>
    </row>
    <row r="63" spans="1:22" s="23" customFormat="1" ht="21.75" customHeight="1" thickBot="1" x14ac:dyDescent="0.2">
      <c r="A63" s="27"/>
      <c r="B63" s="111"/>
      <c r="C63" s="111"/>
      <c r="D63" s="111"/>
      <c r="E63" s="111"/>
      <c r="F63" s="111"/>
      <c r="G63" s="116" t="s">
        <v>4</v>
      </c>
      <c r="H63" s="117"/>
      <c r="I63" s="118"/>
      <c r="J63" s="118"/>
      <c r="K63" s="118"/>
      <c r="L63" s="119"/>
      <c r="M63" s="120" t="s">
        <v>19</v>
      </c>
      <c r="N63" s="121"/>
      <c r="O63" s="38" t="s">
        <v>20</v>
      </c>
    </row>
    <row r="64" spans="1:22" s="23" customFormat="1" ht="11.25" customHeight="1" x14ac:dyDescent="0.15">
      <c r="A64" s="39"/>
      <c r="B64" s="111"/>
      <c r="C64" s="111"/>
      <c r="D64" s="111"/>
      <c r="E64" s="111"/>
      <c r="F64" s="111"/>
      <c r="G64" s="122"/>
      <c r="H64" s="123"/>
      <c r="I64" s="124"/>
      <c r="J64" s="124"/>
      <c r="K64" s="124"/>
      <c r="L64" s="125"/>
      <c r="M64" s="135" t="s">
        <v>21</v>
      </c>
      <c r="N64" s="131" t="s">
        <v>24</v>
      </c>
      <c r="O64" s="134" t="s">
        <v>23</v>
      </c>
    </row>
    <row r="65" spans="1:22" s="23" customFormat="1" ht="11.25" customHeight="1" x14ac:dyDescent="0.15">
      <c r="A65" s="39"/>
      <c r="B65" s="111"/>
      <c r="C65" s="111"/>
      <c r="D65" s="111"/>
      <c r="E65" s="111"/>
      <c r="F65" s="111"/>
      <c r="G65" s="138" t="s">
        <v>21</v>
      </c>
      <c r="H65" s="140" t="s">
        <v>31</v>
      </c>
      <c r="I65" s="142"/>
      <c r="J65" s="143"/>
      <c r="K65" s="143"/>
      <c r="L65" s="144"/>
      <c r="M65" s="136"/>
      <c r="N65" s="132"/>
      <c r="O65" s="132"/>
    </row>
    <row r="66" spans="1:22" s="23" customFormat="1" ht="21.75" customHeight="1" x14ac:dyDescent="0.15">
      <c r="A66" s="39"/>
      <c r="B66" s="112"/>
      <c r="C66" s="112"/>
      <c r="D66" s="112"/>
      <c r="E66" s="112"/>
      <c r="F66" s="112"/>
      <c r="G66" s="139"/>
      <c r="H66" s="141"/>
      <c r="I66" s="40" t="s">
        <v>25</v>
      </c>
      <c r="J66" s="40" t="s">
        <v>31</v>
      </c>
      <c r="K66" s="40" t="s">
        <v>26</v>
      </c>
      <c r="L66" s="41" t="s">
        <v>27</v>
      </c>
      <c r="M66" s="137"/>
      <c r="N66" s="133"/>
      <c r="O66" s="133"/>
    </row>
    <row r="67" spans="1:22" s="23" customFormat="1" ht="27" customHeight="1" x14ac:dyDescent="0.15">
      <c r="A67" s="39"/>
      <c r="B67" s="109" t="s">
        <v>59</v>
      </c>
      <c r="C67" s="109"/>
      <c r="D67" s="109"/>
      <c r="E67" s="109"/>
      <c r="F67" s="110"/>
      <c r="G67" s="42">
        <v>14</v>
      </c>
      <c r="H67" s="43">
        <f>G67/G76*100</f>
        <v>46.666666666666664</v>
      </c>
      <c r="I67" s="44">
        <v>6</v>
      </c>
      <c r="J67" s="43">
        <f>I67/I76*100</f>
        <v>42.857142857142854</v>
      </c>
      <c r="K67" s="44">
        <v>8</v>
      </c>
      <c r="L67" s="45">
        <f>K67/K76*100</f>
        <v>50</v>
      </c>
      <c r="M67" s="60">
        <v>12</v>
      </c>
      <c r="N67" s="43">
        <f>M67/M76*100</f>
        <v>25</v>
      </c>
      <c r="O67" s="47">
        <f>H67-N67</f>
        <v>21.666666666666664</v>
      </c>
    </row>
    <row r="68" spans="1:22" s="23" customFormat="1" ht="27" customHeight="1" x14ac:dyDescent="0.15">
      <c r="A68" s="39"/>
      <c r="B68" s="109" t="s">
        <v>60</v>
      </c>
      <c r="C68" s="109"/>
      <c r="D68" s="109"/>
      <c r="E68" s="109"/>
      <c r="F68" s="110"/>
      <c r="G68" s="42">
        <v>4</v>
      </c>
      <c r="H68" s="43">
        <f>G68/G76*100</f>
        <v>13.333333333333334</v>
      </c>
      <c r="I68" s="44">
        <v>0</v>
      </c>
      <c r="J68" s="43">
        <f>I68/I76*100</f>
        <v>0</v>
      </c>
      <c r="K68" s="44">
        <v>4</v>
      </c>
      <c r="L68" s="45">
        <f>K68/K76*100</f>
        <v>25</v>
      </c>
      <c r="M68" s="60">
        <v>4</v>
      </c>
      <c r="N68" s="43">
        <f>M68/M76*100</f>
        <v>8.3333333333333321</v>
      </c>
      <c r="O68" s="47">
        <f t="shared" ref="O68:O69" si="6">H68-N68</f>
        <v>5.0000000000000018</v>
      </c>
      <c r="P68" s="24"/>
    </row>
    <row r="69" spans="1:22" s="23" customFormat="1" ht="27" customHeight="1" x14ac:dyDescent="0.15">
      <c r="A69" s="39"/>
      <c r="B69" s="109" t="s">
        <v>61</v>
      </c>
      <c r="C69" s="109"/>
      <c r="D69" s="109"/>
      <c r="E69" s="109"/>
      <c r="F69" s="110"/>
      <c r="G69" s="42">
        <v>3</v>
      </c>
      <c r="H69" s="43">
        <f>G69/G76*100</f>
        <v>10</v>
      </c>
      <c r="I69" s="44">
        <v>1</v>
      </c>
      <c r="J69" s="43">
        <f>I69/I76*100</f>
        <v>7.1428571428571423</v>
      </c>
      <c r="K69" s="44">
        <v>2</v>
      </c>
      <c r="L69" s="45">
        <f>K69/K76*100</f>
        <v>12.5</v>
      </c>
      <c r="M69" s="60">
        <v>2</v>
      </c>
      <c r="N69" s="43">
        <f>M69/M76*100</f>
        <v>4.1666666666666661</v>
      </c>
      <c r="O69" s="47">
        <f t="shared" si="6"/>
        <v>5.8333333333333339</v>
      </c>
      <c r="P69" s="24"/>
    </row>
    <row r="70" spans="1:22" s="23" customFormat="1" ht="27" customHeight="1" x14ac:dyDescent="0.15">
      <c r="A70" s="39"/>
      <c r="B70" s="109" t="s">
        <v>62</v>
      </c>
      <c r="C70" s="109"/>
      <c r="D70" s="109"/>
      <c r="E70" s="109"/>
      <c r="F70" s="110"/>
      <c r="G70" s="42">
        <v>2</v>
      </c>
      <c r="H70" s="43">
        <f>G70/G76*100</f>
        <v>6.666666666666667</v>
      </c>
      <c r="I70" s="44">
        <v>2</v>
      </c>
      <c r="J70" s="43">
        <f>I70/I76*100</f>
        <v>14.285714285714285</v>
      </c>
      <c r="K70" s="44">
        <v>0</v>
      </c>
      <c r="L70" s="45">
        <f>K70/K76*100</f>
        <v>0</v>
      </c>
      <c r="M70" s="60">
        <v>13</v>
      </c>
      <c r="N70" s="43">
        <f>M70/M76*100</f>
        <v>27.083333333333332</v>
      </c>
      <c r="O70" s="47">
        <f>H70-N70</f>
        <v>-20.416666666666664</v>
      </c>
      <c r="P70" s="24"/>
    </row>
    <row r="71" spans="1:22" s="23" customFormat="1" ht="27" customHeight="1" x14ac:dyDescent="0.15">
      <c r="A71" s="39"/>
      <c r="B71" s="109" t="s">
        <v>63</v>
      </c>
      <c r="C71" s="109"/>
      <c r="D71" s="109"/>
      <c r="E71" s="109"/>
      <c r="F71" s="110"/>
      <c r="G71" s="42">
        <v>2</v>
      </c>
      <c r="H71" s="43">
        <f>G71/G76*100</f>
        <v>6.666666666666667</v>
      </c>
      <c r="I71" s="44">
        <v>1</v>
      </c>
      <c r="J71" s="43">
        <f>I71/I76*100</f>
        <v>7.1428571428571423</v>
      </c>
      <c r="K71" s="44">
        <v>1</v>
      </c>
      <c r="L71" s="45">
        <f>K71/K76*100</f>
        <v>6.25</v>
      </c>
      <c r="M71" s="60">
        <v>2</v>
      </c>
      <c r="N71" s="43">
        <f>M71/M76*100</f>
        <v>4.1666666666666661</v>
      </c>
      <c r="O71" s="47">
        <f t="shared" ref="O71:O74" si="7">H71-N71</f>
        <v>2.5000000000000009</v>
      </c>
      <c r="P71" s="24"/>
    </row>
    <row r="72" spans="1:22" s="23" customFormat="1" ht="27" customHeight="1" x14ac:dyDescent="0.15">
      <c r="A72" s="39"/>
      <c r="B72" s="109" t="s">
        <v>64</v>
      </c>
      <c r="C72" s="109"/>
      <c r="D72" s="109"/>
      <c r="E72" s="109"/>
      <c r="F72" s="110"/>
      <c r="G72" s="42">
        <v>0</v>
      </c>
      <c r="H72" s="43">
        <f>G72/G76*100</f>
        <v>0</v>
      </c>
      <c r="I72" s="44">
        <v>0</v>
      </c>
      <c r="J72" s="43">
        <f>I72/I76*100</f>
        <v>0</v>
      </c>
      <c r="K72" s="44">
        <v>0</v>
      </c>
      <c r="L72" s="45">
        <f>K72/K76*100</f>
        <v>0</v>
      </c>
      <c r="M72" s="60">
        <v>4</v>
      </c>
      <c r="N72" s="43">
        <f>M72/M76*100</f>
        <v>8.3333333333333321</v>
      </c>
      <c r="O72" s="47">
        <f t="shared" si="7"/>
        <v>-8.3333333333333321</v>
      </c>
      <c r="P72" s="24"/>
    </row>
    <row r="73" spans="1:22" s="23" customFormat="1" ht="27" customHeight="1" x14ac:dyDescent="0.15">
      <c r="A73" s="39"/>
      <c r="B73" s="109" t="s">
        <v>65</v>
      </c>
      <c r="C73" s="109"/>
      <c r="D73" s="109"/>
      <c r="E73" s="109"/>
      <c r="F73" s="110"/>
      <c r="G73" s="42">
        <v>0</v>
      </c>
      <c r="H73" s="43">
        <f>G73/G76*100</f>
        <v>0</v>
      </c>
      <c r="I73" s="44">
        <v>0</v>
      </c>
      <c r="J73" s="43">
        <f>I73/I76*100</f>
        <v>0</v>
      </c>
      <c r="K73" s="44">
        <v>0</v>
      </c>
      <c r="L73" s="45">
        <f>K73/K76*100</f>
        <v>0</v>
      </c>
      <c r="M73" s="60">
        <v>2</v>
      </c>
      <c r="N73" s="43">
        <f>M73/M76*100</f>
        <v>4.1666666666666661</v>
      </c>
      <c r="O73" s="47">
        <f t="shared" si="7"/>
        <v>-4.1666666666666661</v>
      </c>
      <c r="P73" s="24"/>
    </row>
    <row r="74" spans="1:22" s="23" customFormat="1" ht="27" customHeight="1" x14ac:dyDescent="0.15">
      <c r="A74" s="39"/>
      <c r="B74" s="109" t="s">
        <v>66</v>
      </c>
      <c r="C74" s="109"/>
      <c r="D74" s="109"/>
      <c r="E74" s="109"/>
      <c r="F74" s="110"/>
      <c r="G74" s="42">
        <v>0</v>
      </c>
      <c r="H74" s="43">
        <f>G74/G76*100</f>
        <v>0</v>
      </c>
      <c r="I74" s="44">
        <v>0</v>
      </c>
      <c r="J74" s="43">
        <f>I74/I76*100</f>
        <v>0</v>
      </c>
      <c r="K74" s="44">
        <v>0</v>
      </c>
      <c r="L74" s="45">
        <f>K74/K76*100</f>
        <v>0</v>
      </c>
      <c r="M74" s="60">
        <v>1</v>
      </c>
      <c r="N74" s="43">
        <f>M74/M76*100</f>
        <v>2.083333333333333</v>
      </c>
      <c r="O74" s="47">
        <f t="shared" si="7"/>
        <v>-2.083333333333333</v>
      </c>
      <c r="P74" s="25"/>
      <c r="Q74" s="26"/>
      <c r="R74" s="26"/>
      <c r="S74" s="26"/>
    </row>
    <row r="75" spans="1:22" s="23" customFormat="1" ht="27" customHeight="1" x14ac:dyDescent="0.15">
      <c r="A75" s="39"/>
      <c r="B75" s="109" t="s">
        <v>50</v>
      </c>
      <c r="C75" s="109"/>
      <c r="D75" s="109"/>
      <c r="E75" s="109"/>
      <c r="F75" s="110"/>
      <c r="G75" s="42">
        <v>5</v>
      </c>
      <c r="H75" s="43">
        <f>G75/G76*100</f>
        <v>16.666666666666664</v>
      </c>
      <c r="I75" s="44">
        <v>4</v>
      </c>
      <c r="J75" s="43">
        <f>I75/I76*100</f>
        <v>28.571428571428569</v>
      </c>
      <c r="K75" s="44">
        <v>1</v>
      </c>
      <c r="L75" s="45">
        <f>K75/K76*100</f>
        <v>6.25</v>
      </c>
      <c r="M75" s="60">
        <v>8</v>
      </c>
      <c r="N75" s="43">
        <f>M75/M76*100</f>
        <v>16.666666666666664</v>
      </c>
      <c r="O75" s="47">
        <f>H75-N75</f>
        <v>0</v>
      </c>
    </row>
    <row r="76" spans="1:22" ht="27" customHeight="1" thickBot="1" x14ac:dyDescent="0.2">
      <c r="B76" s="39"/>
      <c r="C76" s="39"/>
      <c r="D76" s="39"/>
      <c r="E76" s="39"/>
      <c r="F76" s="49" t="s">
        <v>7</v>
      </c>
      <c r="G76" s="50">
        <f>SUM(G67:G75)</f>
        <v>30</v>
      </c>
      <c r="H76" s="63">
        <f t="shared" ref="H76:N76" si="8">SUM(H67:H75)</f>
        <v>100</v>
      </c>
      <c r="I76" s="63">
        <f t="shared" si="8"/>
        <v>14</v>
      </c>
      <c r="J76" s="63">
        <f t="shared" si="8"/>
        <v>99.999999999999986</v>
      </c>
      <c r="K76" s="63">
        <f t="shared" si="8"/>
        <v>16</v>
      </c>
      <c r="L76" s="72">
        <f t="shared" si="8"/>
        <v>100</v>
      </c>
      <c r="M76" s="65">
        <f t="shared" si="8"/>
        <v>48</v>
      </c>
      <c r="N76" s="73">
        <f t="shared" si="8"/>
        <v>100</v>
      </c>
      <c r="O76" s="57" t="s">
        <v>33</v>
      </c>
      <c r="P76" s="24"/>
      <c r="Q76" s="23"/>
      <c r="R76" s="23"/>
      <c r="S76" s="23"/>
      <c r="T76" s="23"/>
      <c r="U76" s="23"/>
      <c r="V76" s="23"/>
    </row>
    <row r="77" spans="1:22" ht="27" customHeight="1" x14ac:dyDescent="0.15">
      <c r="B77" s="39"/>
      <c r="C77" s="39"/>
      <c r="D77" s="39"/>
      <c r="E77" s="39"/>
      <c r="F77" s="67"/>
      <c r="G77" s="68"/>
      <c r="H77" s="76"/>
      <c r="I77" s="68"/>
      <c r="J77" s="76"/>
      <c r="K77" s="68"/>
      <c r="L77" s="76"/>
      <c r="M77" s="68"/>
      <c r="N77" s="76"/>
      <c r="O77" s="69"/>
      <c r="P77" s="24"/>
      <c r="Q77" s="23"/>
      <c r="R77" s="23"/>
      <c r="S77" s="23"/>
      <c r="T77" s="23"/>
      <c r="U77" s="23"/>
      <c r="V77" s="23"/>
    </row>
    <row r="78" spans="1:22" s="23" customFormat="1" ht="21.75" customHeight="1" thickBot="1" x14ac:dyDescent="0.2">
      <c r="A78" s="37"/>
      <c r="B78" s="111" t="s">
        <v>67</v>
      </c>
      <c r="C78" s="111"/>
      <c r="D78" s="111"/>
      <c r="E78" s="111"/>
      <c r="F78" s="111"/>
      <c r="G78" s="101" t="s">
        <v>30</v>
      </c>
      <c r="H78" s="113"/>
      <c r="I78" s="113"/>
      <c r="J78" s="113"/>
      <c r="K78" s="113"/>
      <c r="L78" s="113"/>
      <c r="M78" s="114"/>
      <c r="N78" s="114"/>
      <c r="O78" s="115"/>
    </row>
    <row r="79" spans="1:22" s="23" customFormat="1" ht="21.75" customHeight="1" thickBot="1" x14ac:dyDescent="0.2">
      <c r="A79" s="27"/>
      <c r="B79" s="111"/>
      <c r="C79" s="111"/>
      <c r="D79" s="111"/>
      <c r="E79" s="111"/>
      <c r="F79" s="111"/>
      <c r="G79" s="116" t="s">
        <v>4</v>
      </c>
      <c r="H79" s="117"/>
      <c r="I79" s="118"/>
      <c r="J79" s="118"/>
      <c r="K79" s="118"/>
      <c r="L79" s="119"/>
      <c r="M79" s="120" t="s">
        <v>19</v>
      </c>
      <c r="N79" s="121"/>
      <c r="O79" s="38" t="s">
        <v>20</v>
      </c>
    </row>
    <row r="80" spans="1:22" s="23" customFormat="1" ht="11.25" customHeight="1" x14ac:dyDescent="0.15">
      <c r="A80" s="39"/>
      <c r="B80" s="111"/>
      <c r="C80" s="111"/>
      <c r="D80" s="111"/>
      <c r="E80" s="111"/>
      <c r="F80" s="111"/>
      <c r="G80" s="122"/>
      <c r="H80" s="123"/>
      <c r="I80" s="124"/>
      <c r="J80" s="124"/>
      <c r="K80" s="124"/>
      <c r="L80" s="125"/>
      <c r="M80" s="135" t="s">
        <v>21</v>
      </c>
      <c r="N80" s="131" t="s">
        <v>29</v>
      </c>
      <c r="O80" s="134" t="s">
        <v>23</v>
      </c>
    </row>
    <row r="81" spans="1:22" s="23" customFormat="1" ht="11.25" customHeight="1" x14ac:dyDescent="0.15">
      <c r="A81" s="39"/>
      <c r="B81" s="111"/>
      <c r="C81" s="111"/>
      <c r="D81" s="111"/>
      <c r="E81" s="111"/>
      <c r="F81" s="111"/>
      <c r="G81" s="138" t="s">
        <v>21</v>
      </c>
      <c r="H81" s="140" t="s">
        <v>29</v>
      </c>
      <c r="I81" s="142"/>
      <c r="J81" s="143"/>
      <c r="K81" s="143"/>
      <c r="L81" s="144"/>
      <c r="M81" s="136"/>
      <c r="N81" s="132"/>
      <c r="O81" s="132"/>
    </row>
    <row r="82" spans="1:22" s="23" customFormat="1" ht="21.75" customHeight="1" x14ac:dyDescent="0.15">
      <c r="A82" s="39"/>
      <c r="B82" s="112"/>
      <c r="C82" s="112"/>
      <c r="D82" s="112"/>
      <c r="E82" s="112"/>
      <c r="F82" s="112"/>
      <c r="G82" s="139"/>
      <c r="H82" s="141"/>
      <c r="I82" s="40" t="s">
        <v>25</v>
      </c>
      <c r="J82" s="40" t="s">
        <v>29</v>
      </c>
      <c r="K82" s="40" t="s">
        <v>26</v>
      </c>
      <c r="L82" s="41" t="s">
        <v>27</v>
      </c>
      <c r="M82" s="137"/>
      <c r="N82" s="133"/>
      <c r="O82" s="133"/>
    </row>
    <row r="83" spans="1:22" s="23" customFormat="1" ht="27" customHeight="1" x14ac:dyDescent="0.15">
      <c r="A83" s="39"/>
      <c r="B83" s="110" t="s">
        <v>68</v>
      </c>
      <c r="C83" s="149"/>
      <c r="D83" s="149"/>
      <c r="E83" s="149"/>
      <c r="F83" s="149"/>
      <c r="G83" s="42">
        <v>81</v>
      </c>
      <c r="H83" s="43">
        <f>G83/G87*100</f>
        <v>48.214285714285715</v>
      </c>
      <c r="I83" s="44">
        <v>39</v>
      </c>
      <c r="J83" s="43">
        <f>I83/I87*100</f>
        <v>50</v>
      </c>
      <c r="K83" s="44">
        <v>42</v>
      </c>
      <c r="L83" s="45">
        <f>K83/K87*100</f>
        <v>46.666666666666664</v>
      </c>
      <c r="M83" s="60">
        <v>127</v>
      </c>
      <c r="N83" s="43">
        <f>M83/M87*100</f>
        <v>62.254901960784316</v>
      </c>
      <c r="O83" s="47">
        <f>H83-N83</f>
        <v>-14.040616246498601</v>
      </c>
    </row>
    <row r="84" spans="1:22" s="23" customFormat="1" ht="27" customHeight="1" x14ac:dyDescent="0.15">
      <c r="A84" s="39"/>
      <c r="B84" s="110" t="s">
        <v>69</v>
      </c>
      <c r="C84" s="149"/>
      <c r="D84" s="149"/>
      <c r="E84" s="149"/>
      <c r="F84" s="149"/>
      <c r="G84" s="42">
        <v>33</v>
      </c>
      <c r="H84" s="43">
        <f>G84/G87*100</f>
        <v>19.642857142857142</v>
      </c>
      <c r="I84" s="44">
        <v>14</v>
      </c>
      <c r="J84" s="43">
        <f>I84/I87*100</f>
        <v>17.948717948717949</v>
      </c>
      <c r="K84" s="44">
        <v>19</v>
      </c>
      <c r="L84" s="45">
        <f>K84/K87*100</f>
        <v>21.111111111111111</v>
      </c>
      <c r="M84" s="60">
        <v>45</v>
      </c>
      <c r="N84" s="43">
        <f>M84/M87*100</f>
        <v>22.058823529411764</v>
      </c>
      <c r="O84" s="47">
        <f t="shared" ref="O84:O85" si="9">H84-N84</f>
        <v>-2.4159663865546221</v>
      </c>
      <c r="P84" s="24"/>
    </row>
    <row r="85" spans="1:22" s="23" customFormat="1" ht="27" customHeight="1" x14ac:dyDescent="0.15">
      <c r="A85" s="39"/>
      <c r="B85" s="110" t="s">
        <v>70</v>
      </c>
      <c r="C85" s="149"/>
      <c r="D85" s="149"/>
      <c r="E85" s="149"/>
      <c r="F85" s="149"/>
      <c r="G85" s="42">
        <v>6</v>
      </c>
      <c r="H85" s="43">
        <f>G85/G87*100</f>
        <v>3.5714285714285712</v>
      </c>
      <c r="I85" s="44">
        <v>3</v>
      </c>
      <c r="J85" s="43">
        <f>I85/I87*100</f>
        <v>3.8461538461538463</v>
      </c>
      <c r="K85" s="44">
        <v>3</v>
      </c>
      <c r="L85" s="45">
        <f>K85/K87*100</f>
        <v>3.3333333333333335</v>
      </c>
      <c r="M85" s="60">
        <v>4</v>
      </c>
      <c r="N85" s="43">
        <f>M85/M87*100</f>
        <v>1.9607843137254901</v>
      </c>
      <c r="O85" s="47">
        <f t="shared" si="9"/>
        <v>1.6106442577030811</v>
      </c>
      <c r="P85" s="24"/>
    </row>
    <row r="86" spans="1:22" s="23" customFormat="1" ht="27" customHeight="1" x14ac:dyDescent="0.15">
      <c r="A86" s="39"/>
      <c r="B86" s="110" t="s">
        <v>50</v>
      </c>
      <c r="C86" s="149"/>
      <c r="D86" s="149"/>
      <c r="E86" s="149"/>
      <c r="F86" s="149"/>
      <c r="G86" s="42">
        <v>48</v>
      </c>
      <c r="H86" s="43">
        <f>G86/G87*100</f>
        <v>28.571428571428569</v>
      </c>
      <c r="I86" s="44">
        <v>22</v>
      </c>
      <c r="J86" s="43">
        <f>I86/I87*100</f>
        <v>28.205128205128204</v>
      </c>
      <c r="K86" s="44">
        <v>26</v>
      </c>
      <c r="L86" s="45">
        <f>K86/K87*100</f>
        <v>28.888888888888886</v>
      </c>
      <c r="M86" s="60">
        <v>28</v>
      </c>
      <c r="N86" s="43">
        <f>M86/M87*100</f>
        <v>13.725490196078432</v>
      </c>
      <c r="O86" s="47">
        <f>H86-N86</f>
        <v>14.845938375350137</v>
      </c>
    </row>
    <row r="87" spans="1:22" ht="27" customHeight="1" thickBot="1" x14ac:dyDescent="0.2">
      <c r="B87" s="39"/>
      <c r="C87" s="39"/>
      <c r="D87" s="39"/>
      <c r="E87" s="39"/>
      <c r="F87" s="77" t="s">
        <v>7</v>
      </c>
      <c r="G87" s="50">
        <f>SUM(G83:G86)</f>
        <v>168</v>
      </c>
      <c r="H87" s="63">
        <f t="shared" ref="H87:N87" si="10">SUM(H83:H86)</f>
        <v>100</v>
      </c>
      <c r="I87" s="63">
        <f>SUM(I83:I86)</f>
        <v>78</v>
      </c>
      <c r="J87" s="63">
        <f>SUM(J83:J86)</f>
        <v>100</v>
      </c>
      <c r="K87" s="63">
        <f t="shared" si="10"/>
        <v>90</v>
      </c>
      <c r="L87" s="72">
        <f t="shared" si="10"/>
        <v>99.999999999999986</v>
      </c>
      <c r="M87" s="65">
        <f t="shared" si="10"/>
        <v>204</v>
      </c>
      <c r="N87" s="73">
        <f t="shared" si="10"/>
        <v>100</v>
      </c>
      <c r="O87" s="78" t="s">
        <v>34</v>
      </c>
      <c r="P87" s="24"/>
      <c r="Q87" s="23"/>
      <c r="R87" s="23"/>
      <c r="S87" s="23"/>
      <c r="T87" s="23"/>
      <c r="U87" s="23"/>
      <c r="V87" s="23"/>
    </row>
    <row r="88" spans="1:22" s="23" customFormat="1" ht="21.75" customHeight="1" x14ac:dyDescent="0.15">
      <c r="B88" s="27"/>
      <c r="C88" s="27"/>
      <c r="D88" s="27"/>
      <c r="E88" s="27"/>
      <c r="F88" s="27"/>
      <c r="G88" s="27"/>
      <c r="H88" s="27"/>
      <c r="I88" s="27"/>
      <c r="J88" s="27"/>
      <c r="K88" s="27"/>
      <c r="L88" s="27"/>
      <c r="M88" s="27"/>
      <c r="N88" s="27"/>
      <c r="O88" s="27"/>
    </row>
    <row r="89" spans="1:22" s="23" customFormat="1" ht="21.75" customHeight="1" thickBot="1" x14ac:dyDescent="0.2">
      <c r="A89" s="37"/>
      <c r="B89" s="111" t="s">
        <v>71</v>
      </c>
      <c r="C89" s="111"/>
      <c r="D89" s="111"/>
      <c r="E89" s="111"/>
      <c r="F89" s="111"/>
      <c r="G89" s="101" t="s">
        <v>30</v>
      </c>
      <c r="H89" s="113"/>
      <c r="I89" s="113"/>
      <c r="J89" s="113"/>
      <c r="K89" s="113"/>
      <c r="L89" s="113"/>
      <c r="M89" s="114"/>
      <c r="N89" s="114"/>
      <c r="O89" s="115"/>
    </row>
    <row r="90" spans="1:22" s="23" customFormat="1" ht="21.75" customHeight="1" thickBot="1" x14ac:dyDescent="0.2">
      <c r="A90" s="27"/>
      <c r="B90" s="111"/>
      <c r="C90" s="111"/>
      <c r="D90" s="111"/>
      <c r="E90" s="111"/>
      <c r="F90" s="111"/>
      <c r="G90" s="116" t="s">
        <v>4</v>
      </c>
      <c r="H90" s="117"/>
      <c r="I90" s="118"/>
      <c r="J90" s="118"/>
      <c r="K90" s="118"/>
      <c r="L90" s="119"/>
      <c r="M90" s="120" t="s">
        <v>19</v>
      </c>
      <c r="N90" s="121"/>
      <c r="O90" s="38" t="s">
        <v>20</v>
      </c>
    </row>
    <row r="91" spans="1:22" s="23" customFormat="1" ht="11.25" customHeight="1" x14ac:dyDescent="0.15">
      <c r="A91" s="39"/>
      <c r="B91" s="111"/>
      <c r="C91" s="111"/>
      <c r="D91" s="111"/>
      <c r="E91" s="111"/>
      <c r="F91" s="111"/>
      <c r="G91" s="122"/>
      <c r="H91" s="123"/>
      <c r="I91" s="124"/>
      <c r="J91" s="124"/>
      <c r="K91" s="124"/>
      <c r="L91" s="125"/>
      <c r="M91" s="146" t="s">
        <v>21</v>
      </c>
      <c r="N91" s="131" t="s">
        <v>31</v>
      </c>
      <c r="O91" s="134" t="s">
        <v>23</v>
      </c>
    </row>
    <row r="92" spans="1:22" s="23" customFormat="1" ht="11.25" customHeight="1" x14ac:dyDescent="0.15">
      <c r="A92" s="39"/>
      <c r="B92" s="111"/>
      <c r="C92" s="111"/>
      <c r="D92" s="111"/>
      <c r="E92" s="111"/>
      <c r="F92" s="111"/>
      <c r="G92" s="138" t="s">
        <v>21</v>
      </c>
      <c r="H92" s="140" t="s">
        <v>29</v>
      </c>
      <c r="I92" s="142"/>
      <c r="J92" s="143"/>
      <c r="K92" s="143"/>
      <c r="L92" s="144"/>
      <c r="M92" s="147"/>
      <c r="N92" s="132"/>
      <c r="O92" s="132"/>
    </row>
    <row r="93" spans="1:22" s="23" customFormat="1" ht="21.75" customHeight="1" x14ac:dyDescent="0.15">
      <c r="A93" s="39"/>
      <c r="B93" s="112"/>
      <c r="C93" s="112"/>
      <c r="D93" s="112"/>
      <c r="E93" s="112"/>
      <c r="F93" s="112"/>
      <c r="G93" s="139"/>
      <c r="H93" s="141"/>
      <c r="I93" s="40" t="s">
        <v>25</v>
      </c>
      <c r="J93" s="40" t="s">
        <v>29</v>
      </c>
      <c r="K93" s="40" t="s">
        <v>26</v>
      </c>
      <c r="L93" s="41" t="s">
        <v>27</v>
      </c>
      <c r="M93" s="148"/>
      <c r="N93" s="133"/>
      <c r="O93" s="133"/>
    </row>
    <row r="94" spans="1:22" s="23" customFormat="1" ht="27" customHeight="1" x14ac:dyDescent="0.15">
      <c r="A94" s="39"/>
      <c r="B94" s="109" t="s">
        <v>72</v>
      </c>
      <c r="C94" s="109"/>
      <c r="D94" s="109"/>
      <c r="E94" s="109"/>
      <c r="F94" s="110"/>
      <c r="G94" s="42">
        <v>117</v>
      </c>
      <c r="H94" s="43">
        <f>G94/G100*100</f>
        <v>70.909090909090907</v>
      </c>
      <c r="I94" s="44">
        <v>49</v>
      </c>
      <c r="J94" s="43">
        <f>I94/I100*100</f>
        <v>66.21621621621621</v>
      </c>
      <c r="K94" s="44">
        <v>68</v>
      </c>
      <c r="L94" s="45">
        <f>K94/K100*100</f>
        <v>74.72527472527473</v>
      </c>
      <c r="M94" s="60">
        <v>141</v>
      </c>
      <c r="N94" s="43">
        <f>M94/M100*100</f>
        <v>68.115942028985515</v>
      </c>
      <c r="O94" s="47">
        <f>H94-N94</f>
        <v>2.7931488801053916</v>
      </c>
    </row>
    <row r="95" spans="1:22" s="23" customFormat="1" ht="27" customHeight="1" x14ac:dyDescent="0.15">
      <c r="A95" s="39"/>
      <c r="B95" s="150" t="s">
        <v>73</v>
      </c>
      <c r="C95" s="150"/>
      <c r="D95" s="150"/>
      <c r="E95" s="150"/>
      <c r="F95" s="151"/>
      <c r="G95" s="46">
        <v>13</v>
      </c>
      <c r="H95" s="79">
        <f>G95/G100*100</f>
        <v>7.878787878787878</v>
      </c>
      <c r="I95" s="44">
        <v>0</v>
      </c>
      <c r="J95" s="79">
        <f>I95/I100*100</f>
        <v>0</v>
      </c>
      <c r="K95" s="44">
        <v>13</v>
      </c>
      <c r="L95" s="80">
        <f>K95/K100*100</f>
        <v>14.285714285714285</v>
      </c>
      <c r="M95" s="60">
        <v>27</v>
      </c>
      <c r="N95" s="79">
        <f>M95/M100*100</f>
        <v>13.043478260869565</v>
      </c>
      <c r="O95" s="47">
        <f t="shared" ref="O95:O98" si="11">H95-N95</f>
        <v>-5.1646903820816865</v>
      </c>
      <c r="P95" s="24"/>
    </row>
    <row r="96" spans="1:22" s="23" customFormat="1" ht="27" customHeight="1" x14ac:dyDescent="0.15">
      <c r="A96" s="39"/>
      <c r="B96" s="109" t="s">
        <v>74</v>
      </c>
      <c r="C96" s="109"/>
      <c r="D96" s="109"/>
      <c r="E96" s="109"/>
      <c r="F96" s="110"/>
      <c r="G96" s="46">
        <v>5</v>
      </c>
      <c r="H96" s="79">
        <f>G96/G100*100</f>
        <v>3.0303030303030303</v>
      </c>
      <c r="I96" s="44">
        <v>5</v>
      </c>
      <c r="J96" s="79">
        <f>I96/I100*100</f>
        <v>6.756756756756757</v>
      </c>
      <c r="K96" s="44">
        <v>0</v>
      </c>
      <c r="L96" s="80">
        <f>K96/K100*100</f>
        <v>0</v>
      </c>
      <c r="M96" s="60">
        <v>7</v>
      </c>
      <c r="N96" s="79">
        <f>M96/M100*100</f>
        <v>3.3816425120772946</v>
      </c>
      <c r="O96" s="47">
        <f t="shared" si="11"/>
        <v>-0.35133948177426433</v>
      </c>
      <c r="P96" s="24"/>
    </row>
    <row r="97" spans="1:22" s="23" customFormat="1" ht="27" customHeight="1" x14ac:dyDescent="0.15">
      <c r="A97" s="39"/>
      <c r="B97" s="109" t="s">
        <v>75</v>
      </c>
      <c r="C97" s="109"/>
      <c r="D97" s="109"/>
      <c r="E97" s="109"/>
      <c r="F97" s="110"/>
      <c r="G97" s="42">
        <v>4</v>
      </c>
      <c r="H97" s="43">
        <f>G97/G100*100</f>
        <v>2.4242424242424243</v>
      </c>
      <c r="I97" s="44">
        <v>2</v>
      </c>
      <c r="J97" s="43">
        <f>I97/I100*100</f>
        <v>2.7027027027027026</v>
      </c>
      <c r="K97" s="44">
        <v>2</v>
      </c>
      <c r="L97" s="45">
        <f>K97/K100*100</f>
        <v>2.197802197802198</v>
      </c>
      <c r="M97" s="60">
        <v>5</v>
      </c>
      <c r="N97" s="43">
        <f>M97/M100*100</f>
        <v>2.4154589371980677</v>
      </c>
      <c r="O97" s="47">
        <f t="shared" si="11"/>
        <v>8.7834870443566082E-3</v>
      </c>
      <c r="P97" s="25"/>
      <c r="Q97" s="26"/>
      <c r="R97" s="26"/>
      <c r="S97" s="26"/>
    </row>
    <row r="98" spans="1:22" s="23" customFormat="1" ht="27" customHeight="1" x14ac:dyDescent="0.15">
      <c r="A98" s="39"/>
      <c r="B98" s="152" t="s">
        <v>76</v>
      </c>
      <c r="C98" s="152"/>
      <c r="D98" s="152"/>
      <c r="E98" s="152"/>
      <c r="F98" s="153"/>
      <c r="G98" s="42">
        <v>0</v>
      </c>
      <c r="H98" s="43">
        <f>G98/G100*100</f>
        <v>0</v>
      </c>
      <c r="I98" s="44">
        <v>0</v>
      </c>
      <c r="J98" s="43">
        <f>I98/I100*100</f>
        <v>0</v>
      </c>
      <c r="K98" s="44">
        <v>0</v>
      </c>
      <c r="L98" s="45">
        <f>K98/K100*100</f>
        <v>0</v>
      </c>
      <c r="M98" s="60">
        <v>0</v>
      </c>
      <c r="N98" s="43">
        <f>M98/M100*100</f>
        <v>0</v>
      </c>
      <c r="O98" s="47">
        <f t="shared" si="11"/>
        <v>0</v>
      </c>
      <c r="P98" s="24"/>
    </row>
    <row r="99" spans="1:22" s="23" customFormat="1" ht="27" customHeight="1" x14ac:dyDescent="0.15">
      <c r="A99" s="39"/>
      <c r="B99" s="109" t="s">
        <v>50</v>
      </c>
      <c r="C99" s="109"/>
      <c r="D99" s="109"/>
      <c r="E99" s="109"/>
      <c r="F99" s="110"/>
      <c r="G99" s="42">
        <v>26</v>
      </c>
      <c r="H99" s="43">
        <f>G99/G100*100</f>
        <v>15.757575757575756</v>
      </c>
      <c r="I99" s="44">
        <v>18</v>
      </c>
      <c r="J99" s="43">
        <f>I99/I100*100</f>
        <v>24.324324324324326</v>
      </c>
      <c r="K99" s="44">
        <v>8</v>
      </c>
      <c r="L99" s="45">
        <f>K99/K100*100</f>
        <v>8.791208791208792</v>
      </c>
      <c r="M99" s="60">
        <v>27</v>
      </c>
      <c r="N99" s="43">
        <f>M99/M100*100</f>
        <v>13.043478260869565</v>
      </c>
      <c r="O99" s="47">
        <f>H99-N99</f>
        <v>2.7140974967061915</v>
      </c>
    </row>
    <row r="100" spans="1:22" ht="27" customHeight="1" thickBot="1" x14ac:dyDescent="0.2">
      <c r="B100" s="39"/>
      <c r="C100" s="39"/>
      <c r="D100" s="39"/>
      <c r="E100" s="39"/>
      <c r="F100" s="49" t="s">
        <v>7</v>
      </c>
      <c r="G100" s="50">
        <f>SUM(G94:G95,G96:G99)</f>
        <v>165</v>
      </c>
      <c r="H100" s="63">
        <f t="shared" ref="H100:N100" si="12">SUM(H94:H95,H96:H99)</f>
        <v>99.999999999999986</v>
      </c>
      <c r="I100" s="63">
        <f t="shared" si="12"/>
        <v>74</v>
      </c>
      <c r="J100" s="63">
        <f t="shared" si="12"/>
        <v>100</v>
      </c>
      <c r="K100" s="63">
        <f t="shared" si="12"/>
        <v>91</v>
      </c>
      <c r="L100" s="72">
        <f t="shared" si="12"/>
        <v>100.00000000000001</v>
      </c>
      <c r="M100" s="65">
        <f t="shared" si="12"/>
        <v>207</v>
      </c>
      <c r="N100" s="73">
        <f t="shared" si="12"/>
        <v>100</v>
      </c>
      <c r="O100" s="78" t="s">
        <v>35</v>
      </c>
      <c r="P100" s="24"/>
      <c r="Q100" s="23"/>
      <c r="R100" s="23"/>
      <c r="S100" s="23"/>
      <c r="T100" s="23"/>
      <c r="U100" s="23"/>
      <c r="V100" s="23"/>
    </row>
    <row r="101" spans="1:22" ht="21.75" customHeight="1" x14ac:dyDescent="0.15">
      <c r="B101" s="39"/>
      <c r="C101" s="39"/>
      <c r="D101" s="39"/>
      <c r="E101" s="39"/>
      <c r="F101" s="67"/>
      <c r="G101" s="68"/>
      <c r="H101" s="69"/>
      <c r="I101" s="70"/>
      <c r="J101" s="69"/>
      <c r="K101" s="70"/>
      <c r="L101" s="69"/>
      <c r="M101" s="68"/>
      <c r="N101" s="69"/>
      <c r="O101" s="69"/>
      <c r="P101" s="24"/>
      <c r="Q101" s="23"/>
      <c r="R101" s="23"/>
      <c r="S101" s="23"/>
      <c r="T101" s="23"/>
      <c r="U101" s="23"/>
      <c r="V101" s="23"/>
    </row>
    <row r="102" spans="1:22" ht="26.25" customHeight="1" x14ac:dyDescent="0.15"/>
    <row r="103" spans="1:22" ht="26.25" customHeight="1" x14ac:dyDescent="0.15"/>
    <row r="104" spans="1:22" ht="26.25" customHeight="1" x14ac:dyDescent="0.15">
      <c r="B104" s="81"/>
    </row>
    <row r="105" spans="1:22" ht="26.25" customHeight="1" x14ac:dyDescent="0.15">
      <c r="B105" s="81"/>
    </row>
    <row r="106" spans="1:22" ht="26.25" customHeight="1" x14ac:dyDescent="0.15"/>
    <row r="107" spans="1:22" ht="26.25" customHeight="1" x14ac:dyDescent="0.15"/>
    <row r="108" spans="1:22" ht="26.25" customHeight="1" x14ac:dyDescent="0.15"/>
  </sheetData>
  <mergeCells count="136">
    <mergeCell ref="B95:F95"/>
    <mergeCell ref="B96:F96"/>
    <mergeCell ref="B97:F97"/>
    <mergeCell ref="B98:F98"/>
    <mergeCell ref="B99:F99"/>
    <mergeCell ref="N91:N93"/>
    <mergeCell ref="O91:O93"/>
    <mergeCell ref="G92:G93"/>
    <mergeCell ref="H92:H93"/>
    <mergeCell ref="I92:L92"/>
    <mergeCell ref="B94:F94"/>
    <mergeCell ref="B83:F83"/>
    <mergeCell ref="B84:F84"/>
    <mergeCell ref="B85:F85"/>
    <mergeCell ref="B86:F86"/>
    <mergeCell ref="B89:F93"/>
    <mergeCell ref="G89:O89"/>
    <mergeCell ref="G90:L90"/>
    <mergeCell ref="M90:N90"/>
    <mergeCell ref="G91:L91"/>
    <mergeCell ref="M91:M93"/>
    <mergeCell ref="B71:F71"/>
    <mergeCell ref="B72:F72"/>
    <mergeCell ref="B73:F73"/>
    <mergeCell ref="B74:F74"/>
    <mergeCell ref="B75:F75"/>
    <mergeCell ref="B78:F82"/>
    <mergeCell ref="H65:H66"/>
    <mergeCell ref="I65:L65"/>
    <mergeCell ref="B67:F67"/>
    <mergeCell ref="B68:F68"/>
    <mergeCell ref="B69:F69"/>
    <mergeCell ref="B70:F70"/>
    <mergeCell ref="G78:O78"/>
    <mergeCell ref="G79:L79"/>
    <mergeCell ref="M79:N79"/>
    <mergeCell ref="G80:L80"/>
    <mergeCell ref="M80:M82"/>
    <mergeCell ref="N80:N82"/>
    <mergeCell ref="O80:O82"/>
    <mergeCell ref="G81:G82"/>
    <mergeCell ref="H81:H82"/>
    <mergeCell ref="I81:L81"/>
    <mergeCell ref="B59:F59"/>
    <mergeCell ref="B62:F66"/>
    <mergeCell ref="G62:O62"/>
    <mergeCell ref="G63:L63"/>
    <mergeCell ref="M63:N63"/>
    <mergeCell ref="G64:L64"/>
    <mergeCell ref="M64:M66"/>
    <mergeCell ref="N64:N66"/>
    <mergeCell ref="O64:O66"/>
    <mergeCell ref="G65:G66"/>
    <mergeCell ref="B53:F53"/>
    <mergeCell ref="B54:F54"/>
    <mergeCell ref="B55:F55"/>
    <mergeCell ref="B56:F56"/>
    <mergeCell ref="B57:F57"/>
    <mergeCell ref="B58:F58"/>
    <mergeCell ref="G48:O48"/>
    <mergeCell ref="G49:L49"/>
    <mergeCell ref="M49:N49"/>
    <mergeCell ref="G50:L50"/>
    <mergeCell ref="M50:M52"/>
    <mergeCell ref="N50:N52"/>
    <mergeCell ref="O50:O52"/>
    <mergeCell ref="G51:G52"/>
    <mergeCell ref="H51:H52"/>
    <mergeCell ref="I51:L51"/>
    <mergeCell ref="B43:F43"/>
    <mergeCell ref="B44:F44"/>
    <mergeCell ref="B45:F45"/>
    <mergeCell ref="B48:F52"/>
    <mergeCell ref="B35:F35"/>
    <mergeCell ref="B36:F36"/>
    <mergeCell ref="B37:F37"/>
    <mergeCell ref="B38:F38"/>
    <mergeCell ref="B39:F39"/>
    <mergeCell ref="B40:F40"/>
    <mergeCell ref="O32:O34"/>
    <mergeCell ref="G33:G34"/>
    <mergeCell ref="H33:H34"/>
    <mergeCell ref="I33:L33"/>
    <mergeCell ref="G24:G25"/>
    <mergeCell ref="H24:H25"/>
    <mergeCell ref="I24:L24"/>
    <mergeCell ref="B41:F41"/>
    <mergeCell ref="B42:F42"/>
    <mergeCell ref="G16:H16"/>
    <mergeCell ref="I16:J16"/>
    <mergeCell ref="B12:C12"/>
    <mergeCell ref="G12:H12"/>
    <mergeCell ref="I12:J12"/>
    <mergeCell ref="B26:F26"/>
    <mergeCell ref="B27:F27"/>
    <mergeCell ref="B30:F34"/>
    <mergeCell ref="G30:O30"/>
    <mergeCell ref="G31:L31"/>
    <mergeCell ref="M31:N31"/>
    <mergeCell ref="G32:L32"/>
    <mergeCell ref="D18:O18"/>
    <mergeCell ref="A20:D20"/>
    <mergeCell ref="B21:F25"/>
    <mergeCell ref="G21:O21"/>
    <mergeCell ref="G22:L22"/>
    <mergeCell ref="M22:N22"/>
    <mergeCell ref="G23:L23"/>
    <mergeCell ref="M23:M25"/>
    <mergeCell ref="N23:N25"/>
    <mergeCell ref="O23:O25"/>
    <mergeCell ref="M32:M34"/>
    <mergeCell ref="N32:N34"/>
    <mergeCell ref="N1:O1"/>
    <mergeCell ref="A2:O2"/>
    <mergeCell ref="E4:G4"/>
    <mergeCell ref="J4:O4"/>
    <mergeCell ref="A6:D6"/>
    <mergeCell ref="K6:O6"/>
    <mergeCell ref="K12:O16"/>
    <mergeCell ref="B13:C13"/>
    <mergeCell ref="G13:H13"/>
    <mergeCell ref="I13:J13"/>
    <mergeCell ref="B14:C14"/>
    <mergeCell ref="G14:H14"/>
    <mergeCell ref="I14:J14"/>
    <mergeCell ref="H8:J8"/>
    <mergeCell ref="D9:F9"/>
    <mergeCell ref="G9:H9"/>
    <mergeCell ref="I9:J9"/>
    <mergeCell ref="D10:D11"/>
    <mergeCell ref="G10:H11"/>
    <mergeCell ref="I10:J11"/>
    <mergeCell ref="B15:C15"/>
    <mergeCell ref="G15:H15"/>
    <mergeCell ref="I15:J15"/>
    <mergeCell ref="B16:C16"/>
  </mergeCells>
  <phoneticPr fontId="2"/>
  <pageMargins left="0.47244094488188981" right="0.47244094488188981" top="0.59055118110236227" bottom="0.59055118110236227" header="0.31496062992125984" footer="0.31496062992125984"/>
  <pageSetup paperSize="9" scale="68" fitToHeight="0" orientation="portrait" r:id="rId1"/>
  <headerFooter>
    <oddFooter>&amp;C&amp;P／&amp;N</oddFooter>
  </headerFooter>
  <rowBreaks count="2" manualBreakCount="2">
    <brk id="47" max="14" man="1"/>
    <brk id="10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まとめ（公表用）</vt:lpstr>
      <vt:lpstr>'まとめ（公表用）'!Print_Area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高橋＿典子</dc:creator>
  <cp:lastModifiedBy>斎藤＿周作</cp:lastModifiedBy>
  <dcterms:created xsi:type="dcterms:W3CDTF">2019-06-27T02:50:54Z</dcterms:created>
  <dcterms:modified xsi:type="dcterms:W3CDTF">2021-09-13T07:07:16Z</dcterms:modified>
</cp:coreProperties>
</file>