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4エネルギー係\エネルギー関連データ集\R3.3\本文\"/>
    </mc:Choice>
  </mc:AlternateContent>
  <bookViews>
    <workbookView xWindow="0" yWindow="0" windowWidth="20490" windowHeight="8430"/>
  </bookViews>
  <sheets>
    <sheet name="1-2" sheetId="3" r:id="rId1"/>
  </sheets>
  <definedNames>
    <definedName name="_xlnm.Print_Area" localSheetId="0">'1-2'!$A$1:$L$76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3" l="1"/>
  <c r="L40" i="3" l="1"/>
  <c r="L69" i="3" l="1"/>
  <c r="L68" i="3"/>
  <c r="L25" i="3"/>
  <c r="E37" i="3" l="1"/>
  <c r="L11" i="3"/>
  <c r="L8" i="3"/>
  <c r="D9" i="3" s="1"/>
  <c r="L6" i="3"/>
  <c r="L26" i="3"/>
  <c r="L53" i="3"/>
  <c r="L65" i="3"/>
  <c r="L9" i="3" l="1"/>
  <c r="L7" i="3"/>
  <c r="D7" i="3"/>
  <c r="E65" i="3"/>
  <c r="L52" i="3" l="1"/>
  <c r="E7" i="3" l="1"/>
  <c r="F7" i="3"/>
  <c r="G7" i="3"/>
  <c r="H7" i="3"/>
  <c r="I7" i="3"/>
  <c r="J7" i="3"/>
  <c r="K7" i="3"/>
  <c r="E9" i="3"/>
  <c r="F9" i="3"/>
  <c r="G9" i="3"/>
  <c r="H9" i="3"/>
  <c r="I9" i="3"/>
  <c r="J9" i="3"/>
  <c r="K9" i="3"/>
  <c r="L12" i="3"/>
  <c r="L13" i="3"/>
  <c r="L20" i="3"/>
  <c r="D21" i="3" s="1"/>
  <c r="E21" i="3"/>
  <c r="F21" i="3"/>
  <c r="G21" i="3"/>
  <c r="H21" i="3"/>
  <c r="I21" i="3"/>
  <c r="J21" i="3"/>
  <c r="K21" i="3"/>
  <c r="L21" i="3"/>
  <c r="D23" i="3"/>
  <c r="K23" i="3"/>
  <c r="L27" i="3"/>
  <c r="L34" i="3"/>
  <c r="D35" i="3" s="1"/>
  <c r="F35" i="3"/>
  <c r="G35" i="3"/>
  <c r="J35" i="3"/>
  <c r="K35" i="3"/>
  <c r="D37" i="3"/>
  <c r="F37" i="3"/>
  <c r="G37" i="3"/>
  <c r="H37" i="3"/>
  <c r="I37" i="3"/>
  <c r="J37" i="3"/>
  <c r="K37" i="3"/>
  <c r="L37" i="3"/>
  <c r="L39" i="3"/>
  <c r="L41" i="3"/>
  <c r="F49" i="3"/>
  <c r="D49" i="3"/>
  <c r="E49" i="3"/>
  <c r="G49" i="3"/>
  <c r="H49" i="3"/>
  <c r="I49" i="3"/>
  <c r="J49" i="3"/>
  <c r="K49" i="3"/>
  <c r="L49" i="3"/>
  <c r="L50" i="3"/>
  <c r="D51" i="3" s="1"/>
  <c r="L54" i="3"/>
  <c r="D63" i="3"/>
  <c r="E63" i="3"/>
  <c r="F63" i="3"/>
  <c r="G63" i="3"/>
  <c r="H63" i="3"/>
  <c r="I63" i="3"/>
  <c r="J63" i="3"/>
  <c r="K63" i="3"/>
  <c r="L63" i="3"/>
  <c r="D65" i="3"/>
  <c r="G51" i="3" l="1"/>
  <c r="F51" i="3"/>
  <c r="K51" i="3"/>
  <c r="J51" i="3"/>
  <c r="K65" i="3"/>
  <c r="J65" i="3"/>
  <c r="F65" i="3"/>
  <c r="I51" i="3"/>
  <c r="E51" i="3"/>
  <c r="I35" i="3"/>
  <c r="E35" i="3"/>
  <c r="J23" i="3"/>
  <c r="F23" i="3"/>
  <c r="G65" i="3"/>
  <c r="I65" i="3"/>
  <c r="L51" i="3"/>
  <c r="H51" i="3"/>
  <c r="L35" i="3"/>
  <c r="H35" i="3"/>
  <c r="I23" i="3"/>
  <c r="E23" i="3"/>
  <c r="G23" i="3"/>
  <c r="H65" i="3"/>
  <c r="L23" i="3"/>
  <c r="H23" i="3"/>
</calcChain>
</file>

<file path=xl/sharedStrings.xml><?xml version="1.0" encoding="utf-8"?>
<sst xmlns="http://schemas.openxmlformats.org/spreadsheetml/2006/main" count="121" uniqueCount="32">
  <si>
    <t>出所：総合エネルギー統計等に基づき、北海道が作成</t>
    <rPh sb="0" eb="1">
      <t>デ</t>
    </rPh>
    <rPh sb="1" eb="2">
      <t>ジョ</t>
    </rPh>
    <rPh sb="3" eb="5">
      <t>ソウゴウ</t>
    </rPh>
    <rPh sb="10" eb="12">
      <t>トウケイ</t>
    </rPh>
    <rPh sb="12" eb="13">
      <t>ナド</t>
    </rPh>
    <rPh sb="14" eb="16">
      <t>モトズ</t>
    </rPh>
    <rPh sb="18" eb="21">
      <t>ホッカイドウ</t>
    </rPh>
    <rPh sb="22" eb="24">
      <t>サクセイ</t>
    </rPh>
    <phoneticPr fontId="2"/>
  </si>
  <si>
    <t xml:space="preserve">   ３：非エネルギーを含む。</t>
    <phoneticPr fontId="2"/>
  </si>
  <si>
    <t>　 ２：中小水力を除く。黒液利用等を含む。</t>
    <phoneticPr fontId="2"/>
  </si>
  <si>
    <t>※１：中小水力を含む。</t>
    <rPh sb="3" eb="5">
      <t>チュウショウ</t>
    </rPh>
    <rPh sb="5" eb="7">
      <t>スイリョク</t>
    </rPh>
    <rPh sb="8" eb="9">
      <t>フク</t>
    </rPh>
    <phoneticPr fontId="2"/>
  </si>
  <si>
    <t>運輸部門</t>
    <rPh sb="0" eb="2">
      <t>ウンユ</t>
    </rPh>
    <rPh sb="2" eb="4">
      <t>ブモン</t>
    </rPh>
    <phoneticPr fontId="2"/>
  </si>
  <si>
    <t>家庭部門</t>
    <rPh sb="0" eb="2">
      <t>カテイ</t>
    </rPh>
    <rPh sb="2" eb="4">
      <t>ブモン</t>
    </rPh>
    <phoneticPr fontId="2"/>
  </si>
  <si>
    <t>業務部門</t>
    <rPh sb="0" eb="2">
      <t>ギョウム</t>
    </rPh>
    <rPh sb="2" eb="4">
      <t>ブモン</t>
    </rPh>
    <phoneticPr fontId="2"/>
  </si>
  <si>
    <t>産業部門</t>
    <rPh sb="0" eb="2">
      <t>サンギョウ</t>
    </rPh>
    <rPh sb="2" eb="4">
      <t>ブモン</t>
    </rPh>
    <phoneticPr fontId="2"/>
  </si>
  <si>
    <t>（内訳）</t>
    <rPh sb="1" eb="3">
      <t>ウチワケ</t>
    </rPh>
    <phoneticPr fontId="2"/>
  </si>
  <si>
    <t>構成比</t>
    <rPh sb="0" eb="3">
      <t>コウセイヒ</t>
    </rPh>
    <phoneticPr fontId="2"/>
  </si>
  <si>
    <t>最終エネルギー消費　※３</t>
    <rPh sb="0" eb="2">
      <t>サイシュウ</t>
    </rPh>
    <rPh sb="7" eb="9">
      <t>ショウヒ</t>
    </rPh>
    <phoneticPr fontId="2"/>
  </si>
  <si>
    <t>一次エネルギー総供給</t>
    <rPh sb="0" eb="2">
      <t>イチジ</t>
    </rPh>
    <rPh sb="7" eb="10">
      <t>ソウキョウキュウ</t>
    </rPh>
    <phoneticPr fontId="2"/>
  </si>
  <si>
    <t>合計</t>
    <rPh sb="0" eb="2">
      <t>ゴウケイ</t>
    </rPh>
    <phoneticPr fontId="2"/>
  </si>
  <si>
    <t>熱</t>
    <rPh sb="0" eb="1">
      <t>ネツ</t>
    </rPh>
    <phoneticPr fontId="2"/>
  </si>
  <si>
    <t>電力</t>
    <rPh sb="0" eb="2">
      <t>デンリョク</t>
    </rPh>
    <phoneticPr fontId="2"/>
  </si>
  <si>
    <t>新エネルギー
※２</t>
    <rPh sb="0" eb="1">
      <t>シン</t>
    </rPh>
    <phoneticPr fontId="2"/>
  </si>
  <si>
    <t>原子力</t>
    <rPh sb="0" eb="3">
      <t>ゲンシリョク</t>
    </rPh>
    <phoneticPr fontId="2"/>
  </si>
  <si>
    <t>水力
※１</t>
    <rPh sb="0" eb="2">
      <t>スイリョク</t>
    </rPh>
    <phoneticPr fontId="2"/>
  </si>
  <si>
    <t>天然ガス
都市ガス</t>
    <rPh sb="0" eb="2">
      <t>テンネン</t>
    </rPh>
    <rPh sb="5" eb="7">
      <t>トシ</t>
    </rPh>
    <phoneticPr fontId="2"/>
  </si>
  <si>
    <t>石油系</t>
    <rPh sb="0" eb="3">
      <t>セキユケイ</t>
    </rPh>
    <phoneticPr fontId="2"/>
  </si>
  <si>
    <t>石炭系</t>
    <rPh sb="0" eb="2">
      <t>セキタン</t>
    </rPh>
    <rPh sb="2" eb="3">
      <t>ケイ</t>
    </rPh>
    <phoneticPr fontId="2"/>
  </si>
  <si>
    <t>（単位：TJ）</t>
  </si>
  <si>
    <t>平成２９年度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</si>
  <si>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</si>
  <si>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</si>
  <si>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 xml:space="preserve">   ３：非エネルギーを含む。</t>
    <phoneticPr fontId="2"/>
  </si>
  <si>
    <t>平成２６年度</t>
    <rPh sb="0" eb="2">
      <t>ヘイセイ</t>
    </rPh>
    <rPh sb="4" eb="6">
      <t>ネンド</t>
    </rPh>
    <phoneticPr fontId="2"/>
  </si>
  <si>
    <t xml:space="preserve"> </t>
    <phoneticPr fontId="2"/>
  </si>
  <si>
    <t>平成２５年度</t>
    <rPh sb="0" eb="2">
      <t>ヘイセイ</t>
    </rPh>
    <rPh sb="4" eb="6">
      <t>ネンド</t>
    </rPh>
    <phoneticPr fontId="2"/>
  </si>
  <si>
    <t xml:space="preserve"> </t>
    <phoneticPr fontId="2"/>
  </si>
  <si>
    <t>参考Ⅰ　エネルギー需給実績（北海道）</t>
    <rPh sb="0" eb="2">
      <t>サンコウ</t>
    </rPh>
    <rPh sb="9" eb="11">
      <t>ジュキュウ</t>
    </rPh>
    <rPh sb="11" eb="13">
      <t>ジッセキ</t>
    </rPh>
    <rPh sb="14" eb="17">
      <t>ホッカイドウ</t>
    </rPh>
    <phoneticPr fontId="2"/>
  </si>
  <si>
    <t>※北海道のエネルギー需給実績については、例年、国が１月末に発表する「総合エネルギー統計」等を元に道が作成しているが、
　 国が令和２年12月に統計作成方法の一部を改定したため、平成30年度分の公表は令和３年５月以降となる予定。
　 また、あわせて平成29年度以前のデータも更新予定。</t>
    <rPh sb="1" eb="3">
      <t>ホッカイ</t>
    </rPh>
    <rPh sb="3" eb="4">
      <t>ドウ</t>
    </rPh>
    <rPh sb="10" eb="12">
      <t>ジュキュウ</t>
    </rPh>
    <rPh sb="12" eb="14">
      <t>ジッセキ</t>
    </rPh>
    <rPh sb="20" eb="22">
      <t>レイネン</t>
    </rPh>
    <rPh sb="23" eb="24">
      <t>クニ</t>
    </rPh>
    <rPh sb="26" eb="27">
      <t>ガツ</t>
    </rPh>
    <rPh sb="27" eb="28">
      <t>マツ</t>
    </rPh>
    <rPh sb="29" eb="31">
      <t>ハッピョウ</t>
    </rPh>
    <rPh sb="34" eb="36">
      <t>ソウゴウ</t>
    </rPh>
    <rPh sb="41" eb="43">
      <t>トウケイ</t>
    </rPh>
    <rPh sb="44" eb="45">
      <t>トウ</t>
    </rPh>
    <rPh sb="46" eb="47">
      <t>モト</t>
    </rPh>
    <rPh sb="48" eb="49">
      <t>ドウ</t>
    </rPh>
    <rPh sb="50" eb="52">
      <t>サクセイ</t>
    </rPh>
    <rPh sb="61" eb="62">
      <t>クニ</t>
    </rPh>
    <rPh sb="63" eb="65">
      <t>レイワ</t>
    </rPh>
    <rPh sb="66" eb="67">
      <t>ネン</t>
    </rPh>
    <rPh sb="69" eb="70">
      <t>ガツ</t>
    </rPh>
    <rPh sb="71" eb="73">
      <t>トウケイ</t>
    </rPh>
    <rPh sb="73" eb="77">
      <t>サクセイホウホウ</t>
    </rPh>
    <rPh sb="78" eb="80">
      <t>イチブ</t>
    </rPh>
    <rPh sb="81" eb="83">
      <t>カイテイ</t>
    </rPh>
    <rPh sb="88" eb="90">
      <t>ヘイセイ</t>
    </rPh>
    <rPh sb="92" eb="94">
      <t>ネンド</t>
    </rPh>
    <rPh sb="94" eb="95">
      <t>ブン</t>
    </rPh>
    <rPh sb="96" eb="98">
      <t>コウヒョウ</t>
    </rPh>
    <rPh sb="99" eb="101">
      <t>レイワ</t>
    </rPh>
    <rPh sb="102" eb="103">
      <t>ネン</t>
    </rPh>
    <rPh sb="104" eb="105">
      <t>ガツ</t>
    </rPh>
    <rPh sb="105" eb="107">
      <t>イコウ</t>
    </rPh>
    <rPh sb="110" eb="112">
      <t>ヨテイ</t>
    </rPh>
    <rPh sb="123" eb="125">
      <t>ヘイセイ</t>
    </rPh>
    <rPh sb="127" eb="128">
      <t>ネン</t>
    </rPh>
    <rPh sb="128" eb="129">
      <t>ド</t>
    </rPh>
    <rPh sb="129" eb="131">
      <t>イゼン</t>
    </rPh>
    <rPh sb="136" eb="138">
      <t>コウシン</t>
    </rPh>
    <rPh sb="138" eb="140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</si>
</sst>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 applyAlignment="1">
      <alignment horizontal="left" vertical="center"/>
    </xf>
    <xf numFmtId="38" fontId="3" fillId="0" borderId="2" xfId="1" applyFont="1" applyFill="1" applyBorder="1">
      <alignment vertical="center"/>
    </xf>
    <xf numFmtId="38" fontId="3" fillId="0" borderId="3" xfId="1" applyFont="1" applyFill="1" applyBorder="1">
      <alignment vertical="center"/>
    </xf>
    <xf numFmtId="38" fontId="3" fillId="0" borderId="4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8" xfId="1" applyFont="1" applyFill="1" applyBorder="1">
      <alignment vertical="center"/>
    </xf>
    <xf numFmtId="38" fontId="3" fillId="0" borderId="9" xfId="1" applyFont="1" applyFill="1" applyBorder="1">
      <alignment vertical="center"/>
    </xf>
    <xf numFmtId="38" fontId="3" fillId="0" borderId="13" xfId="1" applyFont="1" applyFill="1" applyBorder="1">
      <alignment vertical="center"/>
    </xf>
    <xf numFmtId="38" fontId="3" fillId="0" borderId="14" xfId="1" applyFont="1" applyFill="1" applyBorder="1">
      <alignment vertical="center"/>
    </xf>
    <xf numFmtId="38" fontId="3" fillId="0" borderId="15" xfId="1" applyFont="1" applyFill="1" applyBorder="1">
      <alignment vertical="center"/>
    </xf>
    <xf numFmtId="9" fontId="3" fillId="0" borderId="18" xfId="0" applyNumberFormat="1" applyFont="1" applyFill="1" applyBorder="1">
      <alignment vertical="center"/>
    </xf>
    <xf numFmtId="177" fontId="3" fillId="0" borderId="19" xfId="0" applyNumberFormat="1" applyFont="1" applyFill="1" applyBorder="1">
      <alignment vertical="center"/>
    </xf>
    <xf numFmtId="177" fontId="3" fillId="0" borderId="20" xfId="0" applyNumberFormat="1" applyFont="1" applyFill="1" applyBorder="1">
      <alignment vertical="center"/>
    </xf>
    <xf numFmtId="176" fontId="3" fillId="0" borderId="23" xfId="0" applyNumberFormat="1" applyFont="1" applyBorder="1" applyAlignment="1">
      <alignment horizontal="left" vertical="center"/>
    </xf>
    <xf numFmtId="38" fontId="3" fillId="0" borderId="24" xfId="1" applyFont="1" applyFill="1" applyBorder="1">
      <alignment vertical="center"/>
    </xf>
    <xf numFmtId="38" fontId="3" fillId="0" borderId="25" xfId="1" applyFont="1" applyFill="1" applyBorder="1">
      <alignment vertical="center"/>
    </xf>
    <xf numFmtId="38" fontId="3" fillId="0" borderId="26" xfId="1" applyFont="1" applyFill="1" applyBorder="1">
      <alignment vertical="center"/>
    </xf>
    <xf numFmtId="177" fontId="3" fillId="0" borderId="28" xfId="0" applyNumberFormat="1" applyFont="1" applyFill="1" applyBorder="1">
      <alignment vertical="center"/>
    </xf>
    <xf numFmtId="177" fontId="3" fillId="0" borderId="29" xfId="0" applyNumberFormat="1" applyFont="1" applyFill="1" applyBorder="1">
      <alignment vertical="center"/>
    </xf>
    <xf numFmtId="177" fontId="3" fillId="0" borderId="30" xfId="0" applyNumberFormat="1" applyFont="1" applyFill="1" applyBorder="1">
      <alignment vertical="center"/>
    </xf>
    <xf numFmtId="176" fontId="3" fillId="0" borderId="12" xfId="0" applyNumberFormat="1" applyFont="1" applyBorder="1" applyAlignment="1">
      <alignment horizontal="left" vertical="center"/>
    </xf>
    <xf numFmtId="38" fontId="3" fillId="0" borderId="18" xfId="1" applyFont="1" applyFill="1" applyBorder="1">
      <alignment vertical="center"/>
    </xf>
    <xf numFmtId="38" fontId="3" fillId="0" borderId="19" xfId="1" applyFont="1" applyFill="1" applyBorder="1">
      <alignment vertical="center"/>
    </xf>
    <xf numFmtId="38" fontId="3" fillId="0" borderId="20" xfId="1" applyFont="1" applyFill="1" applyBorder="1">
      <alignment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3" fillId="0" borderId="0" xfId="0" applyNumberFormat="1" applyFont="1" applyBorder="1" applyAlignment="1">
      <alignment horizontal="left" vertical="center"/>
    </xf>
    <xf numFmtId="38" fontId="3" fillId="2" borderId="2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2" borderId="7" xfId="1" applyFont="1" applyFill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2" borderId="13" xfId="1" applyFont="1" applyFill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177" fontId="3" fillId="2" borderId="18" xfId="0" applyNumberFormat="1" applyFont="1" applyFill="1" applyBorder="1">
      <alignment vertical="center"/>
    </xf>
    <xf numFmtId="177" fontId="3" fillId="2" borderId="19" xfId="0" applyNumberFormat="1" applyFont="1" applyFill="1" applyBorder="1">
      <alignment vertical="center"/>
    </xf>
    <xf numFmtId="177" fontId="3" fillId="2" borderId="20" xfId="0" applyNumberFormat="1" applyFont="1" applyFill="1" applyBorder="1">
      <alignment vertical="center"/>
    </xf>
    <xf numFmtId="38" fontId="3" fillId="2" borderId="24" xfId="1" applyFont="1" applyFill="1" applyBorder="1">
      <alignment vertical="center"/>
    </xf>
    <xf numFmtId="38" fontId="3" fillId="2" borderId="25" xfId="1" applyFont="1" applyFill="1" applyBorder="1">
      <alignment vertical="center"/>
    </xf>
    <xf numFmtId="38" fontId="3" fillId="2" borderId="26" xfId="1" applyFont="1" applyFill="1" applyBorder="1">
      <alignment vertical="center"/>
    </xf>
    <xf numFmtId="177" fontId="3" fillId="2" borderId="13" xfId="0" applyNumberFormat="1" applyFont="1" applyFill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38" fontId="3" fillId="2" borderId="18" xfId="1" applyFont="1" applyFill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176" fontId="6" fillId="0" borderId="0" xfId="0" applyNumberFormat="1" applyFont="1">
      <alignment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left" vertical="center"/>
    </xf>
    <xf numFmtId="176" fontId="3" fillId="0" borderId="31" xfId="0" applyNumberFormat="1" applyFont="1" applyBorder="1" applyAlignment="1">
      <alignment horizontal="left" vertical="center"/>
    </xf>
    <xf numFmtId="176" fontId="3" fillId="0" borderId="17" xfId="0" applyNumberFormat="1" applyFont="1" applyBorder="1" applyAlignment="1">
      <alignment horizontal="left" vertical="center"/>
    </xf>
    <xf numFmtId="176" fontId="3" fillId="0" borderId="27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1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top"/>
    </xf>
    <xf numFmtId="176" fontId="3" fillId="0" borderId="12" xfId="0" applyNumberFormat="1" applyFont="1" applyBorder="1" applyAlignment="1">
      <alignment horizontal="left" vertical="top"/>
    </xf>
    <xf numFmtId="176" fontId="3" fillId="0" borderId="4" xfId="0" applyNumberFormat="1" applyFont="1" applyBorder="1" applyAlignment="1">
      <alignment horizontal="left" vertical="top"/>
    </xf>
    <xf numFmtId="176" fontId="3" fillId="0" borderId="16" xfId="0" applyNumberFormat="1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0" fillId="0" borderId="0" xfId="0" applyNumberFormat="1" applyAlignment="1">
      <alignment horizontal="left" vertical="top" wrapText="1"/>
    </xf>
    <xf numFmtId="176" fontId="0" fillId="0" borderId="1" xfId="0" applyNumberForma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view="pageBreakPreview" topLeftCell="A61" zoomScale="90" zoomScaleNormal="85" zoomScaleSheetLayoutView="90" workbookViewId="0">
      <selection activeCell="N8" sqref="N8"/>
    </sheetView>
  </sheetViews>
  <sheetFormatPr defaultRowHeight="13.5" x14ac:dyDescent="0.15"/>
  <cols>
    <col min="1" max="2" width="9.375" style="1" customWidth="1"/>
    <col min="3" max="3" width="4.25" style="1" customWidth="1"/>
    <col min="4" max="12" width="11.625" style="1" customWidth="1"/>
    <col min="13" max="16384" width="9" style="1"/>
  </cols>
  <sheetData>
    <row r="1" spans="1:12" ht="17.25" x14ac:dyDescent="0.15">
      <c r="A1" s="55" t="s">
        <v>30</v>
      </c>
      <c r="B1" s="31"/>
      <c r="C1" s="31"/>
      <c r="D1" s="31"/>
      <c r="E1" s="31"/>
      <c r="F1" s="31"/>
      <c r="G1" s="31"/>
      <c r="H1" s="31"/>
      <c r="I1" s="58"/>
      <c r="J1" s="58"/>
      <c r="K1" s="58"/>
      <c r="L1" s="58"/>
    </row>
    <row r="2" spans="1:12" ht="24" customHeight="1" x14ac:dyDescent="0.1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4" customHeight="1" x14ac:dyDescent="0.1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7" customHeight="1" thickBot="1" x14ac:dyDescent="0.2">
      <c r="A4" s="32" t="s">
        <v>28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0" t="s">
        <v>21</v>
      </c>
    </row>
    <row r="5" spans="1:12" ht="30.75" customHeight="1" thickTop="1" x14ac:dyDescent="0.15">
      <c r="A5" s="59"/>
      <c r="B5" s="60"/>
      <c r="C5" s="60"/>
      <c r="D5" s="29" t="s">
        <v>20</v>
      </c>
      <c r="E5" s="27" t="s">
        <v>19</v>
      </c>
      <c r="F5" s="28" t="s">
        <v>18</v>
      </c>
      <c r="G5" s="28" t="s">
        <v>17</v>
      </c>
      <c r="H5" s="27" t="s">
        <v>16</v>
      </c>
      <c r="I5" s="28" t="s">
        <v>15</v>
      </c>
      <c r="J5" s="27" t="s">
        <v>14</v>
      </c>
      <c r="K5" s="27" t="s">
        <v>13</v>
      </c>
      <c r="L5" s="26" t="s">
        <v>12</v>
      </c>
    </row>
    <row r="6" spans="1:12" ht="24" customHeight="1" x14ac:dyDescent="0.15">
      <c r="A6" s="61" t="s">
        <v>11</v>
      </c>
      <c r="B6" s="62"/>
      <c r="C6" s="62"/>
      <c r="D6" s="54">
        <v>241010</v>
      </c>
      <c r="E6" s="53">
        <v>607784</v>
      </c>
      <c r="F6" s="53">
        <v>42122</v>
      </c>
      <c r="G6" s="53">
        <v>50627</v>
      </c>
      <c r="H6" s="53">
        <v>0</v>
      </c>
      <c r="I6" s="53">
        <v>59248</v>
      </c>
      <c r="J6" s="53">
        <v>12</v>
      </c>
      <c r="K6" s="53">
        <v>0</v>
      </c>
      <c r="L6" s="52">
        <f>SUM(D6:K6)</f>
        <v>1000803</v>
      </c>
    </row>
    <row r="7" spans="1:12" ht="24" customHeight="1" thickBot="1" x14ac:dyDescent="0.2">
      <c r="A7" s="22"/>
      <c r="B7" s="63" t="s">
        <v>9</v>
      </c>
      <c r="C7" s="62"/>
      <c r="D7" s="51">
        <f>D6/$L$6</f>
        <v>0.24081662425072667</v>
      </c>
      <c r="E7" s="50">
        <f t="shared" ref="E7:K7" si="0">E6/$L$6</f>
        <v>0.60729634103814634</v>
      </c>
      <c r="F7" s="50">
        <f t="shared" si="0"/>
        <v>4.2088203172852202E-2</v>
      </c>
      <c r="G7" s="50">
        <f t="shared" si="0"/>
        <v>5.0586379137552547E-2</v>
      </c>
      <c r="H7" s="50">
        <f t="shared" si="0"/>
        <v>0</v>
      </c>
      <c r="I7" s="50">
        <f t="shared" si="0"/>
        <v>5.9200462028990722E-2</v>
      </c>
      <c r="J7" s="50">
        <f t="shared" si="0"/>
        <v>1.1990371731499605E-5</v>
      </c>
      <c r="K7" s="50">
        <f t="shared" si="0"/>
        <v>0</v>
      </c>
      <c r="L7" s="49">
        <f>L6/L6</f>
        <v>1</v>
      </c>
    </row>
    <row r="8" spans="1:12" ht="24" customHeight="1" thickTop="1" x14ac:dyDescent="0.15">
      <c r="A8" s="64" t="s">
        <v>10</v>
      </c>
      <c r="B8" s="65"/>
      <c r="C8" s="65"/>
      <c r="D8" s="48">
        <v>76681</v>
      </c>
      <c r="E8" s="47">
        <v>459486</v>
      </c>
      <c r="F8" s="47">
        <v>34813</v>
      </c>
      <c r="G8" s="47">
        <v>0</v>
      </c>
      <c r="H8" s="47">
        <v>0</v>
      </c>
      <c r="I8" s="47">
        <v>4833</v>
      </c>
      <c r="J8" s="47">
        <v>151206</v>
      </c>
      <c r="K8" s="47">
        <v>74238</v>
      </c>
      <c r="L8" s="46">
        <f>SUM(D8:K8)</f>
        <v>801257</v>
      </c>
    </row>
    <row r="9" spans="1:12" ht="24" customHeight="1" x14ac:dyDescent="0.15">
      <c r="A9" s="15"/>
      <c r="B9" s="66" t="s">
        <v>9</v>
      </c>
      <c r="C9" s="67"/>
      <c r="D9" s="45">
        <f>D8/$L$8</f>
        <v>9.5700879992312082E-2</v>
      </c>
      <c r="E9" s="44">
        <f t="shared" ref="E9:K9" si="1">E8/$L$8</f>
        <v>0.57345645654265731</v>
      </c>
      <c r="F9" s="44">
        <f t="shared" si="1"/>
        <v>4.3447982357720433E-2</v>
      </c>
      <c r="G9" s="44">
        <f t="shared" si="1"/>
        <v>0</v>
      </c>
      <c r="H9" s="44">
        <f t="shared" si="1"/>
        <v>0</v>
      </c>
      <c r="I9" s="44">
        <f t="shared" si="1"/>
        <v>6.0317725773378576E-3</v>
      </c>
      <c r="J9" s="44">
        <f t="shared" si="1"/>
        <v>0.18871098786032448</v>
      </c>
      <c r="K9" s="44">
        <f t="shared" si="1"/>
        <v>9.2651920669647822E-2</v>
      </c>
      <c r="L9" s="43">
        <f>L8/$L$8</f>
        <v>1</v>
      </c>
    </row>
    <row r="10" spans="1:12" ht="24" customHeight="1" x14ac:dyDescent="0.15">
      <c r="A10" s="68" t="s">
        <v>8</v>
      </c>
      <c r="B10" s="63" t="s">
        <v>7</v>
      </c>
      <c r="C10" s="71"/>
      <c r="D10" s="42">
        <v>75708</v>
      </c>
      <c r="E10" s="41">
        <v>67171</v>
      </c>
      <c r="F10" s="41">
        <v>10445</v>
      </c>
      <c r="G10" s="41">
        <v>0</v>
      </c>
      <c r="H10" s="41">
        <v>0</v>
      </c>
      <c r="I10" s="41">
        <v>4394</v>
      </c>
      <c r="J10" s="41">
        <v>51970</v>
      </c>
      <c r="K10" s="41">
        <v>71864</v>
      </c>
      <c r="L10" s="40">
        <v>281553</v>
      </c>
    </row>
    <row r="11" spans="1:12" ht="24" customHeight="1" x14ac:dyDescent="0.15">
      <c r="A11" s="69"/>
      <c r="B11" s="72" t="s">
        <v>6</v>
      </c>
      <c r="C11" s="73"/>
      <c r="D11" s="39">
        <v>973</v>
      </c>
      <c r="E11" s="38">
        <v>40160</v>
      </c>
      <c r="F11" s="38">
        <v>15011</v>
      </c>
      <c r="G11" s="38">
        <v>0</v>
      </c>
      <c r="H11" s="38">
        <v>0</v>
      </c>
      <c r="I11" s="38">
        <v>0</v>
      </c>
      <c r="J11" s="38">
        <v>51618</v>
      </c>
      <c r="K11" s="38">
        <v>1775</v>
      </c>
      <c r="L11" s="37">
        <f>SUM(D11:K11)</f>
        <v>109537</v>
      </c>
    </row>
    <row r="12" spans="1:12" ht="24" customHeight="1" x14ac:dyDescent="0.15">
      <c r="A12" s="69"/>
      <c r="B12" s="72" t="s">
        <v>5</v>
      </c>
      <c r="C12" s="73"/>
      <c r="D12" s="39">
        <v>0</v>
      </c>
      <c r="E12" s="38">
        <v>88870</v>
      </c>
      <c r="F12" s="38">
        <v>9157</v>
      </c>
      <c r="G12" s="38">
        <v>0</v>
      </c>
      <c r="H12" s="38">
        <v>0</v>
      </c>
      <c r="I12" s="38">
        <v>0</v>
      </c>
      <c r="J12" s="38">
        <v>46352</v>
      </c>
      <c r="K12" s="38">
        <v>599</v>
      </c>
      <c r="L12" s="37">
        <f>SUM(D12:K12)</f>
        <v>144978</v>
      </c>
    </row>
    <row r="13" spans="1:12" ht="24" customHeight="1" thickBot="1" x14ac:dyDescent="0.2">
      <c r="A13" s="70"/>
      <c r="B13" s="56" t="s">
        <v>4</v>
      </c>
      <c r="C13" s="57"/>
      <c r="D13" s="36">
        <v>0</v>
      </c>
      <c r="E13" s="35">
        <v>199797</v>
      </c>
      <c r="F13" s="35">
        <v>200</v>
      </c>
      <c r="G13" s="35">
        <v>0</v>
      </c>
      <c r="H13" s="35">
        <v>0</v>
      </c>
      <c r="I13" s="35">
        <v>0</v>
      </c>
      <c r="J13" s="35">
        <v>1265</v>
      </c>
      <c r="K13" s="35">
        <v>0</v>
      </c>
      <c r="L13" s="34">
        <f>SUM(D13:K13)</f>
        <v>201262</v>
      </c>
    </row>
    <row r="14" spans="1:12" ht="24" customHeight="1" thickTop="1" x14ac:dyDescent="0.15">
      <c r="A14" s="31" t="s">
        <v>3</v>
      </c>
      <c r="B14" s="31"/>
      <c r="C14" s="31"/>
      <c r="D14" s="65"/>
      <c r="E14" s="65"/>
      <c r="F14" s="65"/>
      <c r="G14" s="31"/>
      <c r="H14" s="31"/>
      <c r="I14" s="31"/>
      <c r="J14" s="31"/>
      <c r="K14" s="31"/>
      <c r="L14" s="31"/>
    </row>
    <row r="15" spans="1:12" ht="24" customHeight="1" x14ac:dyDescent="0.15">
      <c r="A15" s="31" t="s">
        <v>2</v>
      </c>
      <c r="B15" s="31"/>
      <c r="C15" s="31"/>
      <c r="D15" s="33"/>
      <c r="E15" s="33"/>
      <c r="F15" s="33"/>
      <c r="G15" s="31"/>
      <c r="H15" s="31"/>
      <c r="I15" s="31"/>
      <c r="J15" s="31"/>
      <c r="K15" s="31"/>
      <c r="L15" s="31"/>
    </row>
    <row r="16" spans="1:12" ht="24" customHeight="1" x14ac:dyDescent="0.15">
      <c r="A16" s="31" t="s">
        <v>1</v>
      </c>
      <c r="B16" s="31"/>
      <c r="C16" s="31"/>
      <c r="D16" s="33"/>
      <c r="E16" s="33"/>
      <c r="F16" s="33"/>
      <c r="G16" s="31"/>
      <c r="H16" s="31"/>
      <c r="I16" s="31"/>
      <c r="J16" s="31"/>
      <c r="K16" s="31"/>
      <c r="L16" s="31"/>
    </row>
    <row r="17" spans="1:12" ht="24" customHeight="1" x14ac:dyDescent="0.15">
      <c r="A17" s="31" t="s">
        <v>27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27" customHeight="1" thickBot="1" x14ac:dyDescent="0.2">
      <c r="A18" s="32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0" t="s">
        <v>21</v>
      </c>
    </row>
    <row r="19" spans="1:12" ht="30" customHeight="1" thickTop="1" x14ac:dyDescent="0.15">
      <c r="A19" s="59"/>
      <c r="B19" s="60"/>
      <c r="C19" s="60"/>
      <c r="D19" s="29" t="s">
        <v>20</v>
      </c>
      <c r="E19" s="27" t="s">
        <v>19</v>
      </c>
      <c r="F19" s="28" t="s">
        <v>18</v>
      </c>
      <c r="G19" s="28" t="s">
        <v>17</v>
      </c>
      <c r="H19" s="27" t="s">
        <v>16</v>
      </c>
      <c r="I19" s="28" t="s">
        <v>15</v>
      </c>
      <c r="J19" s="27" t="s">
        <v>14</v>
      </c>
      <c r="K19" s="27" t="s">
        <v>13</v>
      </c>
      <c r="L19" s="26" t="s">
        <v>12</v>
      </c>
    </row>
    <row r="20" spans="1:12" ht="24" customHeight="1" x14ac:dyDescent="0.15">
      <c r="A20" s="61" t="s">
        <v>11</v>
      </c>
      <c r="B20" s="62"/>
      <c r="C20" s="62"/>
      <c r="D20" s="54">
        <v>236239</v>
      </c>
      <c r="E20" s="53">
        <v>585190</v>
      </c>
      <c r="F20" s="53">
        <v>44355</v>
      </c>
      <c r="G20" s="53">
        <v>42681</v>
      </c>
      <c r="H20" s="53">
        <v>0</v>
      </c>
      <c r="I20" s="53">
        <v>61581</v>
      </c>
      <c r="J20" s="53">
        <v>45</v>
      </c>
      <c r="K20" s="53">
        <v>0</v>
      </c>
      <c r="L20" s="52">
        <f>SUM(D20:K20)</f>
        <v>970091</v>
      </c>
    </row>
    <row r="21" spans="1:12" ht="24" customHeight="1" thickBot="1" x14ac:dyDescent="0.2">
      <c r="A21" s="22"/>
      <c r="B21" s="63" t="s">
        <v>9</v>
      </c>
      <c r="C21" s="62"/>
      <c r="D21" s="51">
        <f t="shared" ref="D21:L21" si="2">D20/$L$20</f>
        <v>0.24352251489808688</v>
      </c>
      <c r="E21" s="50">
        <f t="shared" si="2"/>
        <v>0.60323206791940143</v>
      </c>
      <c r="F21" s="50">
        <f t="shared" si="2"/>
        <v>4.5722514691920652E-2</v>
      </c>
      <c r="G21" s="50">
        <f t="shared" si="2"/>
        <v>4.3996903383290847E-2</v>
      </c>
      <c r="H21" s="50">
        <f t="shared" si="2"/>
        <v>0</v>
      </c>
      <c r="I21" s="50">
        <f t="shared" si="2"/>
        <v>6.3479611706530631E-2</v>
      </c>
      <c r="J21" s="50">
        <f t="shared" si="2"/>
        <v>4.6387400769618523E-5</v>
      </c>
      <c r="K21" s="50">
        <f t="shared" si="2"/>
        <v>0</v>
      </c>
      <c r="L21" s="49">
        <f t="shared" si="2"/>
        <v>1</v>
      </c>
    </row>
    <row r="22" spans="1:12" ht="24" customHeight="1" thickTop="1" x14ac:dyDescent="0.15">
      <c r="A22" s="64" t="s">
        <v>10</v>
      </c>
      <c r="B22" s="65"/>
      <c r="C22" s="65"/>
      <c r="D22" s="48">
        <v>73490</v>
      </c>
      <c r="E22" s="47">
        <v>441706</v>
      </c>
      <c r="F22" s="47">
        <v>36969</v>
      </c>
      <c r="G22" s="47">
        <v>0</v>
      </c>
      <c r="H22" s="47">
        <v>0</v>
      </c>
      <c r="I22" s="47">
        <v>5753</v>
      </c>
      <c r="J22" s="47">
        <v>148230</v>
      </c>
      <c r="K22" s="47">
        <v>69307</v>
      </c>
      <c r="L22" s="46">
        <v>775456</v>
      </c>
    </row>
    <row r="23" spans="1:12" ht="24" customHeight="1" x14ac:dyDescent="0.15">
      <c r="A23" s="15"/>
      <c r="B23" s="66" t="s">
        <v>9</v>
      </c>
      <c r="C23" s="67"/>
      <c r="D23" s="45">
        <f t="shared" ref="D23:L23" si="3">D22/$L$22</f>
        <v>9.4770044979985965E-2</v>
      </c>
      <c r="E23" s="44">
        <f t="shared" si="3"/>
        <v>0.56960807576445338</v>
      </c>
      <c r="F23" s="44">
        <f t="shared" si="3"/>
        <v>4.7673884785210251E-2</v>
      </c>
      <c r="G23" s="44">
        <f t="shared" si="3"/>
        <v>0</v>
      </c>
      <c r="H23" s="44">
        <f t="shared" si="3"/>
        <v>0</v>
      </c>
      <c r="I23" s="44">
        <f t="shared" si="3"/>
        <v>7.4188606445755789E-3</v>
      </c>
      <c r="J23" s="44">
        <f t="shared" si="3"/>
        <v>0.19115204473238973</v>
      </c>
      <c r="K23" s="44">
        <f t="shared" si="3"/>
        <v>8.9375799529567118E-2</v>
      </c>
      <c r="L23" s="43">
        <f t="shared" si="3"/>
        <v>1</v>
      </c>
    </row>
    <row r="24" spans="1:12" ht="24" customHeight="1" x14ac:dyDescent="0.15">
      <c r="A24" s="68" t="s">
        <v>8</v>
      </c>
      <c r="B24" s="63" t="s">
        <v>7</v>
      </c>
      <c r="C24" s="71"/>
      <c r="D24" s="42">
        <v>72509</v>
      </c>
      <c r="E24" s="41">
        <v>56465</v>
      </c>
      <c r="F24" s="41">
        <v>10859</v>
      </c>
      <c r="G24" s="41">
        <v>0</v>
      </c>
      <c r="H24" s="41">
        <v>0</v>
      </c>
      <c r="I24" s="41">
        <v>5309</v>
      </c>
      <c r="J24" s="41">
        <v>50572</v>
      </c>
      <c r="K24" s="41">
        <v>66969</v>
      </c>
      <c r="L24" s="40">
        <v>262684</v>
      </c>
    </row>
    <row r="25" spans="1:12" ht="24" customHeight="1" x14ac:dyDescent="0.15">
      <c r="A25" s="69"/>
      <c r="B25" s="72" t="s">
        <v>6</v>
      </c>
      <c r="C25" s="73"/>
      <c r="D25" s="39">
        <v>981</v>
      </c>
      <c r="E25" s="38">
        <v>38342</v>
      </c>
      <c r="F25" s="38">
        <v>16695</v>
      </c>
      <c r="G25" s="38">
        <v>0</v>
      </c>
      <c r="H25" s="38">
        <v>0</v>
      </c>
      <c r="I25" s="38">
        <v>0</v>
      </c>
      <c r="J25" s="38">
        <v>50758</v>
      </c>
      <c r="K25" s="38">
        <v>1760</v>
      </c>
      <c r="L25" s="37">
        <f>SUM(D25:K25)</f>
        <v>108536</v>
      </c>
    </row>
    <row r="26" spans="1:12" ht="24" customHeight="1" x14ac:dyDescent="0.15">
      <c r="A26" s="69"/>
      <c r="B26" s="72" t="s">
        <v>5</v>
      </c>
      <c r="C26" s="73"/>
      <c r="D26" s="39">
        <v>0</v>
      </c>
      <c r="E26" s="38">
        <v>103586</v>
      </c>
      <c r="F26" s="38">
        <v>9210</v>
      </c>
      <c r="G26" s="38">
        <v>0</v>
      </c>
      <c r="H26" s="38">
        <v>0</v>
      </c>
      <c r="I26" s="38">
        <v>0</v>
      </c>
      <c r="J26" s="38">
        <v>45689</v>
      </c>
      <c r="K26" s="38">
        <v>578</v>
      </c>
      <c r="L26" s="37">
        <f>SUM(D26:K26)</f>
        <v>159063</v>
      </c>
    </row>
    <row r="27" spans="1:12" ht="24" customHeight="1" thickBot="1" x14ac:dyDescent="0.2">
      <c r="A27" s="70"/>
      <c r="B27" s="56" t="s">
        <v>4</v>
      </c>
      <c r="C27" s="57"/>
      <c r="D27" s="36">
        <v>0</v>
      </c>
      <c r="E27" s="35">
        <v>204552</v>
      </c>
      <c r="F27" s="35">
        <v>205</v>
      </c>
      <c r="G27" s="35">
        <v>0</v>
      </c>
      <c r="H27" s="35">
        <v>0</v>
      </c>
      <c r="I27" s="35">
        <v>0</v>
      </c>
      <c r="J27" s="35">
        <v>1211</v>
      </c>
      <c r="K27" s="35">
        <v>0</v>
      </c>
      <c r="L27" s="34">
        <f>SUM(D27:K27)</f>
        <v>205968</v>
      </c>
    </row>
    <row r="28" spans="1:12" ht="24" customHeight="1" thickTop="1" x14ac:dyDescent="0.15">
      <c r="A28" s="31" t="s">
        <v>3</v>
      </c>
      <c r="B28" s="31"/>
      <c r="C28" s="31"/>
      <c r="D28" s="65"/>
      <c r="E28" s="65"/>
      <c r="F28" s="65"/>
      <c r="G28" s="31"/>
      <c r="H28" s="31"/>
      <c r="I28" s="31"/>
      <c r="J28" s="31"/>
      <c r="K28" s="31"/>
      <c r="L28" s="31"/>
    </row>
    <row r="29" spans="1:12" ht="24" customHeight="1" x14ac:dyDescent="0.15">
      <c r="A29" s="31" t="s">
        <v>2</v>
      </c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</row>
    <row r="30" spans="1:12" ht="24" customHeight="1" x14ac:dyDescent="0.15">
      <c r="A30" s="31" t="s">
        <v>25</v>
      </c>
      <c r="B30" s="31"/>
      <c r="C30" s="31"/>
      <c r="D30" s="33"/>
      <c r="E30" s="33"/>
      <c r="F30" s="33"/>
      <c r="G30" s="31"/>
      <c r="H30" s="31"/>
      <c r="I30" s="31"/>
      <c r="J30" s="31"/>
      <c r="K30" s="31"/>
      <c r="L30" s="31"/>
    </row>
    <row r="31" spans="1:12" ht="24" customHeight="1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ht="27" customHeight="1" thickBot="1" x14ac:dyDescent="0.2">
      <c r="A32" s="32" t="s">
        <v>24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0" t="s">
        <v>21</v>
      </c>
    </row>
    <row r="33" spans="1:12" ht="30" customHeight="1" thickTop="1" x14ac:dyDescent="0.15">
      <c r="A33" s="59"/>
      <c r="B33" s="60"/>
      <c r="C33" s="60"/>
      <c r="D33" s="29" t="s">
        <v>20</v>
      </c>
      <c r="E33" s="27" t="s">
        <v>19</v>
      </c>
      <c r="F33" s="28" t="s">
        <v>18</v>
      </c>
      <c r="G33" s="28" t="s">
        <v>17</v>
      </c>
      <c r="H33" s="27" t="s">
        <v>16</v>
      </c>
      <c r="I33" s="28" t="s">
        <v>15</v>
      </c>
      <c r="J33" s="27" t="s">
        <v>14</v>
      </c>
      <c r="K33" s="27" t="s">
        <v>13</v>
      </c>
      <c r="L33" s="26" t="s">
        <v>12</v>
      </c>
    </row>
    <row r="34" spans="1:12" ht="24" customHeight="1" x14ac:dyDescent="0.15">
      <c r="A34" s="61" t="s">
        <v>11</v>
      </c>
      <c r="B34" s="62"/>
      <c r="C34" s="62"/>
      <c r="D34" s="54">
        <v>233340</v>
      </c>
      <c r="E34" s="53">
        <v>588460</v>
      </c>
      <c r="F34" s="53">
        <v>44602</v>
      </c>
      <c r="G34" s="53">
        <v>44010</v>
      </c>
      <c r="H34" s="53">
        <v>0</v>
      </c>
      <c r="I34" s="53">
        <v>67059</v>
      </c>
      <c r="J34" s="53">
        <v>33</v>
      </c>
      <c r="K34" s="53">
        <v>0</v>
      </c>
      <c r="L34" s="52">
        <f>SUM(D34:K34)</f>
        <v>977504</v>
      </c>
    </row>
    <row r="35" spans="1:12" ht="24" customHeight="1" thickBot="1" x14ac:dyDescent="0.2">
      <c r="A35" s="22"/>
      <c r="B35" s="63" t="s">
        <v>9</v>
      </c>
      <c r="C35" s="62"/>
      <c r="D35" s="51">
        <f t="shared" ref="D35:L35" si="4">D34/$L$34</f>
        <v>0.23871002062395652</v>
      </c>
      <c r="E35" s="50">
        <f t="shared" si="4"/>
        <v>0.60200265165155331</v>
      </c>
      <c r="F35" s="50">
        <f t="shared" si="4"/>
        <v>4.5628457786362001E-2</v>
      </c>
      <c r="G35" s="50">
        <f t="shared" si="4"/>
        <v>4.5022833666153797E-2</v>
      </c>
      <c r="H35" s="50">
        <f t="shared" si="4"/>
        <v>0</v>
      </c>
      <c r="I35" s="50">
        <f t="shared" si="4"/>
        <v>6.8602276819327596E-2</v>
      </c>
      <c r="J35" s="50">
        <f t="shared" si="4"/>
        <v>3.3759452646741087E-5</v>
      </c>
      <c r="K35" s="50">
        <f t="shared" si="4"/>
        <v>0</v>
      </c>
      <c r="L35" s="49">
        <f t="shared" si="4"/>
        <v>1</v>
      </c>
    </row>
    <row r="36" spans="1:12" ht="24" customHeight="1" thickTop="1" x14ac:dyDescent="0.15">
      <c r="A36" s="64" t="s">
        <v>10</v>
      </c>
      <c r="B36" s="65"/>
      <c r="C36" s="65"/>
      <c r="D36" s="48">
        <v>74756</v>
      </c>
      <c r="E36" s="47">
        <v>447490</v>
      </c>
      <c r="F36" s="47">
        <v>37836</v>
      </c>
      <c r="G36" s="47">
        <v>0</v>
      </c>
      <c r="H36" s="47">
        <v>0</v>
      </c>
      <c r="I36" s="47">
        <v>4753</v>
      </c>
      <c r="J36" s="47">
        <v>144802</v>
      </c>
      <c r="K36" s="47">
        <v>68506</v>
      </c>
      <c r="L36" s="46">
        <v>778143</v>
      </c>
    </row>
    <row r="37" spans="1:12" ht="24" customHeight="1" x14ac:dyDescent="0.15">
      <c r="A37" s="15"/>
      <c r="B37" s="66" t="s">
        <v>9</v>
      </c>
      <c r="C37" s="67"/>
      <c r="D37" s="45">
        <f t="shared" ref="D37:L37" si="5">D36/$L$36</f>
        <v>9.6069745535203685E-2</v>
      </c>
      <c r="E37" s="44">
        <f>E36/$L$36</f>
        <v>0.57507424727845657</v>
      </c>
      <c r="F37" s="44">
        <f t="shared" si="5"/>
        <v>4.8623453529749672E-2</v>
      </c>
      <c r="G37" s="44">
        <f t="shared" si="5"/>
        <v>0</v>
      </c>
      <c r="H37" s="44">
        <f t="shared" si="5"/>
        <v>0</v>
      </c>
      <c r="I37" s="44">
        <f t="shared" si="5"/>
        <v>6.1081317958267311E-3</v>
      </c>
      <c r="J37" s="44">
        <f t="shared" si="5"/>
        <v>0.18608661904045914</v>
      </c>
      <c r="K37" s="44">
        <f t="shared" si="5"/>
        <v>8.803780282030424E-2</v>
      </c>
      <c r="L37" s="43">
        <f t="shared" si="5"/>
        <v>1</v>
      </c>
    </row>
    <row r="38" spans="1:12" ht="24" customHeight="1" x14ac:dyDescent="0.15">
      <c r="A38" s="68" t="s">
        <v>8</v>
      </c>
      <c r="B38" s="63" t="s">
        <v>7</v>
      </c>
      <c r="C38" s="71"/>
      <c r="D38" s="42">
        <v>73710</v>
      </c>
      <c r="E38" s="41">
        <v>60544</v>
      </c>
      <c r="F38" s="41">
        <v>10791</v>
      </c>
      <c r="G38" s="41">
        <v>0</v>
      </c>
      <c r="H38" s="41">
        <v>0</v>
      </c>
      <c r="I38" s="41">
        <v>4508</v>
      </c>
      <c r="J38" s="41">
        <v>49432</v>
      </c>
      <c r="K38" s="41">
        <v>66232</v>
      </c>
      <c r="L38" s="40">
        <v>265217</v>
      </c>
    </row>
    <row r="39" spans="1:12" ht="24" customHeight="1" x14ac:dyDescent="0.15">
      <c r="A39" s="69"/>
      <c r="B39" s="72" t="s">
        <v>6</v>
      </c>
      <c r="C39" s="73"/>
      <c r="D39" s="39">
        <v>1046</v>
      </c>
      <c r="E39" s="38">
        <v>39828</v>
      </c>
      <c r="F39" s="38">
        <v>17106</v>
      </c>
      <c r="G39" s="38">
        <v>0</v>
      </c>
      <c r="H39" s="38">
        <v>0</v>
      </c>
      <c r="I39" s="38">
        <v>0</v>
      </c>
      <c r="J39" s="38">
        <v>49934</v>
      </c>
      <c r="K39" s="38">
        <v>1705</v>
      </c>
      <c r="L39" s="37">
        <f>SUM(D39:K39)</f>
        <v>109619</v>
      </c>
    </row>
    <row r="40" spans="1:12" ht="24" customHeight="1" x14ac:dyDescent="0.15">
      <c r="A40" s="69"/>
      <c r="B40" s="72" t="s">
        <v>5</v>
      </c>
      <c r="C40" s="73"/>
      <c r="D40" s="39">
        <v>0</v>
      </c>
      <c r="E40" s="38">
        <v>92654</v>
      </c>
      <c r="F40" s="38">
        <v>9733</v>
      </c>
      <c r="G40" s="38">
        <v>0</v>
      </c>
      <c r="H40" s="38">
        <v>0</v>
      </c>
      <c r="I40" s="38">
        <v>0</v>
      </c>
      <c r="J40" s="38">
        <v>44230</v>
      </c>
      <c r="K40" s="38">
        <v>569</v>
      </c>
      <c r="L40" s="37">
        <f>SUM(D40:K40)</f>
        <v>147186</v>
      </c>
    </row>
    <row r="41" spans="1:12" ht="24" customHeight="1" thickBot="1" x14ac:dyDescent="0.2">
      <c r="A41" s="70"/>
      <c r="B41" s="56" t="s">
        <v>4</v>
      </c>
      <c r="C41" s="57"/>
      <c r="D41" s="36">
        <v>0</v>
      </c>
      <c r="E41" s="35">
        <v>196467</v>
      </c>
      <c r="F41" s="35">
        <v>206</v>
      </c>
      <c r="G41" s="35">
        <v>0</v>
      </c>
      <c r="H41" s="35">
        <v>0</v>
      </c>
      <c r="I41" s="35">
        <v>0</v>
      </c>
      <c r="J41" s="35">
        <v>1206</v>
      </c>
      <c r="K41" s="35">
        <v>0</v>
      </c>
      <c r="L41" s="34">
        <f>SUM(D41:K41)</f>
        <v>197879</v>
      </c>
    </row>
    <row r="42" spans="1:12" ht="24" customHeight="1" thickTop="1" x14ac:dyDescent="0.15">
      <c r="A42" s="31" t="s">
        <v>3</v>
      </c>
      <c r="B42" s="31"/>
      <c r="C42" s="31"/>
      <c r="D42" s="65"/>
      <c r="E42" s="65"/>
      <c r="F42" s="65"/>
      <c r="G42" s="31"/>
      <c r="H42" s="31"/>
      <c r="I42" s="31"/>
      <c r="J42" s="31"/>
      <c r="K42" s="31"/>
      <c r="L42" s="31"/>
    </row>
    <row r="43" spans="1:12" ht="24" customHeight="1" x14ac:dyDescent="0.15">
      <c r="A43" s="31" t="s">
        <v>2</v>
      </c>
      <c r="B43" s="31"/>
      <c r="C43" s="31"/>
      <c r="D43" s="33"/>
      <c r="E43" s="33"/>
      <c r="F43" s="33"/>
      <c r="G43" s="31"/>
      <c r="H43" s="31"/>
      <c r="I43" s="31"/>
      <c r="J43" s="31"/>
      <c r="K43" s="31"/>
      <c r="L43" s="31"/>
    </row>
    <row r="44" spans="1:12" ht="24" customHeight="1" x14ac:dyDescent="0.15">
      <c r="A44" s="31" t="s">
        <v>1</v>
      </c>
      <c r="B44" s="31"/>
      <c r="C44" s="31"/>
      <c r="D44" s="33"/>
      <c r="E44" s="33"/>
      <c r="F44" s="33"/>
      <c r="G44" s="31"/>
      <c r="H44" s="31"/>
      <c r="I44" s="31"/>
      <c r="J44" s="31"/>
      <c r="K44" s="31"/>
      <c r="L44" s="31"/>
    </row>
    <row r="45" spans="1:12" ht="24" customHeight="1" x14ac:dyDescent="0.1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2" ht="27" customHeight="1" thickBot="1" x14ac:dyDescent="0.2">
      <c r="A46" s="32" t="s">
        <v>23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0" t="s">
        <v>21</v>
      </c>
    </row>
    <row r="47" spans="1:12" ht="28.5" customHeight="1" thickTop="1" x14ac:dyDescent="0.15">
      <c r="A47" s="59"/>
      <c r="B47" s="60"/>
      <c r="C47" s="60"/>
      <c r="D47" s="29" t="s">
        <v>20</v>
      </c>
      <c r="E47" s="27" t="s">
        <v>19</v>
      </c>
      <c r="F47" s="28" t="s">
        <v>18</v>
      </c>
      <c r="G47" s="28" t="s">
        <v>17</v>
      </c>
      <c r="H47" s="27" t="s">
        <v>16</v>
      </c>
      <c r="I47" s="28" t="s">
        <v>15</v>
      </c>
      <c r="J47" s="27" t="s">
        <v>14</v>
      </c>
      <c r="K47" s="27" t="s">
        <v>13</v>
      </c>
      <c r="L47" s="26" t="s">
        <v>12</v>
      </c>
    </row>
    <row r="48" spans="1:12" ht="21" customHeight="1" x14ac:dyDescent="0.15">
      <c r="A48" s="61" t="s">
        <v>11</v>
      </c>
      <c r="B48" s="62"/>
      <c r="C48" s="62"/>
      <c r="D48" s="25">
        <v>221974</v>
      </c>
      <c r="E48" s="24">
        <v>569034</v>
      </c>
      <c r="F48" s="24">
        <v>47397</v>
      </c>
      <c r="G48" s="24">
        <v>47476</v>
      </c>
      <c r="H48" s="24">
        <v>0</v>
      </c>
      <c r="I48" s="24">
        <v>67130</v>
      </c>
      <c r="J48" s="24">
        <v>2369</v>
      </c>
      <c r="K48" s="24">
        <v>0</v>
      </c>
      <c r="L48" s="23">
        <v>955378</v>
      </c>
    </row>
    <row r="49" spans="1:12" ht="21" customHeight="1" thickBot="1" x14ac:dyDescent="0.2">
      <c r="A49" s="22"/>
      <c r="B49" s="63" t="s">
        <v>9</v>
      </c>
      <c r="C49" s="62"/>
      <c r="D49" s="21">
        <f t="shared" ref="D49:L49" si="6">D48/$L$48</f>
        <v>0.23234154439394669</v>
      </c>
      <c r="E49" s="20">
        <f t="shared" si="6"/>
        <v>0.59561137057792835</v>
      </c>
      <c r="F49" s="20">
        <f t="shared" si="6"/>
        <v>4.9610729993782562E-2</v>
      </c>
      <c r="G49" s="20">
        <f t="shared" si="6"/>
        <v>4.9693419777302808E-2</v>
      </c>
      <c r="H49" s="20">
        <f t="shared" si="6"/>
        <v>0</v>
      </c>
      <c r="I49" s="20">
        <f t="shared" si="6"/>
        <v>7.0265381869793947E-2</v>
      </c>
      <c r="J49" s="20">
        <f t="shared" si="6"/>
        <v>2.4796467994866954E-3</v>
      </c>
      <c r="K49" s="20">
        <f t="shared" si="6"/>
        <v>0</v>
      </c>
      <c r="L49" s="19">
        <f t="shared" si="6"/>
        <v>1</v>
      </c>
    </row>
    <row r="50" spans="1:12" ht="21" customHeight="1" thickTop="1" x14ac:dyDescent="0.15">
      <c r="A50" s="64" t="s">
        <v>10</v>
      </c>
      <c r="B50" s="65"/>
      <c r="C50" s="65"/>
      <c r="D50" s="18">
        <v>72953</v>
      </c>
      <c r="E50" s="17">
        <v>432684</v>
      </c>
      <c r="F50" s="17">
        <v>39810</v>
      </c>
      <c r="G50" s="17">
        <v>0</v>
      </c>
      <c r="H50" s="17">
        <v>0</v>
      </c>
      <c r="I50" s="17">
        <v>5199</v>
      </c>
      <c r="J50" s="17">
        <v>149988</v>
      </c>
      <c r="K50" s="17">
        <v>70508</v>
      </c>
      <c r="L50" s="16">
        <f>SUM(D50:K50)</f>
        <v>771142</v>
      </c>
    </row>
    <row r="51" spans="1:12" ht="21" customHeight="1" x14ac:dyDescent="0.15">
      <c r="A51" s="15"/>
      <c r="B51" s="66" t="s">
        <v>9</v>
      </c>
      <c r="C51" s="67"/>
      <c r="D51" s="14">
        <f t="shared" ref="D51:L51" si="7">D50/$L$50</f>
        <v>9.4603847281045511E-2</v>
      </c>
      <c r="E51" s="13">
        <f t="shared" si="7"/>
        <v>0.56109510310682076</v>
      </c>
      <c r="F51" s="13">
        <f t="shared" si="7"/>
        <v>5.1624733187921289E-2</v>
      </c>
      <c r="G51" s="13">
        <f t="shared" si="7"/>
        <v>0</v>
      </c>
      <c r="H51" s="13">
        <f t="shared" si="7"/>
        <v>0</v>
      </c>
      <c r="I51" s="13">
        <f t="shared" si="7"/>
        <v>6.7419489536298116E-3</v>
      </c>
      <c r="J51" s="13">
        <f t="shared" si="7"/>
        <v>0.19450114246144032</v>
      </c>
      <c r="K51" s="13">
        <f t="shared" si="7"/>
        <v>9.1433225009142291E-2</v>
      </c>
      <c r="L51" s="12">
        <f t="shared" si="7"/>
        <v>1</v>
      </c>
    </row>
    <row r="52" spans="1:12" ht="21" customHeight="1" x14ac:dyDescent="0.15">
      <c r="A52" s="68" t="s">
        <v>8</v>
      </c>
      <c r="B52" s="63" t="s">
        <v>7</v>
      </c>
      <c r="C52" s="71"/>
      <c r="D52" s="11">
        <v>71615</v>
      </c>
      <c r="E52" s="10">
        <v>56127</v>
      </c>
      <c r="F52" s="10">
        <v>11153</v>
      </c>
      <c r="G52" s="10">
        <v>0</v>
      </c>
      <c r="H52" s="10">
        <v>0</v>
      </c>
      <c r="I52" s="10">
        <v>4878</v>
      </c>
      <c r="J52" s="10">
        <v>52085</v>
      </c>
      <c r="K52" s="10">
        <v>68267</v>
      </c>
      <c r="L52" s="9">
        <f>SUM(D52:K52)</f>
        <v>264125</v>
      </c>
    </row>
    <row r="53" spans="1:12" ht="21" customHeight="1" x14ac:dyDescent="0.15">
      <c r="A53" s="69"/>
      <c r="B53" s="72" t="s">
        <v>6</v>
      </c>
      <c r="C53" s="73"/>
      <c r="D53" s="8">
        <v>1338</v>
      </c>
      <c r="E53" s="7">
        <v>37304</v>
      </c>
      <c r="F53" s="7">
        <v>17686</v>
      </c>
      <c r="G53" s="7">
        <v>0</v>
      </c>
      <c r="H53" s="7">
        <v>0</v>
      </c>
      <c r="I53" s="7">
        <v>0</v>
      </c>
      <c r="J53" s="7">
        <v>50549</v>
      </c>
      <c r="K53" s="7">
        <v>1676</v>
      </c>
      <c r="L53" s="6">
        <f>SUM(D53:K53)</f>
        <v>108553</v>
      </c>
    </row>
    <row r="54" spans="1:12" ht="21" customHeight="1" x14ac:dyDescent="0.15">
      <c r="A54" s="69"/>
      <c r="B54" s="72" t="s">
        <v>5</v>
      </c>
      <c r="C54" s="73"/>
      <c r="D54" s="8">
        <v>0</v>
      </c>
      <c r="E54" s="7">
        <v>97584</v>
      </c>
      <c r="F54" s="7">
        <v>10811</v>
      </c>
      <c r="G54" s="7">
        <v>0</v>
      </c>
      <c r="H54" s="7">
        <v>0</v>
      </c>
      <c r="I54" s="7">
        <v>0</v>
      </c>
      <c r="J54" s="7">
        <v>46075</v>
      </c>
      <c r="K54" s="7">
        <v>565</v>
      </c>
      <c r="L54" s="6">
        <f>SUM(D54:K54)</f>
        <v>155035</v>
      </c>
    </row>
    <row r="55" spans="1:12" ht="21" customHeight="1" thickBot="1" x14ac:dyDescent="0.2">
      <c r="A55" s="70"/>
      <c r="B55" s="56" t="s">
        <v>4</v>
      </c>
      <c r="C55" s="57"/>
      <c r="D55" s="5">
        <v>0</v>
      </c>
      <c r="E55" s="4">
        <v>193795</v>
      </c>
      <c r="F55" s="4">
        <v>160</v>
      </c>
      <c r="G55" s="4">
        <v>0</v>
      </c>
      <c r="H55" s="4">
        <v>0</v>
      </c>
      <c r="I55" s="4">
        <v>0</v>
      </c>
      <c r="J55" s="4">
        <v>1280</v>
      </c>
      <c r="K55" s="4">
        <v>0</v>
      </c>
      <c r="L55" s="3">
        <f>SUM(D55:K55)</f>
        <v>195235</v>
      </c>
    </row>
    <row r="56" spans="1:12" ht="24" customHeight="1" thickTop="1" x14ac:dyDescent="0.15">
      <c r="A56" s="31" t="s">
        <v>3</v>
      </c>
      <c r="B56" s="31"/>
      <c r="C56" s="31"/>
      <c r="D56" s="65"/>
      <c r="E56" s="65"/>
      <c r="F56" s="65"/>
      <c r="G56" s="31"/>
      <c r="H56" s="31"/>
      <c r="I56" s="31"/>
      <c r="J56" s="31"/>
      <c r="K56" s="31"/>
      <c r="L56" s="31"/>
    </row>
    <row r="57" spans="1:12" ht="24" customHeight="1" x14ac:dyDescent="0.15">
      <c r="A57" s="31" t="s">
        <v>2</v>
      </c>
      <c r="B57" s="31"/>
      <c r="C57" s="31"/>
      <c r="D57" s="33"/>
      <c r="E57" s="33"/>
      <c r="F57" s="33"/>
      <c r="G57" s="31"/>
      <c r="H57" s="31"/>
      <c r="I57" s="31"/>
      <c r="J57" s="31"/>
      <c r="K57" s="31"/>
      <c r="L57" s="31"/>
    </row>
    <row r="58" spans="1:12" ht="24" customHeight="1" x14ac:dyDescent="0.15">
      <c r="A58" s="31" t="s">
        <v>1</v>
      </c>
      <c r="B58" s="31"/>
      <c r="C58" s="31"/>
      <c r="D58" s="33"/>
      <c r="E58" s="33"/>
      <c r="F58" s="33"/>
      <c r="G58" s="31"/>
      <c r="H58" s="31"/>
      <c r="I58" s="31"/>
      <c r="J58" s="31"/>
      <c r="K58" s="31"/>
      <c r="L58" s="31"/>
    </row>
    <row r="59" spans="1:12" ht="24" customHeight="1" x14ac:dyDescent="0.1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ht="27" customHeight="1" thickBot="1" x14ac:dyDescent="0.2">
      <c r="A60" s="32" t="s">
        <v>22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0" t="s">
        <v>21</v>
      </c>
    </row>
    <row r="61" spans="1:12" ht="28.5" customHeight="1" thickTop="1" x14ac:dyDescent="0.15">
      <c r="A61" s="59"/>
      <c r="B61" s="60"/>
      <c r="C61" s="60"/>
      <c r="D61" s="29" t="s">
        <v>20</v>
      </c>
      <c r="E61" s="27" t="s">
        <v>19</v>
      </c>
      <c r="F61" s="28" t="s">
        <v>18</v>
      </c>
      <c r="G61" s="28" t="s">
        <v>17</v>
      </c>
      <c r="H61" s="27" t="s">
        <v>16</v>
      </c>
      <c r="I61" s="28" t="s">
        <v>15</v>
      </c>
      <c r="J61" s="27" t="s">
        <v>14</v>
      </c>
      <c r="K61" s="27" t="s">
        <v>13</v>
      </c>
      <c r="L61" s="26" t="s">
        <v>12</v>
      </c>
    </row>
    <row r="62" spans="1:12" ht="21" customHeight="1" x14ac:dyDescent="0.15">
      <c r="A62" s="61" t="s">
        <v>11</v>
      </c>
      <c r="B62" s="62"/>
      <c r="C62" s="62"/>
      <c r="D62" s="25">
        <v>226737</v>
      </c>
      <c r="E62" s="24">
        <v>624701</v>
      </c>
      <c r="F62" s="24">
        <v>46229</v>
      </c>
      <c r="G62" s="24">
        <v>40851</v>
      </c>
      <c r="H62" s="24">
        <v>0</v>
      </c>
      <c r="I62" s="24">
        <v>79577</v>
      </c>
      <c r="J62" s="24">
        <v>3348</v>
      </c>
      <c r="K62" s="24">
        <v>0</v>
      </c>
      <c r="L62" s="23">
        <v>1021444</v>
      </c>
    </row>
    <row r="63" spans="1:12" ht="21" customHeight="1" thickBot="1" x14ac:dyDescent="0.2">
      <c r="A63" s="22"/>
      <c r="B63" s="63" t="s">
        <v>9</v>
      </c>
      <c r="C63" s="62"/>
      <c r="D63" s="21">
        <f>D62/L62</f>
        <v>0.22197692678208497</v>
      </c>
      <c r="E63" s="20">
        <f>E62/L62</f>
        <v>0.61158614667079159</v>
      </c>
      <c r="F63" s="20">
        <f>F62/L62</f>
        <v>4.5258477214609905E-2</v>
      </c>
      <c r="G63" s="20">
        <f t="shared" ref="G63:L63" si="8">G62/$L$62</f>
        <v>3.9993381918147247E-2</v>
      </c>
      <c r="H63" s="20">
        <f t="shared" si="8"/>
        <v>0</v>
      </c>
      <c r="I63" s="20">
        <f t="shared" si="8"/>
        <v>7.7906375679919801E-2</v>
      </c>
      <c r="J63" s="20">
        <f t="shared" si="8"/>
        <v>3.2777127282552936E-3</v>
      </c>
      <c r="K63" s="20">
        <f t="shared" si="8"/>
        <v>0</v>
      </c>
      <c r="L63" s="19">
        <f t="shared" si="8"/>
        <v>1</v>
      </c>
    </row>
    <row r="64" spans="1:12" ht="21" customHeight="1" thickTop="1" x14ac:dyDescent="0.15">
      <c r="A64" s="64" t="s">
        <v>10</v>
      </c>
      <c r="B64" s="65"/>
      <c r="C64" s="65"/>
      <c r="D64" s="18">
        <v>69213</v>
      </c>
      <c r="E64" s="17">
        <v>454785</v>
      </c>
      <c r="F64" s="17">
        <v>39334</v>
      </c>
      <c r="G64" s="17">
        <v>0</v>
      </c>
      <c r="H64" s="17">
        <v>0</v>
      </c>
      <c r="I64" s="17">
        <v>5290</v>
      </c>
      <c r="J64" s="17">
        <v>144319</v>
      </c>
      <c r="K64" s="17">
        <v>71413</v>
      </c>
      <c r="L64" s="16">
        <v>784355</v>
      </c>
    </row>
    <row r="65" spans="1:12" ht="21" customHeight="1" x14ac:dyDescent="0.15">
      <c r="A65" s="15"/>
      <c r="B65" s="66" t="s">
        <v>9</v>
      </c>
      <c r="C65" s="67"/>
      <c r="D65" s="14">
        <f t="shared" ref="D65:K65" si="9">D64/$L$64</f>
        <v>8.8241931268367005E-2</v>
      </c>
      <c r="E65" s="13">
        <f>E64/$L$64</f>
        <v>0.57982036195345221</v>
      </c>
      <c r="F65" s="13">
        <f t="shared" si="9"/>
        <v>5.0148210950398737E-2</v>
      </c>
      <c r="G65" s="13">
        <f t="shared" si="9"/>
        <v>0</v>
      </c>
      <c r="H65" s="13">
        <f t="shared" si="9"/>
        <v>0</v>
      </c>
      <c r="I65" s="13">
        <f t="shared" si="9"/>
        <v>6.7443950762091148E-3</v>
      </c>
      <c r="J65" s="13">
        <f t="shared" si="9"/>
        <v>0.18399704215565657</v>
      </c>
      <c r="K65" s="13">
        <f t="shared" si="9"/>
        <v>9.1046783663009737E-2</v>
      </c>
      <c r="L65" s="12">
        <f>L64/$L$64</f>
        <v>1</v>
      </c>
    </row>
    <row r="66" spans="1:12" ht="21" customHeight="1" x14ac:dyDescent="0.15">
      <c r="A66" s="68" t="s">
        <v>8</v>
      </c>
      <c r="B66" s="63" t="s">
        <v>7</v>
      </c>
      <c r="C66" s="71"/>
      <c r="D66" s="11">
        <v>67379</v>
      </c>
      <c r="E66" s="10">
        <v>61399</v>
      </c>
      <c r="F66" s="10">
        <v>9987</v>
      </c>
      <c r="G66" s="10">
        <v>0</v>
      </c>
      <c r="H66" s="10">
        <v>0</v>
      </c>
      <c r="I66" s="10">
        <v>5038</v>
      </c>
      <c r="J66" s="10">
        <v>52023</v>
      </c>
      <c r="K66" s="10">
        <v>69244</v>
      </c>
      <c r="L66" s="9">
        <v>265070</v>
      </c>
    </row>
    <row r="67" spans="1:12" ht="21" customHeight="1" x14ac:dyDescent="0.15">
      <c r="A67" s="69"/>
      <c r="B67" s="72" t="s">
        <v>6</v>
      </c>
      <c r="C67" s="73"/>
      <c r="D67" s="8">
        <v>1834</v>
      </c>
      <c r="E67" s="7">
        <v>33848</v>
      </c>
      <c r="F67" s="7">
        <v>17755</v>
      </c>
      <c r="G67" s="7">
        <v>0</v>
      </c>
      <c r="H67" s="7">
        <v>0</v>
      </c>
      <c r="I67" s="7">
        <v>0</v>
      </c>
      <c r="J67" s="7">
        <v>50695</v>
      </c>
      <c r="K67" s="7">
        <v>1614</v>
      </c>
      <c r="L67" s="6">
        <v>105747</v>
      </c>
    </row>
    <row r="68" spans="1:12" ht="21" customHeight="1" x14ac:dyDescent="0.15">
      <c r="A68" s="69"/>
      <c r="B68" s="72" t="s">
        <v>5</v>
      </c>
      <c r="C68" s="73"/>
      <c r="D68" s="8">
        <v>0</v>
      </c>
      <c r="E68" s="7">
        <v>100498</v>
      </c>
      <c r="F68" s="7">
        <v>11453</v>
      </c>
      <c r="G68" s="7">
        <v>0</v>
      </c>
      <c r="H68" s="7">
        <v>0</v>
      </c>
      <c r="I68" s="7">
        <v>0</v>
      </c>
      <c r="J68" s="7">
        <v>40245</v>
      </c>
      <c r="K68" s="7">
        <v>554</v>
      </c>
      <c r="L68" s="6">
        <f>SUM(D68:K68)</f>
        <v>152750</v>
      </c>
    </row>
    <row r="69" spans="1:12" ht="21" customHeight="1" thickBot="1" x14ac:dyDescent="0.2">
      <c r="A69" s="70"/>
      <c r="B69" s="56" t="s">
        <v>4</v>
      </c>
      <c r="C69" s="57"/>
      <c r="D69" s="5">
        <v>0</v>
      </c>
      <c r="E69" s="4">
        <v>196936</v>
      </c>
      <c r="F69" s="4">
        <v>139</v>
      </c>
      <c r="G69" s="4">
        <v>0</v>
      </c>
      <c r="H69" s="4">
        <v>0</v>
      </c>
      <c r="I69" s="4">
        <v>0</v>
      </c>
      <c r="J69" s="4">
        <v>1356</v>
      </c>
      <c r="K69" s="4">
        <v>0</v>
      </c>
      <c r="L69" s="3">
        <f>SUM(D69:K69)</f>
        <v>198431</v>
      </c>
    </row>
    <row r="70" spans="1:12" ht="24" customHeight="1" thickTop="1" x14ac:dyDescent="0.15">
      <c r="A70" s="1" t="s">
        <v>3</v>
      </c>
      <c r="D70" s="75"/>
      <c r="E70" s="75"/>
      <c r="F70" s="75"/>
    </row>
    <row r="71" spans="1:12" ht="24" customHeight="1" x14ac:dyDescent="0.15">
      <c r="A71" s="1" t="s">
        <v>2</v>
      </c>
      <c r="D71" s="2"/>
      <c r="E71" s="2"/>
      <c r="F71" s="2"/>
    </row>
    <row r="72" spans="1:12" ht="24" customHeight="1" x14ac:dyDescent="0.15">
      <c r="A72" s="1" t="s">
        <v>1</v>
      </c>
      <c r="D72" s="2"/>
      <c r="E72" s="2"/>
      <c r="F72" s="2"/>
    </row>
    <row r="74" spans="1:12" ht="20.25" customHeight="1" x14ac:dyDescent="0.15">
      <c r="A74" s="1" t="s">
        <v>0</v>
      </c>
    </row>
    <row r="76" spans="1:12" ht="73.5" customHeight="1" x14ac:dyDescent="0.15">
      <c r="A76" s="74" t="s">
        <v>31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</row>
  </sheetData>
  <mergeCells count="57">
    <mergeCell ref="A76:L76"/>
    <mergeCell ref="D56:F56"/>
    <mergeCell ref="D70:F70"/>
    <mergeCell ref="A66:A69"/>
    <mergeCell ref="B66:C66"/>
    <mergeCell ref="B67:C67"/>
    <mergeCell ref="B68:C68"/>
    <mergeCell ref="B69:C69"/>
    <mergeCell ref="A61:C61"/>
    <mergeCell ref="A62:C62"/>
    <mergeCell ref="B63:C63"/>
    <mergeCell ref="A64:C64"/>
    <mergeCell ref="B65:C65"/>
    <mergeCell ref="B51:C51"/>
    <mergeCell ref="A52:A55"/>
    <mergeCell ref="B52:C52"/>
    <mergeCell ref="B53:C53"/>
    <mergeCell ref="B54:C54"/>
    <mergeCell ref="B55:C55"/>
    <mergeCell ref="D42:F42"/>
    <mergeCell ref="A47:C47"/>
    <mergeCell ref="A48:C48"/>
    <mergeCell ref="B49:C49"/>
    <mergeCell ref="A50:C50"/>
    <mergeCell ref="B41:C41"/>
    <mergeCell ref="D28:F28"/>
    <mergeCell ref="A33:C33"/>
    <mergeCell ref="A34:C34"/>
    <mergeCell ref="B35:C35"/>
    <mergeCell ref="A36:C36"/>
    <mergeCell ref="B37:C37"/>
    <mergeCell ref="A38:A41"/>
    <mergeCell ref="B38:C38"/>
    <mergeCell ref="B39:C39"/>
    <mergeCell ref="B40:C40"/>
    <mergeCell ref="B23:C23"/>
    <mergeCell ref="A24:A27"/>
    <mergeCell ref="B24:C24"/>
    <mergeCell ref="B25:C25"/>
    <mergeCell ref="B26:C26"/>
    <mergeCell ref="B27:C27"/>
    <mergeCell ref="D14:F14"/>
    <mergeCell ref="A19:C19"/>
    <mergeCell ref="A20:C20"/>
    <mergeCell ref="B21:C21"/>
    <mergeCell ref="A22:C22"/>
    <mergeCell ref="B13:C13"/>
    <mergeCell ref="I1:L1"/>
    <mergeCell ref="A5:C5"/>
    <mergeCell ref="A6:C6"/>
    <mergeCell ref="B7:C7"/>
    <mergeCell ref="A8:C8"/>
    <mergeCell ref="B9:C9"/>
    <mergeCell ref="A10:A13"/>
    <mergeCell ref="B10:C10"/>
    <mergeCell ref="B11:C11"/>
    <mergeCell ref="B12:C12"/>
  </mergeCells>
  <phoneticPr fontId="2"/>
  <pageMargins left="0.70866141732283472" right="0.70866141732283472" top="0.74803149606299213" bottom="0.74803149606299213" header="0.31496062992125984" footer="0.31496062992125984"/>
  <pageSetup paperSize="9" scale="70" firstPageNumber="3" fitToHeight="0" orientation="portrait" useFirstPageNumber="1" r:id="rId1"/>
  <headerFooter differentFirst="1" scaleWithDoc="0">
    <oddFooter>&amp;C&amp;10－４－</oddFooter>
    <firstFooter>&amp;C&amp;10－３－</firstFooter>
  </headerFooter>
  <rowBreaks count="1" manualBreakCount="1">
    <brk id="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林＿大輝（エネルギーグループ）</dc:creator>
  <cp:lastModifiedBy>上嶋＿あぐり</cp:lastModifiedBy>
  <cp:lastPrinted>2021-04-15T08:21:49Z</cp:lastPrinted>
  <dcterms:created xsi:type="dcterms:W3CDTF">2020-03-10T06:32:27Z</dcterms:created>
  <dcterms:modified xsi:type="dcterms:W3CDTF">2021-04-22T02:26:05Z</dcterms:modified>
</cp:coreProperties>
</file>