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p1903-26161\f\行政係メインフォルダ(R2.5.19～)\10 三役名簿ほか\02 道内市町村の概要（市町村の組織と運営の概要）\R02\06_公開用データ\02_オープンデータ用\"/>
    </mc:Choice>
  </mc:AlternateContent>
  <bookViews>
    <workbookView xWindow="1410" yWindow="-225" windowWidth="6480" windowHeight="12120" tabRatio="745"/>
  </bookViews>
  <sheets>
    <sheet name="Ⅰ－１" sheetId="4" r:id="rId1"/>
  </sheets>
  <definedNames>
    <definedName name="_xlnm._FilterDatabase" localSheetId="0" hidden="1">'Ⅰ－１'!$A$19:$BT$242</definedName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'Ⅰ－１'!$A$1:$S$242</definedName>
    <definedName name="_xlnm.Print_Titles" localSheetId="0">'Ⅰ－１'!$14:$18</definedName>
    <definedName name="tblDOUTAIwk_T">#REF!</definedName>
    <definedName name="チェック表">#REF!</definedName>
  </definedNames>
  <calcPr calcId="162913"/>
</workbook>
</file>

<file path=xl/calcChain.xml><?xml version="1.0" encoding="utf-8"?>
<calcChain xmlns="http://schemas.openxmlformats.org/spreadsheetml/2006/main">
  <c r="P19" i="4" l="1"/>
  <c r="P229" i="4"/>
  <c r="P230" i="4"/>
  <c r="P231" i="4"/>
  <c r="P232" i="4"/>
  <c r="P228" i="4"/>
  <c r="P226" i="4"/>
  <c r="P225" i="4"/>
  <c r="P220" i="4"/>
  <c r="P221" i="4"/>
  <c r="P222" i="4"/>
  <c r="P223" i="4"/>
  <c r="P224" i="4"/>
  <c r="P219" i="4"/>
  <c r="P218" i="4"/>
  <c r="P217" i="4"/>
  <c r="P216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199" i="4"/>
  <c r="P198" i="4"/>
  <c r="P197" i="4"/>
  <c r="P196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80" i="4"/>
  <c r="P179" i="4"/>
  <c r="P178" i="4"/>
  <c r="P177" i="4"/>
  <c r="P170" i="4"/>
  <c r="P171" i="4"/>
  <c r="P172" i="4"/>
  <c r="P173" i="4"/>
  <c r="P174" i="4"/>
  <c r="P175" i="4"/>
  <c r="P176" i="4"/>
  <c r="P169" i="4"/>
  <c r="P168" i="4"/>
  <c r="P167" i="4"/>
  <c r="P166" i="4"/>
  <c r="P161" i="4"/>
  <c r="P162" i="4"/>
  <c r="P163" i="4"/>
  <c r="P164" i="4"/>
  <c r="P165" i="4"/>
  <c r="P160" i="4"/>
  <c r="P159" i="4"/>
  <c r="P158" i="4"/>
  <c r="P157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36" i="4"/>
  <c r="P135" i="4"/>
  <c r="P134" i="4"/>
  <c r="P133" i="4"/>
  <c r="P129" i="4"/>
  <c r="P130" i="4"/>
  <c r="P131" i="4"/>
  <c r="P132" i="4"/>
  <c r="P128" i="4"/>
  <c r="P127" i="4"/>
  <c r="P126" i="4"/>
  <c r="P125" i="4"/>
  <c r="P117" i="4"/>
  <c r="P118" i="4"/>
  <c r="P119" i="4"/>
  <c r="P120" i="4"/>
  <c r="P121" i="4"/>
  <c r="P122" i="4"/>
  <c r="P123" i="4"/>
  <c r="P124" i="4"/>
  <c r="P116" i="4"/>
  <c r="P115" i="4"/>
  <c r="P114" i="4"/>
  <c r="P113" i="4"/>
  <c r="P111" i="4"/>
  <c r="P112" i="4"/>
  <c r="P110" i="4"/>
  <c r="P109" i="4"/>
  <c r="P108" i="4"/>
  <c r="P107" i="4"/>
  <c r="P106" i="4"/>
  <c r="P105" i="4"/>
  <c r="P97" i="4"/>
  <c r="P98" i="4"/>
  <c r="P99" i="4"/>
  <c r="P100" i="4"/>
  <c r="P101" i="4"/>
  <c r="P102" i="4"/>
  <c r="P103" i="4"/>
  <c r="P104" i="4"/>
  <c r="P96" i="4"/>
  <c r="P95" i="4"/>
  <c r="P94" i="4"/>
  <c r="P93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75" i="4"/>
  <c r="P74" i="4"/>
  <c r="P73" i="4"/>
  <c r="P72" i="4"/>
  <c r="P68" i="4"/>
  <c r="P69" i="4"/>
  <c r="P70" i="4"/>
  <c r="P71" i="4"/>
  <c r="P67" i="4"/>
  <c r="P66" i="4"/>
  <c r="P65" i="4"/>
  <c r="P58" i="4"/>
  <c r="P59" i="4"/>
  <c r="P60" i="4"/>
  <c r="P61" i="4"/>
  <c r="P62" i="4"/>
  <c r="P63" i="4"/>
  <c r="P64" i="4"/>
  <c r="P57" i="4"/>
  <c r="P56" i="4" l="1"/>
  <c r="P55" i="4"/>
  <c r="P54" i="4"/>
  <c r="P53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31" i="4"/>
  <c r="P30" i="4"/>
  <c r="P29" i="4"/>
  <c r="M19" i="4" l="1"/>
  <c r="Q227" i="4" l="1"/>
  <c r="Q220" i="4" l="1"/>
  <c r="Q219" i="4"/>
  <c r="Q191" i="4"/>
  <c r="Q190" i="4"/>
  <c r="Q181" i="4"/>
  <c r="Q172" i="4"/>
  <c r="Q170" i="4"/>
  <c r="Q104" i="4"/>
  <c r="Q102" i="4"/>
  <c r="Q100" i="4"/>
  <c r="Q98" i="4"/>
  <c r="Q96" i="4"/>
  <c r="Q83" i="4"/>
  <c r="Q82" i="4"/>
  <c r="Q68" i="4"/>
  <c r="Q67" i="4"/>
  <c r="Q232" i="4"/>
  <c r="Q231" i="4"/>
  <c r="Q230" i="4"/>
  <c r="Q229" i="4"/>
  <c r="Q228" i="4"/>
  <c r="Q226" i="4"/>
  <c r="Q225" i="4"/>
  <c r="Q224" i="4"/>
  <c r="Q223" i="4"/>
  <c r="Q222" i="4"/>
  <c r="Q221" i="4"/>
  <c r="Q218" i="4"/>
  <c r="Q217" i="4"/>
  <c r="Q216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89" i="4"/>
  <c r="Q188" i="4"/>
  <c r="Q187" i="4"/>
  <c r="Q186" i="4"/>
  <c r="Q185" i="4"/>
  <c r="Q184" i="4"/>
  <c r="Q183" i="4"/>
  <c r="Q182" i="4"/>
  <c r="Q178" i="4"/>
  <c r="Q180" i="4"/>
  <c r="Q179" i="4"/>
  <c r="Q177" i="4"/>
  <c r="Q176" i="4"/>
  <c r="Q175" i="4"/>
  <c r="Q174" i="4"/>
  <c r="Q173" i="4"/>
  <c r="Q171" i="4"/>
  <c r="Q169" i="4"/>
  <c r="Q168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3" i="4"/>
  <c r="Q101" i="4"/>
  <c r="Q99" i="4"/>
  <c r="Q97" i="4"/>
  <c r="Q94" i="4"/>
  <c r="Q95" i="4"/>
  <c r="Q93" i="4"/>
  <c r="Q92" i="4"/>
  <c r="Q91" i="4"/>
  <c r="Q90" i="4"/>
  <c r="Q89" i="4"/>
  <c r="Q88" i="4"/>
  <c r="Q87" i="4"/>
  <c r="Q86" i="4"/>
  <c r="Q85" i="4"/>
  <c r="Q84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29" i="4"/>
  <c r="Q30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23" i="4"/>
  <c r="Q25" i="4"/>
  <c r="Q24" i="4"/>
  <c r="Q21" i="4"/>
  <c r="Q20" i="4"/>
  <c r="Q19" i="4"/>
  <c r="P25" i="4" l="1"/>
  <c r="P24" i="4"/>
  <c r="P23" i="4"/>
  <c r="P21" i="4" l="1"/>
  <c r="M232" i="4" l="1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5" i="4"/>
  <c r="M24" i="4"/>
  <c r="M23" i="4"/>
  <c r="M21" i="4"/>
</calcChain>
</file>

<file path=xl/comments1.xml><?xml version="1.0" encoding="utf-8"?>
<comments xmlns="http://schemas.openxmlformats.org/spreadsheetml/2006/main">
  <authors>
    <author>097823</author>
  </authors>
  <commentList>
    <comment ref="C19" authorId="0" shapeId="0">
      <text>
        <r>
          <rPr>
            <sz val="9"/>
            <color indexed="81"/>
            <rFont val="ＭＳ Ｐゴシック"/>
            <family val="3"/>
            <charset val="128"/>
          </rPr>
          <t>数値Ｂ　　北方３島、風連湖、然別湖含む
数値Ｂ＝Ａ＋Ｃ＋風蓮湖59.01</t>
        </r>
      </text>
    </comment>
    <comment ref="C20" authorId="0" shapeId="0">
      <text>
        <r>
          <rPr>
            <sz val="16"/>
            <color indexed="81"/>
            <rFont val="ＭＳ Ｐゴシック"/>
            <family val="3"/>
            <charset val="128"/>
          </rPr>
          <t>全道計－色丹－択捉－国後</t>
        </r>
      </text>
    </comment>
    <comment ref="C22" authorId="0" shapeId="0">
      <text>
        <r>
          <rPr>
            <sz val="16"/>
            <color indexed="81"/>
            <rFont val="ＭＳ Ｐゴシック"/>
            <family val="3"/>
            <charset val="128"/>
          </rPr>
          <t>数値Ｃ　町村59,920.55㎢
＋色丹(セルC234)250.57㎢
＋国後(セルC236)1,489.90㎢
＋択捉(セルC239)3,167.75㎢</t>
        </r>
      </text>
    </comment>
    <comment ref="C23" authorId="0" shapeId="0">
      <text>
        <r>
          <rPr>
            <sz val="9"/>
            <color indexed="81"/>
            <rFont val="ＭＳ Ｐゴシック"/>
            <family val="3"/>
            <charset val="128"/>
          </rPr>
          <t>数値Ａ　　町村（然別湖(3.59)含む）</t>
        </r>
      </text>
    </comment>
    <comment ref="C24" authorId="0" shapeId="0">
      <text>
        <r>
          <rPr>
            <sz val="9"/>
            <color indexed="81"/>
            <rFont val="ＭＳ Ｐゴシック"/>
            <family val="3"/>
            <charset val="128"/>
          </rPr>
          <t>町＋然別湖(3.59)</t>
        </r>
      </text>
    </comment>
  </commentList>
</comments>
</file>

<file path=xl/sharedStrings.xml><?xml version="1.0" encoding="utf-8"?>
<sst xmlns="http://schemas.openxmlformats.org/spreadsheetml/2006/main" count="667" uniqueCount="288">
  <si>
    <t>中央区</t>
  </si>
  <si>
    <t>北区</t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</si>
  <si>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</si>
  <si>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</si>
  <si>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</si>
  <si>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</si>
  <si>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</si>
  <si>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</si>
  <si>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</si>
  <si>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</si>
  <si>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函館市</t>
  </si>
  <si>
    <t>小樽市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</si>
  <si>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</si>
  <si>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</si>
  <si>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</si>
  <si>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</si>
  <si>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</si>
  <si>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</si>
  <si>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</si>
  <si>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</si>
  <si>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</si>
  <si>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</si>
  <si>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</si>
  <si>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</si>
  <si>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</si>
  <si>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</si>
  <si>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</si>
  <si>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</si>
  <si>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</si>
  <si>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</si>
  <si>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</si>
  <si>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</si>
  <si>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</si>
  <si>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</si>
  <si>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登別市</t>
  </si>
  <si>
    <t>恵庭市</t>
  </si>
  <si>
    <t>伊達市</t>
  </si>
  <si>
    <t>北広島市</t>
  </si>
  <si>
    <t>石狩市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</si>
  <si>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</si>
  <si>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</si>
  <si>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</si>
  <si>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</si>
  <si>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</si>
  <si>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</si>
  <si>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</si>
  <si>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</si>
  <si>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</si>
  <si>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島牧村</t>
  </si>
  <si>
    <t>寿都町</t>
  </si>
  <si>
    <t>黒松内町</t>
  </si>
  <si>
    <t>蘭越町</t>
  </si>
  <si>
    <t>ニセコ町</t>
  </si>
  <si>
    <t>留寿都村</t>
  </si>
  <si>
    <t>喜茂別町</t>
  </si>
  <si>
    <t>京極町</t>
  </si>
  <si>
    <t>倶知安町</t>
  </si>
  <si>
    <t>共和町</t>
  </si>
  <si>
    <t>岩内町</t>
  </si>
  <si>
    <t>神恵内村</t>
  </si>
  <si>
    <t>積丹町</t>
  </si>
  <si>
    <t>古平町</t>
  </si>
  <si>
    <t>仁木町</t>
  </si>
  <si>
    <t>余市町</t>
  </si>
  <si>
    <t>赤井川村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</si>
  <si>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</si>
  <si>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</si>
  <si>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</si>
  <si>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</si>
  <si>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</si>
  <si>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</si>
  <si>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</si>
  <si>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</si>
  <si>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</si>
  <si>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</si>
  <si>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</si>
  <si>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</si>
  <si>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</si>
  <si>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</si>
  <si>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</si>
  <si>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</si>
  <si>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</si>
  <si>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</si>
  <si>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</si>
  <si>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</si>
  <si>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</si>
  <si>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</si>
  <si>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</si>
  <si>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</si>
  <si>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</si>
  <si>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</si>
  <si>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</si>
  <si>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</si>
  <si>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</si>
  <si>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</si>
  <si>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</si>
  <si>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</si>
  <si>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</si>
  <si>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</si>
  <si>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</si>
  <si>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</si>
  <si>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湧別町</t>
  </si>
  <si>
    <t>滝上町</t>
  </si>
  <si>
    <t>興部町</t>
  </si>
  <si>
    <t>西興部村</t>
  </si>
  <si>
    <t>雄武町</t>
  </si>
  <si>
    <t>豊浦町</t>
  </si>
  <si>
    <t>壮瞥町</t>
  </si>
  <si>
    <t>白老町</t>
  </si>
  <si>
    <t>日高町</t>
  </si>
  <si>
    <t>平取町</t>
  </si>
  <si>
    <t>新冠町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</si>
  <si>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</si>
  <si>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</si>
  <si>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</si>
  <si>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</si>
  <si>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</si>
  <si>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</si>
  <si>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</si>
  <si>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</si>
  <si>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</si>
  <si>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</si>
  <si>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</si>
  <si>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</si>
  <si>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</si>
  <si>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</si>
  <si>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</si>
  <si>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</si>
  <si>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</si>
  <si>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</si>
  <si>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</si>
  <si>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</si>
  <si>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</si>
  <si>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</si>
  <si>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</si>
  <si>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</si>
  <si>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</si>
  <si>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</si>
  <si>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</si>
  <si>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</si>
  <si>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</si>
  <si>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国土地理院公表値等</t>
    <rPh sb="0" eb="2">
      <t>コクド</t>
    </rPh>
    <rPh sb="2" eb="4">
      <t>チリ</t>
    </rPh>
    <rPh sb="4" eb="5">
      <t>イン</t>
    </rPh>
    <rPh sb="5" eb="7">
      <t>コウヒョウ</t>
    </rPh>
    <rPh sb="7" eb="8">
      <t>アタイ</t>
    </rPh>
    <rPh sb="8" eb="9">
      <t>トウ</t>
    </rPh>
    <phoneticPr fontId="6"/>
  </si>
  <si>
    <t>人口密度</t>
    <rPh sb="0" eb="2">
      <t>ジンコウ</t>
    </rPh>
    <rPh sb="2" eb="4">
      <t>ミツド</t>
    </rPh>
    <phoneticPr fontId="6"/>
  </si>
  <si>
    <t>選挙人名簿
登録者数</t>
    <rPh sb="0" eb="2">
      <t>センキョ</t>
    </rPh>
    <rPh sb="2" eb="3">
      <t>ニン</t>
    </rPh>
    <rPh sb="3" eb="5">
      <t>メイボ</t>
    </rPh>
    <rPh sb="6" eb="8">
      <t>トウロク</t>
    </rPh>
    <rPh sb="8" eb="9">
      <t>シャ</t>
    </rPh>
    <rPh sb="9" eb="10">
      <t>スウ</t>
    </rPh>
    <phoneticPr fontId="6"/>
  </si>
  <si>
    <t>増減</t>
    <rPh sb="0" eb="2">
      <t>ゾウゲン</t>
    </rPh>
    <phoneticPr fontId="6"/>
  </si>
  <si>
    <t>全道計</t>
    <rPh sb="0" eb="1">
      <t>ゼン</t>
    </rPh>
    <rPh sb="1" eb="2">
      <t>ドウ</t>
    </rPh>
    <rPh sb="2" eb="3">
      <t>ケイ</t>
    </rPh>
    <phoneticPr fontId="6"/>
  </si>
  <si>
    <t>市計</t>
    <rPh sb="0" eb="1">
      <t>シ</t>
    </rPh>
    <rPh sb="1" eb="2">
      <t>ケイ</t>
    </rPh>
    <phoneticPr fontId="6"/>
  </si>
  <si>
    <t>旭川市</t>
    <rPh sb="0" eb="3">
      <t>アサヒカワシ</t>
    </rPh>
    <phoneticPr fontId="5"/>
  </si>
  <si>
    <t>士別市</t>
    <rPh sb="0" eb="3">
      <t>シベツシ</t>
    </rPh>
    <phoneticPr fontId="5"/>
  </si>
  <si>
    <t>名寄市</t>
    <rPh sb="0" eb="3">
      <t>ナヨロシ</t>
    </rPh>
    <phoneticPr fontId="5"/>
  </si>
  <si>
    <t>富良野市</t>
    <rPh sb="0" eb="4">
      <t>フラノシ</t>
    </rPh>
    <phoneticPr fontId="5"/>
  </si>
  <si>
    <t>北斗市</t>
    <rPh sb="0" eb="2">
      <t>ホクト</t>
    </rPh>
    <rPh sb="2" eb="3">
      <t>シ</t>
    </rPh>
    <phoneticPr fontId="6"/>
  </si>
  <si>
    <t>江差町</t>
    <rPh sb="0" eb="3">
      <t>エサシチョウ</t>
    </rPh>
    <phoneticPr fontId="6"/>
  </si>
  <si>
    <t>上ノ国町</t>
    <rPh sb="0" eb="1">
      <t>カミ</t>
    </rPh>
    <rPh sb="2" eb="4">
      <t>クニチョウ</t>
    </rPh>
    <phoneticPr fontId="6"/>
  </si>
  <si>
    <t>厚沢部町</t>
    <rPh sb="0" eb="4">
      <t>アッサブチョウ</t>
    </rPh>
    <phoneticPr fontId="6"/>
  </si>
  <si>
    <t>乙部町</t>
    <rPh sb="0" eb="3">
      <t>オトベチョウ</t>
    </rPh>
    <phoneticPr fontId="6"/>
  </si>
  <si>
    <t>奥尻町</t>
    <rPh sb="0" eb="2">
      <t>オクシリ</t>
    </rPh>
    <rPh sb="2" eb="3">
      <t>チョウ</t>
    </rPh>
    <phoneticPr fontId="6"/>
  </si>
  <si>
    <t>今金町</t>
    <rPh sb="0" eb="1">
      <t>イマ</t>
    </rPh>
    <rPh sb="1" eb="2">
      <t>キン</t>
    </rPh>
    <rPh sb="2" eb="3">
      <t>チョウ</t>
    </rPh>
    <phoneticPr fontId="6"/>
  </si>
  <si>
    <t>せたな町</t>
    <rPh sb="3" eb="4">
      <t>マチ</t>
    </rPh>
    <phoneticPr fontId="6"/>
  </si>
  <si>
    <t>鷹栖町</t>
    <rPh sb="0" eb="3">
      <t>タカスチョウ</t>
    </rPh>
    <phoneticPr fontId="5"/>
  </si>
  <si>
    <t>東神楽町</t>
    <rPh sb="0" eb="4">
      <t>ヒガシカグラチョウ</t>
    </rPh>
    <phoneticPr fontId="5"/>
  </si>
  <si>
    <t>当麻町</t>
    <rPh sb="0" eb="3">
      <t>トウマチョウ</t>
    </rPh>
    <phoneticPr fontId="5"/>
  </si>
  <si>
    <t>比布町</t>
    <rPh sb="0" eb="3">
      <t>ピップチョウ</t>
    </rPh>
    <phoneticPr fontId="5"/>
  </si>
  <si>
    <t>愛別町</t>
    <rPh sb="0" eb="3">
      <t>アイベツチョウ</t>
    </rPh>
    <phoneticPr fontId="5"/>
  </si>
  <si>
    <t>上川町</t>
    <rPh sb="0" eb="3">
      <t>カミカワチョウ</t>
    </rPh>
    <phoneticPr fontId="5"/>
  </si>
  <si>
    <t>東川町</t>
    <rPh sb="0" eb="3">
      <t>ヒガシカワチョウ</t>
    </rPh>
    <phoneticPr fontId="5"/>
  </si>
  <si>
    <t>美瑛町</t>
    <rPh sb="0" eb="3">
      <t>ビエイチョウ</t>
    </rPh>
    <phoneticPr fontId="5"/>
  </si>
  <si>
    <t>上富良野町</t>
    <rPh sb="0" eb="5">
      <t>カミフラノチョウ</t>
    </rPh>
    <phoneticPr fontId="5"/>
  </si>
  <si>
    <t>中富良野町</t>
    <rPh sb="0" eb="5">
      <t>ナカフラノチョウ</t>
    </rPh>
    <phoneticPr fontId="5"/>
  </si>
  <si>
    <t>南富良野町</t>
    <rPh sb="0" eb="5">
      <t>ミナミフラノチョウ</t>
    </rPh>
    <phoneticPr fontId="5"/>
  </si>
  <si>
    <t>占冠村</t>
    <rPh sb="0" eb="3">
      <t>シムカップムラ</t>
    </rPh>
    <phoneticPr fontId="5"/>
  </si>
  <si>
    <t>和寒町</t>
    <rPh sb="0" eb="3">
      <t>ワッサムチョウ</t>
    </rPh>
    <phoneticPr fontId="5"/>
  </si>
  <si>
    <t>剣淵町</t>
    <rPh sb="0" eb="3">
      <t>ケンブチチョウ</t>
    </rPh>
    <phoneticPr fontId="5"/>
  </si>
  <si>
    <t>下川町</t>
    <rPh sb="0" eb="3">
      <t>シモカワチョウ</t>
    </rPh>
    <phoneticPr fontId="5"/>
  </si>
  <si>
    <t>美深町</t>
    <rPh sb="0" eb="3">
      <t>ビフカチョウ</t>
    </rPh>
    <phoneticPr fontId="5"/>
  </si>
  <si>
    <t>音威子府村</t>
    <rPh sb="0" eb="5">
      <t>オトイネップムラ</t>
    </rPh>
    <phoneticPr fontId="5"/>
  </si>
  <si>
    <t>中川町</t>
    <rPh sb="0" eb="3">
      <t>ナカガワチョウ</t>
    </rPh>
    <phoneticPr fontId="5"/>
  </si>
  <si>
    <t>大空町</t>
    <rPh sb="0" eb="3">
      <t>オオゾラチョウ</t>
    </rPh>
    <phoneticPr fontId="6"/>
  </si>
  <si>
    <t>洞爺湖町</t>
    <rPh sb="0" eb="2">
      <t>トウヤ</t>
    </rPh>
    <rPh sb="2" eb="3">
      <t>コ</t>
    </rPh>
    <rPh sb="3" eb="4">
      <t>チョウ</t>
    </rPh>
    <phoneticPr fontId="6"/>
  </si>
  <si>
    <t>安平町</t>
    <rPh sb="0" eb="2">
      <t>アビラ</t>
    </rPh>
    <rPh sb="2" eb="3">
      <t>チョウ</t>
    </rPh>
    <phoneticPr fontId="6"/>
  </si>
  <si>
    <t>むかわ町</t>
    <rPh sb="3" eb="4">
      <t>チョウ</t>
    </rPh>
    <phoneticPr fontId="6"/>
  </si>
  <si>
    <t>新ひだか町</t>
    <rPh sb="0" eb="1">
      <t>シン</t>
    </rPh>
    <rPh sb="4" eb="5">
      <t>チョウ</t>
    </rPh>
    <phoneticPr fontId="6"/>
  </si>
  <si>
    <t>〔三島計〕</t>
    <rPh sb="1" eb="2">
      <t>サン</t>
    </rPh>
    <rPh sb="2" eb="3">
      <t>シマ</t>
    </rPh>
    <rPh sb="3" eb="4">
      <t>ケイ</t>
    </rPh>
    <phoneticPr fontId="6"/>
  </si>
  <si>
    <t>色丹村</t>
    <rPh sb="0" eb="3">
      <t>シコタンムラ</t>
    </rPh>
    <phoneticPr fontId="6"/>
  </si>
  <si>
    <t>〔国後島〕</t>
    <rPh sb="1" eb="3">
      <t>クナシリ</t>
    </rPh>
    <rPh sb="3" eb="4">
      <t>トウ</t>
    </rPh>
    <phoneticPr fontId="6"/>
  </si>
  <si>
    <t>留夜別村</t>
    <rPh sb="0" eb="4">
      <t>ルヨベツムラ</t>
    </rPh>
    <phoneticPr fontId="6"/>
  </si>
  <si>
    <t>〔択捉島〕</t>
    <rPh sb="1" eb="3">
      <t>エトロフ</t>
    </rPh>
    <rPh sb="3" eb="4">
      <t>トウ</t>
    </rPh>
    <phoneticPr fontId="6"/>
  </si>
  <si>
    <t>留別村</t>
    <rPh sb="0" eb="3">
      <t>ルベツムラ</t>
    </rPh>
    <phoneticPr fontId="6"/>
  </si>
  <si>
    <t>紗那村</t>
    <rPh sb="0" eb="3">
      <t>シャナムラ</t>
    </rPh>
    <phoneticPr fontId="6"/>
  </si>
  <si>
    <t>蘂取村</t>
    <rPh sb="0" eb="1">
      <t>シベ</t>
    </rPh>
    <rPh sb="1" eb="2">
      <t>トリ</t>
    </rPh>
    <rPh sb="2" eb="3">
      <t>ムラ</t>
    </rPh>
    <phoneticPr fontId="6"/>
  </si>
  <si>
    <t>〈全道計〉</t>
    <rPh sb="1" eb="2">
      <t>ゼン</t>
    </rPh>
    <rPh sb="2" eb="3">
      <t>ミチ</t>
    </rPh>
    <rPh sb="3" eb="4">
      <t>ケイ</t>
    </rPh>
    <phoneticPr fontId="6"/>
  </si>
  <si>
    <t>町村計</t>
    <rPh sb="0" eb="2">
      <t>チョウソン</t>
    </rPh>
    <rPh sb="2" eb="3">
      <t>ケイ</t>
    </rPh>
    <phoneticPr fontId="6"/>
  </si>
  <si>
    <t>〈町村計〉</t>
    <rPh sb="1" eb="3">
      <t>チョウソン</t>
    </rPh>
    <rPh sb="3" eb="4">
      <t>ケイ</t>
    </rPh>
    <phoneticPr fontId="6"/>
  </si>
  <si>
    <t>〈町計〉</t>
    <rPh sb="1" eb="2">
      <t>マチ</t>
    </rPh>
    <rPh sb="2" eb="3">
      <t>ケイ</t>
    </rPh>
    <phoneticPr fontId="6"/>
  </si>
  <si>
    <t>国     勢     調     査</t>
    <rPh sb="0" eb="1">
      <t>クニ</t>
    </rPh>
    <rPh sb="6" eb="7">
      <t>ゼイ</t>
    </rPh>
    <rPh sb="12" eb="13">
      <t>チョウ</t>
    </rPh>
    <rPh sb="18" eb="19">
      <t>サ</t>
    </rPh>
    <phoneticPr fontId="6"/>
  </si>
  <si>
    <t>住   民   基   本   台   帳</t>
    <rPh sb="0" eb="1">
      <t>ジュウ</t>
    </rPh>
    <rPh sb="4" eb="5">
      <t>ミン</t>
    </rPh>
    <rPh sb="8" eb="9">
      <t>モト</t>
    </rPh>
    <rPh sb="12" eb="13">
      <t>ホン</t>
    </rPh>
    <rPh sb="16" eb="17">
      <t>ダイ</t>
    </rPh>
    <rPh sb="20" eb="21">
      <t>トバリ</t>
    </rPh>
    <phoneticPr fontId="6"/>
  </si>
  <si>
    <t>比      較</t>
    <rPh sb="0" eb="1">
      <t>ヒ</t>
    </rPh>
    <rPh sb="7" eb="8">
      <t>クラ</t>
    </rPh>
    <phoneticPr fontId="8"/>
  </si>
  <si>
    <t>世       帯      数</t>
    <rPh sb="0" eb="1">
      <t>ヨ</t>
    </rPh>
    <rPh sb="8" eb="9">
      <t>オビ</t>
    </rPh>
    <rPh sb="15" eb="16">
      <t>カズ</t>
    </rPh>
    <phoneticPr fontId="6"/>
  </si>
  <si>
    <t>人        口</t>
    <rPh sb="0" eb="1">
      <t>ヒト</t>
    </rPh>
    <rPh sb="9" eb="10">
      <t>クチ</t>
    </rPh>
    <phoneticPr fontId="6"/>
  </si>
  <si>
    <r>
      <t>増減数</t>
    </r>
    <r>
      <rPr>
        <sz val="10"/>
        <color indexed="8"/>
        <rFont val="ＭＳ Ｐゴシック"/>
        <family val="3"/>
        <charset val="128"/>
      </rPr>
      <t/>
    </r>
    <rPh sb="0" eb="2">
      <t>ゾウゲン</t>
    </rPh>
    <rPh sb="2" eb="3">
      <t>スウ</t>
    </rPh>
    <phoneticPr fontId="8"/>
  </si>
  <si>
    <t>（人/k㎡）</t>
    <rPh sb="1" eb="2">
      <t>ヒト</t>
    </rPh>
    <phoneticPr fontId="6"/>
  </si>
  <si>
    <t>世 帯 数</t>
    <rPh sb="0" eb="1">
      <t>ヨ</t>
    </rPh>
    <rPh sb="2" eb="3">
      <t>オビ</t>
    </rPh>
    <rPh sb="4" eb="5">
      <t>カズ</t>
    </rPh>
    <phoneticPr fontId="8"/>
  </si>
  <si>
    <t>面   積</t>
    <rPh sb="0" eb="1">
      <t>メン</t>
    </rPh>
    <rPh sb="4" eb="5">
      <t>セキ</t>
    </rPh>
    <phoneticPr fontId="6"/>
  </si>
  <si>
    <t>人   口</t>
    <rPh sb="0" eb="1">
      <t>ヒト</t>
    </rPh>
    <rPh sb="4" eb="5">
      <t>クチ</t>
    </rPh>
    <phoneticPr fontId="8"/>
  </si>
  <si>
    <t>〈村計〉</t>
    <rPh sb="1" eb="2">
      <t>ムラ</t>
    </rPh>
    <rPh sb="2" eb="3">
      <t>ケイ</t>
    </rPh>
    <phoneticPr fontId="6"/>
  </si>
  <si>
    <t>全道計・市</t>
    <rPh sb="0" eb="1">
      <t>ゼン</t>
    </rPh>
    <rPh sb="1" eb="2">
      <t>ドウ</t>
    </rPh>
    <rPh sb="2" eb="3">
      <t>ケイ</t>
    </rPh>
    <rPh sb="4" eb="5">
      <t>シ</t>
    </rPh>
    <phoneticPr fontId="6"/>
  </si>
  <si>
    <t>市　町　村　名</t>
    <rPh sb="0" eb="1">
      <t>シ</t>
    </rPh>
    <rPh sb="2" eb="3">
      <t>マチ</t>
    </rPh>
    <rPh sb="4" eb="5">
      <t>ムラ</t>
    </rPh>
    <rPh sb="6" eb="7">
      <t>メイ</t>
    </rPh>
    <phoneticPr fontId="6"/>
  </si>
  <si>
    <t>地方公共団体
コード番号</t>
    <rPh sb="0" eb="2">
      <t>チホウ</t>
    </rPh>
    <rPh sb="2" eb="4">
      <t>コウキョウ</t>
    </rPh>
    <rPh sb="10" eb="12">
      <t>バンゴウ</t>
    </rPh>
    <phoneticPr fontId="6"/>
  </si>
  <si>
    <t>１　市町村別面積・人口・世帯数等の状況</t>
    <rPh sb="2" eb="5">
      <t>シチョウソン</t>
    </rPh>
    <rPh sb="5" eb="6">
      <t>ベツ</t>
    </rPh>
    <rPh sb="6" eb="8">
      <t>メンセキ</t>
    </rPh>
    <rPh sb="9" eb="11">
      <t>ジンコウ</t>
    </rPh>
    <rPh sb="12" eb="15">
      <t>セタイスウ</t>
    </rPh>
    <rPh sb="15" eb="16">
      <t>トウ</t>
    </rPh>
    <rPh sb="17" eb="19">
      <t>ジョウキョウ</t>
    </rPh>
    <phoneticPr fontId="6"/>
  </si>
  <si>
    <t>(G)-(H)
（I)</t>
    <phoneticPr fontId="6"/>
  </si>
  <si>
    <t>石狩振興局</t>
    <rPh sb="0" eb="2">
      <t>イシカリ</t>
    </rPh>
    <rPh sb="2" eb="5">
      <t>シンコウキョク</t>
    </rPh>
    <phoneticPr fontId="6"/>
  </si>
  <si>
    <t>渡島総合振興局</t>
    <rPh sb="0" eb="2">
      <t>オシマ</t>
    </rPh>
    <rPh sb="2" eb="4">
      <t>ソウゴウ</t>
    </rPh>
    <rPh sb="4" eb="7">
      <t>シンコウキョク</t>
    </rPh>
    <phoneticPr fontId="6"/>
  </si>
  <si>
    <t>檜山振興局</t>
    <rPh sb="0" eb="2">
      <t>ヒヤマ</t>
    </rPh>
    <rPh sb="2" eb="5">
      <t>シンコウキョク</t>
    </rPh>
    <phoneticPr fontId="6"/>
  </si>
  <si>
    <t>後志総合振興局</t>
    <rPh sb="0" eb="2">
      <t>シリベシ</t>
    </rPh>
    <rPh sb="2" eb="4">
      <t>ソウゴウ</t>
    </rPh>
    <rPh sb="4" eb="7">
      <t>シンコウキョク</t>
    </rPh>
    <phoneticPr fontId="6"/>
  </si>
  <si>
    <t>空知総合振興局</t>
    <rPh sb="0" eb="2">
      <t>ソラチ</t>
    </rPh>
    <rPh sb="2" eb="4">
      <t>ソウゴウ</t>
    </rPh>
    <rPh sb="4" eb="7">
      <t>シンコウキョク</t>
    </rPh>
    <phoneticPr fontId="6"/>
  </si>
  <si>
    <t>上川総合振興局</t>
    <rPh sb="0" eb="2">
      <t>カミカワ</t>
    </rPh>
    <rPh sb="2" eb="4">
      <t>ソウゴウ</t>
    </rPh>
    <rPh sb="4" eb="7">
      <t>シンコウキョク</t>
    </rPh>
    <phoneticPr fontId="6"/>
  </si>
  <si>
    <t>留萌振興局</t>
    <rPh sb="0" eb="2">
      <t>ルモイ</t>
    </rPh>
    <rPh sb="2" eb="5">
      <t>シンコウキョク</t>
    </rPh>
    <phoneticPr fontId="6"/>
  </si>
  <si>
    <t>宗谷総合振興局</t>
    <rPh sb="0" eb="2">
      <t>ソウヤ</t>
    </rPh>
    <rPh sb="2" eb="4">
      <t>ソウゴウ</t>
    </rPh>
    <rPh sb="4" eb="7">
      <t>シンコウキョク</t>
    </rPh>
    <phoneticPr fontId="6"/>
  </si>
  <si>
    <t>オホーツク
総合振興局</t>
    <rPh sb="6" eb="8">
      <t>ソウゴウ</t>
    </rPh>
    <rPh sb="8" eb="11">
      <t>シンコウキョク</t>
    </rPh>
    <phoneticPr fontId="6"/>
  </si>
  <si>
    <t>胆振総合振興局</t>
    <rPh sb="0" eb="2">
      <t>イブリ</t>
    </rPh>
    <rPh sb="2" eb="4">
      <t>ソウゴウ</t>
    </rPh>
    <rPh sb="4" eb="7">
      <t>シンコウキョク</t>
    </rPh>
    <phoneticPr fontId="6"/>
  </si>
  <si>
    <t>日高振興局</t>
    <rPh sb="0" eb="2">
      <t>ヒダカ</t>
    </rPh>
    <rPh sb="2" eb="5">
      <t>シンコウキョク</t>
    </rPh>
    <phoneticPr fontId="6"/>
  </si>
  <si>
    <t>釧路総合振興局</t>
    <rPh sb="0" eb="2">
      <t>クシロ</t>
    </rPh>
    <rPh sb="2" eb="4">
      <t>ソウゴウ</t>
    </rPh>
    <rPh sb="4" eb="7">
      <t>シンコウキョク</t>
    </rPh>
    <phoneticPr fontId="6"/>
  </si>
  <si>
    <t>根室振興局</t>
    <rPh sb="2" eb="5">
      <t>シンコウキョク</t>
    </rPh>
    <phoneticPr fontId="6"/>
  </si>
  <si>
    <t>〈根室振興局〉</t>
    <rPh sb="1" eb="3">
      <t>ネムロ</t>
    </rPh>
    <rPh sb="3" eb="6">
      <t>シンコウキョク</t>
    </rPh>
    <phoneticPr fontId="6"/>
  </si>
  <si>
    <t>(人)
(B)</t>
    <rPh sb="1" eb="2">
      <t>ヒト</t>
    </rPh>
    <phoneticPr fontId="6"/>
  </si>
  <si>
    <t>（世帯）
(C)</t>
    <rPh sb="1" eb="3">
      <t>セタイ</t>
    </rPh>
    <phoneticPr fontId="6"/>
  </si>
  <si>
    <t>（人）
(D)</t>
    <rPh sb="1" eb="2">
      <t>ヒト</t>
    </rPh>
    <phoneticPr fontId="8"/>
  </si>
  <si>
    <t>（人）
(G)</t>
    <rPh sb="1" eb="2">
      <t>ヒト</t>
    </rPh>
    <phoneticPr fontId="6"/>
  </si>
  <si>
    <t>（世帯）
(J)</t>
    <rPh sb="1" eb="3">
      <t>セタイ</t>
    </rPh>
    <phoneticPr fontId="6"/>
  </si>
  <si>
    <t>(J)-(K)
(L)</t>
    <phoneticPr fontId="6"/>
  </si>
  <si>
    <t>(G)/(A)
(M)</t>
    <phoneticPr fontId="6"/>
  </si>
  <si>
    <t>（人）
(N)</t>
    <rPh sb="1" eb="2">
      <t>ヒト</t>
    </rPh>
    <phoneticPr fontId="6"/>
  </si>
  <si>
    <t xml:space="preserve">(k㎡)
(A)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/>
  </si>
  <si>
    <t>(B)-(D)
(E)</t>
    <phoneticPr fontId="9"/>
  </si>
  <si>
    <r>
      <t>増減率</t>
    </r>
    <r>
      <rPr>
        <sz val="10"/>
        <color indexed="8"/>
        <rFont val="ＭＳ Ｐゴシック"/>
        <family val="3"/>
        <charset val="128"/>
      </rPr>
      <t/>
    </r>
    <rPh sb="0" eb="3">
      <t>ゾウゲンリツ</t>
    </rPh>
    <phoneticPr fontId="8"/>
  </si>
  <si>
    <t>(E)/(D)×100
（％）(F)</t>
    <phoneticPr fontId="9"/>
  </si>
  <si>
    <t>(平22.10.1)</t>
    <rPh sb="1" eb="2">
      <t>ヘイ</t>
    </rPh>
    <phoneticPr fontId="6"/>
  </si>
  <si>
    <t>留意事項</t>
    <rPh sb="0" eb="2">
      <t>リュウイ</t>
    </rPh>
    <rPh sb="2" eb="4">
      <t>ジコウ</t>
    </rPh>
    <phoneticPr fontId="9"/>
  </si>
  <si>
    <t>　・色丹島、国後島、択捉島内の村の面積を合計し〔　　〕書きとした。</t>
    <rPh sb="2" eb="5">
      <t>シコタントウ</t>
    </rPh>
    <rPh sb="6" eb="8">
      <t>クナシリ</t>
    </rPh>
    <rPh sb="8" eb="9">
      <t>トウ</t>
    </rPh>
    <rPh sb="10" eb="12">
      <t>エトロフ</t>
    </rPh>
    <rPh sb="12" eb="13">
      <t>トウ</t>
    </rPh>
    <rPh sb="13" eb="14">
      <t>ナイ</t>
    </rPh>
    <rPh sb="15" eb="16">
      <t>ムラ</t>
    </rPh>
    <rPh sb="17" eb="19">
      <t>メンセキ</t>
    </rPh>
    <rPh sb="20" eb="22">
      <t>ゴウケイ</t>
    </rPh>
    <rPh sb="27" eb="28">
      <t>カ</t>
    </rPh>
    <phoneticPr fontId="6"/>
  </si>
  <si>
    <t>十勝総合振興局</t>
    <rPh sb="0" eb="2">
      <t>トカチ</t>
    </rPh>
    <rPh sb="2" eb="4">
      <t>ソウゴウ</t>
    </rPh>
    <rPh sb="4" eb="7">
      <t>シンコウキョク</t>
    </rPh>
    <phoneticPr fontId="6"/>
  </si>
  <si>
    <t>　・面積と人口密度の全道計、町村計及び根室振興局計は色丹島、国後島、択捉島を加えて算定し、３島を含まない面積及び人口</t>
    <rPh sb="2" eb="4">
      <t>メンセキ</t>
    </rPh>
    <rPh sb="5" eb="7">
      <t>ジンコウ</t>
    </rPh>
    <rPh sb="7" eb="9">
      <t>ミツド</t>
    </rPh>
    <rPh sb="10" eb="11">
      <t>ゼン</t>
    </rPh>
    <rPh sb="11" eb="12">
      <t>ドウ</t>
    </rPh>
    <rPh sb="12" eb="13">
      <t>ケイ</t>
    </rPh>
    <rPh sb="14" eb="16">
      <t>チョウソン</t>
    </rPh>
    <rPh sb="16" eb="17">
      <t>ケイ</t>
    </rPh>
    <rPh sb="17" eb="18">
      <t>オヨ</t>
    </rPh>
    <rPh sb="19" eb="21">
      <t>ネムロ</t>
    </rPh>
    <rPh sb="21" eb="24">
      <t>シンコウキョク</t>
    </rPh>
    <rPh sb="24" eb="25">
      <t>ケイ</t>
    </rPh>
    <phoneticPr fontId="6"/>
  </si>
  <si>
    <t>　・境界未定の市町村面積のうち、地方交付税算定の基礎となる面積を掲載しているものについては（　　）書きとし、全道計、</t>
    <rPh sb="2" eb="4">
      <t>キョウカイ</t>
    </rPh>
    <rPh sb="4" eb="6">
      <t>ミテイ</t>
    </rPh>
    <rPh sb="7" eb="10">
      <t>シチョウソン</t>
    </rPh>
    <rPh sb="10" eb="12">
      <t>メンセキ</t>
    </rPh>
    <rPh sb="16" eb="18">
      <t>チホウ</t>
    </rPh>
    <rPh sb="18" eb="21">
      <t>コウフゼイ</t>
    </rPh>
    <rPh sb="21" eb="23">
      <t>サンテイ</t>
    </rPh>
    <rPh sb="24" eb="26">
      <t>キソ</t>
    </rPh>
    <phoneticPr fontId="6"/>
  </si>
  <si>
    <t>(注)1 風蓮湖</t>
    <rPh sb="1" eb="2">
      <t>チュウ</t>
    </rPh>
    <rPh sb="5" eb="8">
      <t>フウレンコ</t>
    </rPh>
    <phoneticPr fontId="6"/>
  </si>
  <si>
    <t>(注)2 然別湖</t>
    <rPh sb="1" eb="2">
      <t>チュウ</t>
    </rPh>
    <rPh sb="5" eb="7">
      <t>シカリベツ</t>
    </rPh>
    <rPh sb="7" eb="8">
      <t>コ</t>
    </rPh>
    <phoneticPr fontId="6"/>
  </si>
  <si>
    <t xml:space="preserve">（人）
</t>
    <rPh sb="1" eb="2">
      <t>ヒト</t>
    </rPh>
    <phoneticPr fontId="6"/>
  </si>
  <si>
    <t>　　　町村計及び町計には算入している。</t>
    <phoneticPr fontId="9"/>
  </si>
  <si>
    <t>南幌町</t>
    <phoneticPr fontId="6"/>
  </si>
  <si>
    <t>奈井江町</t>
    <phoneticPr fontId="6"/>
  </si>
  <si>
    <t>真狩村</t>
    <phoneticPr fontId="5"/>
  </si>
  <si>
    <t>厚真町</t>
    <phoneticPr fontId="5"/>
  </si>
  <si>
    <t>八雲町</t>
    <phoneticPr fontId="6"/>
  </si>
  <si>
    <t>長万部町</t>
    <phoneticPr fontId="6"/>
  </si>
  <si>
    <t>利尻町</t>
    <phoneticPr fontId="5"/>
  </si>
  <si>
    <t>遠軽町</t>
    <phoneticPr fontId="6"/>
  </si>
  <si>
    <t>新得町</t>
    <phoneticPr fontId="6"/>
  </si>
  <si>
    <t>清水町</t>
    <phoneticPr fontId="6"/>
  </si>
  <si>
    <t>浜中町</t>
    <phoneticPr fontId="5"/>
  </si>
  <si>
    <t>―</t>
    <phoneticPr fontId="9"/>
  </si>
  <si>
    <t>外国人</t>
    <phoneticPr fontId="9"/>
  </si>
  <si>
    <t>色丹島</t>
    <rPh sb="0" eb="3">
      <t>シコタントウ</t>
    </rPh>
    <phoneticPr fontId="6"/>
  </si>
  <si>
    <t>　・歯舞群島の面積（94.84k㎡）は、根室市の面積に算入している。</t>
    <rPh sb="2" eb="4">
      <t>ハボマイ</t>
    </rPh>
    <rPh sb="4" eb="6">
      <t>グントウ</t>
    </rPh>
    <rPh sb="7" eb="9">
      <t>メンセキ</t>
    </rPh>
    <rPh sb="20" eb="23">
      <t>ネムロシ</t>
    </rPh>
    <rPh sb="24" eb="26">
      <t>メンセキ</t>
    </rPh>
    <rPh sb="27" eb="29">
      <t>サンニュウ</t>
    </rPh>
    <phoneticPr fontId="6"/>
  </si>
  <si>
    <t>泊村</t>
    <phoneticPr fontId="9"/>
  </si>
  <si>
    <t>　・平成27年10月1日現在の国勢調査人口及び世帯数は確定値である。</t>
    <rPh sb="2" eb="4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コクセイ</t>
    </rPh>
    <rPh sb="17" eb="19">
      <t>チョウサ</t>
    </rPh>
    <rPh sb="19" eb="21">
      <t>ジンコウ</t>
    </rPh>
    <rPh sb="21" eb="22">
      <t>オヨ</t>
    </rPh>
    <rPh sb="23" eb="26">
      <t>セタイスウ</t>
    </rPh>
    <rPh sb="27" eb="30">
      <t>カクテイチ</t>
    </rPh>
    <phoneticPr fontId="9"/>
  </si>
  <si>
    <t>泊　村</t>
    <phoneticPr fontId="6"/>
  </si>
  <si>
    <t>　　市計、町村計及び振興局等計にも各々算入している。</t>
    <phoneticPr fontId="9"/>
  </si>
  <si>
    <t>　  密度を〈　　　〉書きした。</t>
    <phoneticPr fontId="9"/>
  </si>
  <si>
    <t>(平27.10.1)</t>
    <rPh sb="1" eb="2">
      <t>ヘイ</t>
    </rPh>
    <phoneticPr fontId="6"/>
  </si>
  <si>
    <t>(平31.1.1)</t>
    <rPh sb="1" eb="2">
      <t>ヘイ</t>
    </rPh>
    <phoneticPr fontId="6"/>
  </si>
  <si>
    <t>―</t>
  </si>
  <si>
    <t>(注)1　風蓮湖は、境界未定のため根室市及び別海町の面積には含まない。また、市計及び町計にも含まないが</t>
    <rPh sb="1" eb="2">
      <t>チュウ</t>
    </rPh>
    <rPh sb="40" eb="41">
      <t>オヨ</t>
    </rPh>
    <phoneticPr fontId="9"/>
  </si>
  <si>
    <t>（人）
(H)</t>
    <rPh sb="1" eb="2">
      <t>ヒト</t>
    </rPh>
    <phoneticPr fontId="6"/>
  </si>
  <si>
    <t>（世帯）
(K)</t>
    <rPh sb="1" eb="3">
      <t>セタイ</t>
    </rPh>
    <phoneticPr fontId="6"/>
  </si>
  <si>
    <t>　　　振興局等計及び全道計には算入している。</t>
    <rPh sb="3" eb="6">
      <t>シンコウキョク</t>
    </rPh>
    <rPh sb="6" eb="7">
      <t>トウ</t>
    </rPh>
    <rPh sb="7" eb="8">
      <t>ケイ</t>
    </rPh>
    <rPh sb="8" eb="9">
      <t>オヨ</t>
    </rPh>
    <phoneticPr fontId="9"/>
  </si>
  <si>
    <t>(注)2　然別湖は、境界未定のため、上士幌町及び鹿追町の面積には含まないが、全道計、振興局等計、</t>
    <rPh sb="1" eb="2">
      <t>チュウ</t>
    </rPh>
    <rPh sb="42" eb="45">
      <t>シンコウキョク</t>
    </rPh>
    <rPh sb="45" eb="46">
      <t>トウ</t>
    </rPh>
    <rPh sb="46" eb="47">
      <t>ケイ</t>
    </rPh>
    <phoneticPr fontId="9"/>
  </si>
  <si>
    <t>011011</t>
    <phoneticPr fontId="8"/>
  </si>
  <si>
    <t>011029</t>
    <phoneticPr fontId="8"/>
  </si>
  <si>
    <t>011037</t>
    <phoneticPr fontId="8"/>
  </si>
  <si>
    <t>011045</t>
    <phoneticPr fontId="8"/>
  </si>
  <si>
    <t>011053</t>
    <phoneticPr fontId="8"/>
  </si>
  <si>
    <t>011061</t>
    <phoneticPr fontId="8"/>
  </si>
  <si>
    <t>011070</t>
    <phoneticPr fontId="8"/>
  </si>
  <si>
    <t>011088</t>
    <phoneticPr fontId="8"/>
  </si>
  <si>
    <t>011096</t>
    <phoneticPr fontId="8"/>
  </si>
  <si>
    <t>011100</t>
    <phoneticPr fontId="8"/>
  </si>
  <si>
    <t>札幌市</t>
    <phoneticPr fontId="9"/>
  </si>
  <si>
    <t>(令2.1.1現在)</t>
    <rPh sb="1" eb="2">
      <t>レイ</t>
    </rPh>
    <rPh sb="7" eb="9">
      <t>ゲンザイ</t>
    </rPh>
    <phoneticPr fontId="6"/>
  </si>
  <si>
    <t>(令2.1.1)</t>
    <rPh sb="1" eb="2">
      <t>レイ</t>
    </rPh>
    <phoneticPr fontId="6"/>
  </si>
  <si>
    <t>(令2.6.1)</t>
    <rPh sb="1" eb="2">
      <t>レイ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</si>
</sst>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;&quot;△ &quot;#,##0"/>
    <numFmt numFmtId="177" formatCode="#,##0.00;&quot;△ &quot;#,##0.00"/>
    <numFmt numFmtId="178" formatCode="#,##0_ "/>
    <numFmt numFmtId="179" formatCode="#,##0.00_);\(#,##0.00\)"/>
    <numFmt numFmtId="180" formatCode="&quot;〈&quot;#,##0.00&quot;〉&quot;"/>
    <numFmt numFmtId="181" formatCode="\(#.##\)"/>
    <numFmt numFmtId="182" formatCode="&quot;〔&quot;#,##0.00&quot;〕&quot;"/>
    <numFmt numFmtId="183" formatCode="&quot;〔&quot;@&quot;〕&quot;"/>
    <numFmt numFmtId="184" formatCode="\(#,###.##\)"/>
    <numFmt numFmtId="185" formatCode="\(#.##0\)"/>
    <numFmt numFmtId="186" formatCode="000000"/>
  </numFmts>
  <fonts count="22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6"/>
      <color indexed="8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ashed">
        <color indexed="8"/>
      </bottom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dashed">
        <color indexed="64"/>
      </left>
      <right style="thin">
        <color indexed="8"/>
      </right>
      <top style="double">
        <color indexed="8"/>
      </top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medium">
        <color indexed="8"/>
      </left>
      <right style="thin">
        <color indexed="64"/>
      </right>
      <top style="double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dashed">
        <color indexed="8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dashed">
        <color indexed="64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</borders>
  <cellStyleXfs count="16">
    <xf numFmtId="1" fontId="0" fillId="0" borderId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0">
      <alignment vertical="center"/>
    </xf>
    <xf numFmtId="0" fontId="5" fillId="0" borderId="0"/>
    <xf numFmtId="38" fontId="3" fillId="0" borderId="0" applyFont="0" applyFill="0" applyBorder="0" applyAlignment="0" applyProtection="0"/>
    <xf numFmtId="0" fontId="16" fillId="0" borderId="0">
      <alignment vertical="center"/>
    </xf>
    <xf numFmtId="0" fontId="3" fillId="0" borderId="0"/>
    <xf numFmtId="38" fontId="1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15" fillId="0" borderId="0">
      <alignment vertical="center"/>
    </xf>
    <xf numFmtId="38" fontId="17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48">
    <xf numFmtId="1" fontId="0" fillId="0" borderId="0" xfId="0"/>
    <xf numFmtId="49" fontId="0" fillId="0" borderId="0" xfId="0" applyNumberFormat="1" applyFont="1" applyFill="1"/>
    <xf numFmtId="49" fontId="0" fillId="0" borderId="0" xfId="0" applyNumberFormat="1" applyFont="1" applyFill="1" applyBorder="1"/>
    <xf numFmtId="49" fontId="0" fillId="0" borderId="0" xfId="0" applyNumberFormat="1" applyFont="1" applyFill="1" applyBorder="1" applyProtection="1">
      <protection locked="0"/>
    </xf>
    <xf numFmtId="49" fontId="0" fillId="0" borderId="0" xfId="0" applyNumberFormat="1" applyFont="1" applyFill="1" applyProtection="1">
      <protection locked="0"/>
    </xf>
    <xf numFmtId="49" fontId="10" fillId="0" borderId="0" xfId="0" applyNumberFormat="1" applyFont="1" applyFill="1"/>
    <xf numFmtId="49" fontId="10" fillId="0" borderId="0" xfId="0" applyNumberFormat="1" applyFont="1" applyFill="1" applyBorder="1"/>
    <xf numFmtId="49" fontId="10" fillId="0" borderId="0" xfId="0" applyNumberFormat="1" applyFont="1" applyFill="1" applyBorder="1" applyProtection="1">
      <protection locked="0"/>
    </xf>
    <xf numFmtId="179" fontId="0" fillId="0" borderId="0" xfId="0" applyNumberFormat="1" applyFont="1" applyFill="1"/>
    <xf numFmtId="176" fontId="0" fillId="0" borderId="0" xfId="0" applyNumberFormat="1" applyFont="1" applyFill="1"/>
    <xf numFmtId="177" fontId="0" fillId="0" borderId="0" xfId="0" applyNumberFormat="1" applyFont="1" applyFill="1"/>
    <xf numFmtId="49" fontId="10" fillId="0" borderId="10" xfId="0" applyNumberFormat="1" applyFont="1" applyFill="1" applyBorder="1"/>
    <xf numFmtId="49" fontId="10" fillId="0" borderId="0" xfId="0" applyNumberFormat="1" applyFont="1" applyFill="1" applyProtection="1">
      <protection locked="0"/>
    </xf>
    <xf numFmtId="176" fontId="10" fillId="0" borderId="12" xfId="1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 vertical="center" wrapText="1"/>
    </xf>
    <xf numFmtId="176" fontId="10" fillId="0" borderId="13" xfId="1" applyNumberFormat="1" applyFont="1" applyFill="1" applyBorder="1" applyAlignment="1">
      <alignment horizontal="center" vertical="center" wrapText="1"/>
    </xf>
    <xf numFmtId="176" fontId="10" fillId="0" borderId="14" xfId="0" applyNumberFormat="1" applyFont="1" applyFill="1" applyBorder="1" applyAlignment="1">
      <alignment horizontal="center" wrapText="1"/>
    </xf>
    <xf numFmtId="176" fontId="10" fillId="0" borderId="13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left"/>
    </xf>
    <xf numFmtId="179" fontId="10" fillId="0" borderId="12" xfId="0" applyNumberFormat="1" applyFont="1" applyFill="1" applyBorder="1" applyAlignment="1">
      <alignment horizontal="center" vertical="center"/>
    </xf>
    <xf numFmtId="179" fontId="10" fillId="0" borderId="1" xfId="1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>
      <alignment horizontal="center" wrapText="1"/>
    </xf>
    <xf numFmtId="176" fontId="10" fillId="0" borderId="17" xfId="0" applyNumberFormat="1" applyFont="1" applyFill="1" applyBorder="1" applyAlignment="1">
      <alignment horizontal="center"/>
    </xf>
    <xf numFmtId="176" fontId="10" fillId="0" borderId="18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wrapText="1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38" xfId="0" applyNumberFormat="1" applyFont="1" applyFill="1" applyBorder="1" applyAlignment="1">
      <alignment horizontal="center" wrapText="1"/>
    </xf>
    <xf numFmtId="179" fontId="0" fillId="0" borderId="0" xfId="0" applyNumberFormat="1" applyFont="1" applyFill="1" applyBorder="1"/>
    <xf numFmtId="177" fontId="10" fillId="0" borderId="43" xfId="1" applyNumberFormat="1" applyFont="1" applyFill="1" applyBorder="1" applyAlignment="1">
      <alignment horizontal="center" vertical="center" wrapText="1"/>
    </xf>
    <xf numFmtId="177" fontId="10" fillId="0" borderId="44" xfId="1" applyNumberFormat="1" applyFont="1" applyFill="1" applyBorder="1" applyAlignment="1">
      <alignment horizontal="center" vertical="center" wrapText="1"/>
    </xf>
    <xf numFmtId="177" fontId="10" fillId="0" borderId="45" xfId="1" applyNumberFormat="1" applyFont="1" applyFill="1" applyBorder="1" applyAlignment="1">
      <alignment horizontal="center" vertical="center" wrapText="1"/>
    </xf>
    <xf numFmtId="1" fontId="0" fillId="0" borderId="0" xfId="0" applyFont="1" applyFill="1" applyAlignment="1">
      <alignment vertical="center"/>
    </xf>
    <xf numFmtId="177" fontId="10" fillId="0" borderId="11" xfId="0" applyNumberFormat="1" applyFont="1" applyFill="1" applyBorder="1"/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wrapText="1"/>
    </xf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44" xfId="0" applyNumberFormat="1" applyFont="1" applyFill="1" applyBorder="1" applyAlignment="1" applyProtection="1">
      <alignment horizontal="center" vertical="center"/>
      <protection locked="0"/>
    </xf>
    <xf numFmtId="177" fontId="10" fillId="0" borderId="40" xfId="0" applyNumberFormat="1" applyFont="1" applyFill="1" applyBorder="1" applyAlignment="1" applyProtection="1">
      <alignment horizontal="center" vertical="center"/>
      <protection locked="0"/>
    </xf>
    <xf numFmtId="177" fontId="10" fillId="0" borderId="47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Alignment="1"/>
    <xf numFmtId="176" fontId="10" fillId="0" borderId="12" xfId="2" applyNumberFormat="1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horizontal="center" vertical="center"/>
    </xf>
    <xf numFmtId="176" fontId="10" fillId="0" borderId="13" xfId="2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6" xfId="0" applyNumberFormat="1" applyFont="1" applyFill="1" applyBorder="1" applyAlignment="1" applyProtection="1">
      <alignment horizontal="center" vertical="center"/>
      <protection locked="0"/>
    </xf>
    <xf numFmtId="176" fontId="10" fillId="0" borderId="40" xfId="0" applyNumberFormat="1" applyFont="1" applyFill="1" applyBorder="1" applyAlignment="1" applyProtection="1">
      <alignment horizontal="center" vertical="center"/>
      <protection locked="0"/>
    </xf>
    <xf numFmtId="176" fontId="10" fillId="0" borderId="39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/>
    <xf numFmtId="176" fontId="0" fillId="0" borderId="0" xfId="0" applyNumberFormat="1" applyFont="1" applyFill="1" applyBorder="1" applyProtection="1">
      <protection locked="0"/>
    </xf>
    <xf numFmtId="176" fontId="10" fillId="0" borderId="20" xfId="0" applyNumberFormat="1" applyFont="1" applyFill="1" applyBorder="1" applyAlignment="1" applyProtection="1">
      <alignment horizontal="center" vertical="center"/>
      <protection locked="0"/>
    </xf>
    <xf numFmtId="176" fontId="10" fillId="0" borderId="50" xfId="0" applyNumberFormat="1" applyFont="1" applyFill="1" applyBorder="1" applyAlignment="1" applyProtection="1">
      <alignment horizontal="center" vertical="center"/>
      <protection locked="0"/>
    </xf>
    <xf numFmtId="176" fontId="10" fillId="0" borderId="34" xfId="0" applyNumberFormat="1" applyFont="1" applyFill="1" applyBorder="1" applyAlignment="1" applyProtection="1">
      <alignment horizontal="center" vertical="center"/>
      <protection locked="0"/>
    </xf>
    <xf numFmtId="176" fontId="10" fillId="0" borderId="51" xfId="0" applyNumberFormat="1" applyFont="1" applyFill="1" applyBorder="1" applyAlignment="1" applyProtection="1">
      <alignment horizontal="center" vertical="center"/>
      <protection locked="0"/>
    </xf>
    <xf numFmtId="176" fontId="10" fillId="0" borderId="10" xfId="0" applyNumberFormat="1" applyFont="1" applyFill="1" applyBorder="1"/>
    <xf numFmtId="176" fontId="0" fillId="0" borderId="0" xfId="0" applyNumberFormat="1" applyFont="1" applyFill="1" applyBorder="1"/>
    <xf numFmtId="176" fontId="18" fillId="0" borderId="0" xfId="0" applyNumberFormat="1" applyFont="1" applyFill="1" applyBorder="1"/>
    <xf numFmtId="176" fontId="20" fillId="0" borderId="0" xfId="0" applyNumberFormat="1" applyFont="1" applyFill="1" applyBorder="1" applyProtection="1">
      <protection locked="0"/>
    </xf>
    <xf numFmtId="176" fontId="20" fillId="0" borderId="0" xfId="0" applyNumberFormat="1" applyFont="1" applyFill="1"/>
    <xf numFmtId="179" fontId="10" fillId="0" borderId="58" xfId="0" applyNumberFormat="1" applyFont="1" applyFill="1" applyBorder="1" applyAlignment="1">
      <alignment horizontal="center" vertical="center"/>
    </xf>
    <xf numFmtId="186" fontId="21" fillId="0" borderId="54" xfId="0" applyNumberFormat="1" applyFont="1" applyFill="1" applyBorder="1" applyAlignment="1">
      <alignment horizontal="center" vertical="center"/>
    </xf>
    <xf numFmtId="49" fontId="10" fillId="0" borderId="54" xfId="0" applyNumberFormat="1" applyFont="1" applyBorder="1" applyAlignment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  <protection locked="0"/>
    </xf>
    <xf numFmtId="176" fontId="10" fillId="0" borderId="9" xfId="0" applyNumberFormat="1" applyFont="1" applyFill="1" applyBorder="1" applyAlignment="1" applyProtection="1">
      <alignment horizontal="center" vertical="center"/>
      <protection locked="0"/>
    </xf>
    <xf numFmtId="176" fontId="10" fillId="0" borderId="60" xfId="0" applyNumberFormat="1" applyFont="1" applyFill="1" applyBorder="1" applyAlignment="1" applyProtection="1">
      <alignment horizontal="center" vertical="center"/>
      <protection locked="0"/>
    </xf>
    <xf numFmtId="176" fontId="10" fillId="0" borderId="61" xfId="0" applyNumberFormat="1" applyFont="1" applyFill="1" applyBorder="1" applyAlignment="1" applyProtection="1">
      <alignment horizontal="center" vertical="center"/>
      <protection locked="0"/>
    </xf>
    <xf numFmtId="49" fontId="10" fillId="0" borderId="55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 applyProtection="1">
      <alignment vertical="center"/>
      <protection locked="0"/>
    </xf>
    <xf numFmtId="176" fontId="10" fillId="0" borderId="3" xfId="0" applyNumberFormat="1" applyFont="1" applyFill="1" applyBorder="1" applyAlignment="1" applyProtection="1">
      <alignment vertical="center"/>
      <protection locked="0"/>
    </xf>
    <xf numFmtId="177" fontId="10" fillId="0" borderId="46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49" fontId="10" fillId="0" borderId="54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 applyProtection="1">
      <alignment vertical="center"/>
      <protection locked="0"/>
    </xf>
    <xf numFmtId="176" fontId="10" fillId="0" borderId="1" xfId="0" applyNumberFormat="1" applyFont="1" applyFill="1" applyBorder="1" applyAlignment="1" applyProtection="1">
      <alignment vertical="center"/>
      <protection locked="0"/>
    </xf>
    <xf numFmtId="177" fontId="10" fillId="0" borderId="44" xfId="0" applyNumberFormat="1" applyFont="1" applyFill="1" applyBorder="1" applyAlignment="1" applyProtection="1">
      <alignment vertical="center"/>
      <protection locked="0"/>
    </xf>
    <xf numFmtId="176" fontId="10" fillId="0" borderId="20" xfId="0" applyNumberFormat="1" applyFont="1" applyFill="1" applyBorder="1" applyAlignment="1" applyProtection="1">
      <alignment vertical="center"/>
      <protection locked="0"/>
    </xf>
    <xf numFmtId="176" fontId="10" fillId="0" borderId="50" xfId="0" applyNumberFormat="1" applyFont="1" applyFill="1" applyBorder="1" applyAlignment="1" applyProtection="1">
      <alignment vertical="center"/>
      <protection locked="0"/>
    </xf>
    <xf numFmtId="176" fontId="10" fillId="0" borderId="6" xfId="0" applyNumberFormat="1" applyFont="1" applyFill="1" applyBorder="1" applyAlignment="1" applyProtection="1">
      <alignment vertical="center"/>
      <protection locked="0"/>
    </xf>
    <xf numFmtId="176" fontId="10" fillId="0" borderId="5" xfId="0" applyNumberFormat="1" applyFont="1" applyFill="1" applyBorder="1" applyAlignment="1">
      <alignment vertical="center"/>
    </xf>
    <xf numFmtId="176" fontId="10" fillId="0" borderId="20" xfId="0" applyNumberFormat="1" applyFont="1" applyFill="1" applyBorder="1" applyAlignment="1">
      <alignment vertical="center"/>
    </xf>
    <xf numFmtId="176" fontId="10" fillId="0" borderId="50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 applyProtection="1">
      <alignment vertical="center"/>
      <protection locked="0"/>
    </xf>
    <xf numFmtId="176" fontId="10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 applyProtection="1">
      <alignment vertical="center"/>
      <protection locked="0"/>
    </xf>
    <xf numFmtId="176" fontId="10" fillId="0" borderId="9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Alignment="1">
      <alignment vertical="center"/>
    </xf>
    <xf numFmtId="1" fontId="0" fillId="0" borderId="0" xfId="0" applyFont="1" applyFill="1" applyBorder="1" applyAlignment="1">
      <alignment vertical="center"/>
    </xf>
    <xf numFmtId="49" fontId="10" fillId="0" borderId="63" xfId="0" applyNumberFormat="1" applyFont="1" applyFill="1" applyBorder="1" applyAlignment="1">
      <alignment horizontal="center" vertical="center"/>
    </xf>
    <xf numFmtId="179" fontId="10" fillId="0" borderId="64" xfId="0" applyNumberFormat="1" applyFont="1" applyFill="1" applyBorder="1" applyAlignment="1" applyProtection="1">
      <alignment horizontal="right" vertical="center"/>
      <protection locked="0"/>
    </xf>
    <xf numFmtId="176" fontId="10" fillId="0" borderId="65" xfId="0" applyNumberFormat="1" applyFont="1" applyFill="1" applyBorder="1" applyAlignment="1" applyProtection="1">
      <alignment vertical="center"/>
      <protection locked="0"/>
    </xf>
    <xf numFmtId="176" fontId="10" fillId="0" borderId="66" xfId="0" applyNumberFormat="1" applyFont="1" applyFill="1" applyBorder="1" applyAlignment="1" applyProtection="1">
      <alignment vertical="center"/>
      <protection locked="0"/>
    </xf>
    <xf numFmtId="177" fontId="10" fillId="0" borderId="67" xfId="0" applyNumberFormat="1" applyFont="1" applyFill="1" applyBorder="1" applyAlignment="1" applyProtection="1">
      <alignment vertical="center"/>
      <protection locked="0"/>
    </xf>
    <xf numFmtId="176" fontId="10" fillId="0" borderId="68" xfId="0" applyNumberFormat="1" applyFont="1" applyFill="1" applyBorder="1" applyAlignment="1" applyProtection="1">
      <alignment vertical="center"/>
      <protection locked="0"/>
    </xf>
    <xf numFmtId="176" fontId="10" fillId="0" borderId="69" xfId="0" applyNumberFormat="1" applyFont="1" applyFill="1" applyBorder="1" applyAlignment="1" applyProtection="1">
      <alignment vertical="center"/>
      <protection locked="0"/>
    </xf>
    <xf numFmtId="176" fontId="10" fillId="0" borderId="64" xfId="0" applyNumberFormat="1" applyFont="1" applyFill="1" applyBorder="1" applyAlignment="1" applyProtection="1">
      <alignment vertical="center"/>
      <protection locked="0"/>
    </xf>
    <xf numFmtId="177" fontId="10" fillId="0" borderId="66" xfId="0" applyNumberFormat="1" applyFont="1" applyFill="1" applyBorder="1" applyAlignment="1" applyProtection="1">
      <alignment vertical="center"/>
      <protection locked="0"/>
    </xf>
    <xf numFmtId="176" fontId="10" fillId="0" borderId="65" xfId="0" applyNumberFormat="1" applyFont="1" applyFill="1" applyBorder="1" applyAlignment="1">
      <alignment vertical="center"/>
    </xf>
    <xf numFmtId="186" fontId="21" fillId="0" borderId="63" xfId="0" applyNumberFormat="1" applyFont="1" applyFill="1" applyBorder="1" applyAlignment="1">
      <alignment horizontal="center" vertical="center"/>
    </xf>
    <xf numFmtId="186" fontId="21" fillId="0" borderId="72" xfId="0" applyNumberFormat="1" applyFont="1" applyFill="1" applyBorder="1" applyAlignment="1">
      <alignment horizontal="center" vertical="center"/>
    </xf>
    <xf numFmtId="176" fontId="10" fillId="0" borderId="76" xfId="0" applyNumberFormat="1" applyFont="1" applyFill="1" applyBorder="1" applyAlignment="1" applyProtection="1">
      <alignment vertical="center"/>
      <protection locked="0"/>
    </xf>
    <xf numFmtId="186" fontId="21" fillId="0" borderId="84" xfId="0" applyNumberFormat="1" applyFont="1" applyFill="1" applyBorder="1" applyAlignment="1">
      <alignment horizontal="center" vertical="center"/>
    </xf>
    <xf numFmtId="186" fontId="21" fillId="0" borderId="94" xfId="0" applyNumberFormat="1" applyFont="1" applyFill="1" applyBorder="1" applyAlignment="1">
      <alignment horizontal="center" vertical="center"/>
    </xf>
    <xf numFmtId="176" fontId="10" fillId="0" borderId="97" xfId="0" applyNumberFormat="1" applyFont="1" applyFill="1" applyBorder="1" applyAlignment="1" applyProtection="1">
      <alignment vertical="center"/>
      <protection locked="0"/>
    </xf>
    <xf numFmtId="49" fontId="10" fillId="2" borderId="90" xfId="0" applyNumberFormat="1" applyFont="1" applyFill="1" applyBorder="1" applyAlignment="1">
      <alignment horizontal="center" vertical="center"/>
    </xf>
    <xf numFmtId="176" fontId="10" fillId="2" borderId="77" xfId="0" applyNumberFormat="1" applyFont="1" applyFill="1" applyBorder="1" applyAlignment="1" applyProtection="1">
      <alignment vertical="center"/>
      <protection locked="0"/>
    </xf>
    <xf numFmtId="176" fontId="10" fillId="2" borderId="85" xfId="0" applyNumberFormat="1" applyFont="1" applyFill="1" applyBorder="1" applyAlignment="1" applyProtection="1">
      <alignment vertical="center"/>
      <protection locked="0"/>
    </xf>
    <xf numFmtId="176" fontId="10" fillId="2" borderId="87" xfId="0" applyNumberFormat="1" applyFont="1" applyFill="1" applyBorder="1" applyAlignment="1" applyProtection="1">
      <alignment vertical="center"/>
      <protection locked="0"/>
    </xf>
    <xf numFmtId="49" fontId="10" fillId="2" borderId="54" xfId="0" applyNumberFormat="1" applyFont="1" applyFill="1" applyBorder="1" applyAlignment="1">
      <alignment horizontal="center" vertical="center"/>
    </xf>
    <xf numFmtId="49" fontId="10" fillId="2" borderId="74" xfId="0" applyNumberFormat="1" applyFont="1" applyFill="1" applyBorder="1" applyAlignment="1">
      <alignment horizontal="center" vertical="center"/>
    </xf>
    <xf numFmtId="176" fontId="10" fillId="2" borderId="35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Alignment="1">
      <alignment horizontal="center"/>
    </xf>
    <xf numFmtId="176" fontId="10" fillId="0" borderId="0" xfId="0" applyNumberFormat="1" applyFont="1" applyFill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9" fontId="14" fillId="0" borderId="56" xfId="0" applyNumberFormat="1" applyFont="1" applyFill="1" applyBorder="1" applyAlignment="1">
      <alignment horizontal="center" vertical="center"/>
    </xf>
    <xf numFmtId="49" fontId="10" fillId="0" borderId="57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14" fillId="2" borderId="73" xfId="0" applyNumberFormat="1" applyFont="1" applyFill="1" applyBorder="1" applyAlignment="1">
      <alignment horizontal="center" vertical="center"/>
    </xf>
    <xf numFmtId="49" fontId="10" fillId="0" borderId="93" xfId="0" applyNumberFormat="1" applyFont="1" applyFill="1" applyBorder="1" applyAlignment="1">
      <alignment horizontal="center" vertical="center"/>
    </xf>
    <xf numFmtId="49" fontId="14" fillId="2" borderId="73" xfId="0" applyNumberFormat="1" applyFont="1" applyFill="1" applyBorder="1" applyAlignment="1">
      <alignment horizontal="center" vertical="center" wrapText="1"/>
    </xf>
    <xf numFmtId="49" fontId="14" fillId="2" borderId="57" xfId="0" applyNumberFormat="1" applyFont="1" applyFill="1" applyBorder="1" applyAlignment="1">
      <alignment horizontal="center" vertical="center"/>
    </xf>
    <xf numFmtId="49" fontId="10" fillId="0" borderId="83" xfId="0" applyNumberFormat="1" applyFont="1" applyFill="1" applyBorder="1" applyAlignment="1">
      <alignment horizontal="center" vertical="center"/>
    </xf>
    <xf numFmtId="183" fontId="10" fillId="0" borderId="57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Alignment="1">
      <alignment horizontal="left"/>
    </xf>
    <xf numFmtId="49" fontId="10" fillId="0" borderId="104" xfId="0" applyNumberFormat="1" applyFont="1" applyFill="1" applyBorder="1" applyAlignment="1">
      <alignment horizontal="center" vertical="center"/>
    </xf>
    <xf numFmtId="49" fontId="10" fillId="0" borderId="105" xfId="0" applyNumberFormat="1" applyFont="1" applyBorder="1" applyAlignment="1">
      <alignment horizontal="center" vertical="center"/>
    </xf>
    <xf numFmtId="176" fontId="10" fillId="0" borderId="108" xfId="0" applyNumberFormat="1" applyFont="1" applyFill="1" applyBorder="1" applyAlignment="1" applyProtection="1">
      <alignment vertical="center"/>
      <protection locked="0"/>
    </xf>
    <xf numFmtId="49" fontId="10" fillId="0" borderId="7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center" vertical="center"/>
    </xf>
    <xf numFmtId="176" fontId="10" fillId="0" borderId="118" xfId="0" applyNumberFormat="1" applyFont="1" applyFill="1" applyBorder="1" applyAlignment="1" applyProtection="1">
      <alignment horizontal="center" vertical="center"/>
      <protection locked="0"/>
    </xf>
    <xf numFmtId="176" fontId="10" fillId="0" borderId="122" xfId="0" applyNumberFormat="1" applyFont="1" applyFill="1" applyBorder="1" applyAlignment="1" applyProtection="1">
      <alignment horizontal="center" vertical="center"/>
      <protection locked="0"/>
    </xf>
    <xf numFmtId="49" fontId="10" fillId="0" borderId="70" xfId="0" applyNumberFormat="1" applyFont="1" applyFill="1" applyBorder="1" applyAlignment="1">
      <alignment horizontal="center" vertical="center"/>
    </xf>
    <xf numFmtId="49" fontId="14" fillId="2" borderId="86" xfId="0" applyNumberFormat="1" applyFont="1" applyFill="1" applyBorder="1" applyAlignment="1">
      <alignment horizontal="center" vertical="center"/>
    </xf>
    <xf numFmtId="49" fontId="10" fillId="0" borderId="102" xfId="0" applyNumberFormat="1" applyFont="1" applyFill="1" applyBorder="1" applyAlignment="1">
      <alignment horizontal="center" vertical="center"/>
    </xf>
    <xf numFmtId="49" fontId="10" fillId="0" borderId="113" xfId="0" applyNumberFormat="1" applyFont="1" applyFill="1" applyBorder="1" applyAlignment="1">
      <alignment horizontal="center" vertical="center"/>
    </xf>
    <xf numFmtId="49" fontId="14" fillId="2" borderId="86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/>
    </xf>
    <xf numFmtId="49" fontId="10" fillId="0" borderId="123" xfId="0" applyNumberFormat="1" applyFont="1" applyFill="1" applyBorder="1" applyAlignment="1">
      <alignment horizontal="center" vertical="center"/>
    </xf>
    <xf numFmtId="183" fontId="10" fillId="0" borderId="7" xfId="0" applyNumberFormat="1" applyFont="1" applyFill="1" applyBorder="1" applyAlignment="1">
      <alignment horizontal="center" vertical="center"/>
    </xf>
    <xf numFmtId="49" fontId="10" fillId="0" borderId="124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12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49" fontId="10" fillId="0" borderId="126" xfId="0" applyNumberFormat="1" applyFont="1" applyFill="1" applyBorder="1" applyAlignment="1">
      <alignment horizontal="center" vertical="center"/>
    </xf>
    <xf numFmtId="49" fontId="10" fillId="0" borderId="127" xfId="0" applyNumberFormat="1" applyFont="1" applyFill="1" applyBorder="1" applyAlignment="1">
      <alignment horizontal="center" vertical="center"/>
    </xf>
    <xf numFmtId="179" fontId="10" fillId="0" borderId="103" xfId="0" applyNumberFormat="1" applyFont="1" applyFill="1" applyBorder="1" applyAlignment="1" applyProtection="1">
      <alignment vertical="center"/>
      <protection locked="0"/>
    </xf>
    <xf numFmtId="176" fontId="10" fillId="0" borderId="48" xfId="0" applyNumberFormat="1" applyFont="1" applyFill="1" applyBorder="1" applyAlignment="1">
      <alignment vertical="center"/>
    </xf>
    <xf numFmtId="176" fontId="10" fillId="0" borderId="49" xfId="0" applyNumberFormat="1" applyFont="1" applyFill="1" applyBorder="1" applyAlignment="1">
      <alignment vertical="center"/>
    </xf>
    <xf numFmtId="176" fontId="10" fillId="0" borderId="3" xfId="0" applyNumberFormat="1" applyFont="1" applyFill="1" applyBorder="1" applyAlignment="1">
      <alignment vertical="center"/>
    </xf>
    <xf numFmtId="177" fontId="10" fillId="0" borderId="3" xfId="0" applyNumberFormat="1" applyFont="1" applyFill="1" applyBorder="1" applyAlignment="1" applyProtection="1">
      <alignment vertical="center"/>
      <protection locked="0"/>
    </xf>
    <xf numFmtId="176" fontId="10" fillId="0" borderId="2" xfId="0" applyNumberFormat="1" applyFont="1" applyFill="1" applyBorder="1" applyAlignment="1">
      <alignment vertical="center"/>
    </xf>
    <xf numFmtId="180" fontId="10" fillId="0" borderId="6" xfId="0" applyNumberFormat="1" applyFont="1" applyFill="1" applyBorder="1" applyAlignment="1" applyProtection="1">
      <alignment horizontal="right" vertical="center"/>
      <protection locked="0"/>
    </xf>
    <xf numFmtId="180" fontId="10" fillId="0" borderId="1" xfId="0" applyNumberFormat="1" applyFont="1" applyFill="1" applyBorder="1" applyAlignment="1" applyProtection="1">
      <alignment vertical="center"/>
      <protection locked="0"/>
    </xf>
    <xf numFmtId="179" fontId="10" fillId="0" borderId="6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 applyProtection="1">
      <alignment vertical="center"/>
    </xf>
    <xf numFmtId="179" fontId="10" fillId="0" borderId="6" xfId="0" applyNumberFormat="1" applyFont="1" applyFill="1" applyBorder="1" applyAlignment="1" applyProtection="1">
      <alignment vertical="center"/>
      <protection locked="0"/>
    </xf>
    <xf numFmtId="176" fontId="10" fillId="0" borderId="118" xfId="0" applyNumberFormat="1" applyFont="1" applyFill="1" applyBorder="1" applyAlignment="1" applyProtection="1">
      <alignment vertical="center"/>
      <protection locked="0"/>
    </xf>
    <xf numFmtId="179" fontId="10" fillId="0" borderId="64" xfId="0" applyNumberFormat="1" applyFont="1" applyFill="1" applyBorder="1" applyAlignment="1" applyProtection="1">
      <alignment vertical="center"/>
      <protection locked="0"/>
    </xf>
    <xf numFmtId="176" fontId="10" fillId="0" borderId="71" xfId="0" applyNumberFormat="1" applyFont="1" applyFill="1" applyBorder="1" applyAlignment="1" applyProtection="1">
      <alignment vertical="center"/>
      <protection locked="0"/>
    </xf>
    <xf numFmtId="176" fontId="10" fillId="0" borderId="119" xfId="0" applyNumberFormat="1" applyFont="1" applyFill="1" applyBorder="1" applyAlignment="1" applyProtection="1">
      <alignment vertical="center"/>
      <protection locked="0"/>
    </xf>
    <xf numFmtId="179" fontId="10" fillId="0" borderId="95" xfId="0" applyNumberFormat="1" applyFont="1" applyFill="1" applyBorder="1" applyAlignment="1" applyProtection="1">
      <alignment vertical="center"/>
      <protection locked="0"/>
    </xf>
    <xf numFmtId="176" fontId="10" fillId="0" borderId="96" xfId="0" applyNumberFormat="1" applyFont="1" applyFill="1" applyBorder="1" applyAlignment="1" applyProtection="1">
      <alignment vertical="center"/>
      <protection locked="0"/>
    </xf>
    <xf numFmtId="176" fontId="10" fillId="0" borderId="95" xfId="0" applyNumberFormat="1" applyFont="1" applyFill="1" applyBorder="1" applyAlignment="1" applyProtection="1">
      <alignment vertical="center"/>
      <protection locked="0"/>
    </xf>
    <xf numFmtId="177" fontId="10" fillId="0" borderId="98" xfId="0" applyNumberFormat="1" applyFont="1" applyFill="1" applyBorder="1" applyAlignment="1" applyProtection="1">
      <alignment vertical="center"/>
      <protection locked="0"/>
    </xf>
    <xf numFmtId="176" fontId="10" fillId="0" borderId="99" xfId="0" applyNumberFormat="1" applyFont="1" applyFill="1" applyBorder="1" applyAlignment="1" applyProtection="1">
      <alignment vertical="center"/>
      <protection locked="0"/>
    </xf>
    <xf numFmtId="176" fontId="10" fillId="0" borderId="100" xfId="0" applyNumberFormat="1" applyFont="1" applyFill="1" applyBorder="1" applyAlignment="1" applyProtection="1">
      <alignment vertical="center"/>
      <protection locked="0"/>
    </xf>
    <xf numFmtId="176" fontId="10" fillId="0" borderId="101" xfId="0" applyNumberFormat="1" applyFont="1" applyFill="1" applyBorder="1" applyAlignment="1" applyProtection="1">
      <alignment vertical="center"/>
      <protection locked="0"/>
    </xf>
    <xf numFmtId="177" fontId="10" fillId="0" borderId="97" xfId="0" applyNumberFormat="1" applyFont="1" applyFill="1" applyBorder="1" applyAlignment="1" applyProtection="1">
      <alignment vertical="center"/>
      <protection locked="0"/>
    </xf>
    <xf numFmtId="176" fontId="10" fillId="0" borderId="120" xfId="0" applyNumberFormat="1" applyFont="1" applyFill="1" applyBorder="1" applyAlignment="1" applyProtection="1">
      <alignment vertical="center"/>
      <protection locked="0"/>
    </xf>
    <xf numFmtId="179" fontId="10" fillId="0" borderId="106" xfId="0" applyNumberFormat="1" applyFont="1" applyFill="1" applyBorder="1" applyAlignment="1" applyProtection="1">
      <alignment vertical="center"/>
      <protection locked="0"/>
    </xf>
    <xf numFmtId="176" fontId="10" fillId="0" borderId="107" xfId="0" applyNumberFormat="1" applyFont="1" applyFill="1" applyBorder="1" applyAlignment="1" applyProtection="1">
      <alignment vertical="center"/>
      <protection locked="0"/>
    </xf>
    <xf numFmtId="176" fontId="10" fillId="0" borderId="106" xfId="0" applyNumberFormat="1" applyFont="1" applyFill="1" applyBorder="1" applyAlignment="1" applyProtection="1">
      <alignment vertical="center"/>
      <protection locked="0"/>
    </xf>
    <xf numFmtId="177" fontId="10" fillId="0" borderId="109" xfId="0" applyNumberFormat="1" applyFont="1" applyFill="1" applyBorder="1" applyAlignment="1" applyProtection="1">
      <alignment vertical="center"/>
      <protection locked="0"/>
    </xf>
    <xf numFmtId="176" fontId="10" fillId="0" borderId="110" xfId="0" applyNumberFormat="1" applyFont="1" applyFill="1" applyBorder="1" applyAlignment="1" applyProtection="1">
      <alignment vertical="center"/>
      <protection locked="0"/>
    </xf>
    <xf numFmtId="176" fontId="10" fillId="0" borderId="111" xfId="0" applyNumberFormat="1" applyFont="1" applyFill="1" applyBorder="1" applyAlignment="1" applyProtection="1">
      <alignment vertical="center"/>
      <protection locked="0"/>
    </xf>
    <xf numFmtId="176" fontId="10" fillId="0" borderId="112" xfId="0" applyNumberFormat="1" applyFont="1" applyFill="1" applyBorder="1" applyAlignment="1" applyProtection="1">
      <alignment vertical="center"/>
      <protection locked="0"/>
    </xf>
    <xf numFmtId="177" fontId="10" fillId="0" borderId="108" xfId="0" applyNumberFormat="1" applyFont="1" applyFill="1" applyBorder="1" applyAlignment="1" applyProtection="1">
      <alignment vertical="center"/>
      <protection locked="0"/>
    </xf>
    <xf numFmtId="176" fontId="10" fillId="0" borderId="121" xfId="0" applyNumberFormat="1" applyFont="1" applyFill="1" applyBorder="1" applyAlignment="1" applyProtection="1">
      <alignment vertical="center"/>
      <protection locked="0"/>
    </xf>
    <xf numFmtId="185" fontId="10" fillId="0" borderId="6" xfId="0" applyNumberFormat="1" applyFont="1" applyFill="1" applyBorder="1" applyAlignment="1" applyProtection="1">
      <alignment vertical="center"/>
      <protection locked="0"/>
    </xf>
    <xf numFmtId="181" fontId="10" fillId="0" borderId="6" xfId="0" applyNumberFormat="1" applyFont="1" applyFill="1" applyBorder="1" applyAlignment="1" applyProtection="1">
      <alignment vertical="center"/>
      <protection locked="0"/>
    </xf>
    <xf numFmtId="176" fontId="10" fillId="0" borderId="33" xfId="0" applyNumberFormat="1" applyFont="1" applyFill="1" applyBorder="1" applyAlignment="1" applyProtection="1">
      <alignment vertical="center"/>
      <protection locked="0"/>
    </xf>
    <xf numFmtId="176" fontId="10" fillId="0" borderId="114" xfId="0" applyNumberFormat="1" applyFont="1" applyFill="1" applyBorder="1" applyAlignment="1" applyProtection="1">
      <alignment vertical="center"/>
      <protection locked="0"/>
    </xf>
    <xf numFmtId="176" fontId="10" fillId="0" borderId="115" xfId="0" applyNumberFormat="1" applyFont="1" applyFill="1" applyBorder="1" applyAlignment="1" applyProtection="1">
      <alignment vertical="center"/>
      <protection locked="0"/>
    </xf>
    <xf numFmtId="176" fontId="10" fillId="0" borderId="52" xfId="0" applyNumberFormat="1" applyFont="1" applyFill="1" applyBorder="1" applyAlignment="1" applyProtection="1">
      <alignment vertical="center"/>
      <protection locked="0"/>
    </xf>
    <xf numFmtId="176" fontId="10" fillId="0" borderId="53" xfId="0" applyNumberFormat="1" applyFont="1" applyFill="1" applyBorder="1" applyAlignment="1" applyProtection="1">
      <alignment vertical="center"/>
      <protection locked="0"/>
    </xf>
    <xf numFmtId="179" fontId="10" fillId="0" borderId="54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84" fontId="10" fillId="0" borderId="6" xfId="0" applyNumberFormat="1" applyFont="1" applyFill="1" applyBorder="1" applyAlignment="1" applyProtection="1">
      <alignment vertical="center"/>
      <protection locked="0"/>
    </xf>
    <xf numFmtId="180" fontId="10" fillId="0" borderId="75" xfId="0" applyNumberFormat="1" applyFont="1" applyFill="1" applyBorder="1" applyAlignment="1" applyProtection="1">
      <alignment horizontal="right" vertical="center"/>
      <protection locked="0"/>
    </xf>
    <xf numFmtId="182" fontId="10" fillId="0" borderId="6" xfId="0" applyNumberFormat="1" applyFont="1" applyFill="1" applyBorder="1" applyAlignment="1" applyProtection="1">
      <alignment horizontal="right" vertical="center"/>
      <protection locked="0"/>
    </xf>
    <xf numFmtId="182" fontId="10" fillId="0" borderId="6" xfId="0" applyNumberFormat="1" applyFont="1" applyFill="1" applyBorder="1" applyAlignment="1" applyProtection="1">
      <alignment vertical="center"/>
      <protection locked="0"/>
    </xf>
    <xf numFmtId="179" fontId="10" fillId="0" borderId="59" xfId="0" applyNumberFormat="1" applyFont="1" applyFill="1" applyBorder="1" applyAlignment="1" applyProtection="1">
      <alignment vertical="center"/>
      <protection locked="0"/>
    </xf>
    <xf numFmtId="179" fontId="10" fillId="2" borderId="87" xfId="0" applyNumberFormat="1" applyFont="1" applyFill="1" applyBorder="1" applyAlignment="1" applyProtection="1">
      <alignment vertical="center"/>
      <protection locked="0"/>
    </xf>
    <xf numFmtId="176" fontId="10" fillId="2" borderId="91" xfId="0" applyNumberFormat="1" applyFont="1" applyFill="1" applyBorder="1" applyAlignment="1" applyProtection="1">
      <alignment vertical="center"/>
      <protection locked="0"/>
    </xf>
    <xf numFmtId="176" fontId="10" fillId="2" borderId="82" xfId="0" applyNumberFormat="1" applyFont="1" applyFill="1" applyBorder="1" applyAlignment="1" applyProtection="1">
      <alignment vertical="center"/>
      <protection locked="0"/>
    </xf>
    <xf numFmtId="177" fontId="10" fillId="2" borderId="78" xfId="0" applyNumberFormat="1" applyFont="1" applyFill="1" applyBorder="1" applyAlignment="1" applyProtection="1">
      <alignment vertical="center"/>
      <protection locked="0"/>
    </xf>
    <xf numFmtId="176" fontId="10" fillId="2" borderId="88" xfId="0" applyNumberFormat="1" applyFont="1" applyFill="1" applyBorder="1" applyAlignment="1" applyProtection="1">
      <alignment vertical="center"/>
      <protection locked="0"/>
    </xf>
    <xf numFmtId="176" fontId="10" fillId="2" borderId="81" xfId="0" applyNumberFormat="1" applyFont="1" applyFill="1" applyBorder="1" applyAlignment="1" applyProtection="1">
      <alignment vertical="center"/>
      <protection locked="0"/>
    </xf>
    <xf numFmtId="176" fontId="10" fillId="2" borderId="116" xfId="0" applyNumberFormat="1" applyFont="1" applyFill="1" applyBorder="1" applyAlignment="1" applyProtection="1">
      <alignment vertical="center"/>
      <protection locked="0"/>
    </xf>
    <xf numFmtId="176" fontId="10" fillId="2" borderId="92" xfId="0" applyNumberFormat="1" applyFont="1" applyFill="1" applyBorder="1" applyAlignment="1" applyProtection="1">
      <alignment vertical="center"/>
      <protection locked="0"/>
    </xf>
    <xf numFmtId="177" fontId="10" fillId="2" borderId="77" xfId="0" applyNumberFormat="1" applyFont="1" applyFill="1" applyBorder="1" applyAlignment="1" applyProtection="1">
      <alignment vertical="center"/>
      <protection locked="0"/>
    </xf>
    <xf numFmtId="176" fontId="10" fillId="2" borderId="117" xfId="0" applyNumberFormat="1" applyFont="1" applyFill="1" applyBorder="1" applyAlignment="1" applyProtection="1">
      <alignment vertical="center"/>
      <protection locked="0"/>
    </xf>
    <xf numFmtId="176" fontId="10" fillId="2" borderId="89" xfId="0" applyNumberFormat="1" applyFont="1" applyFill="1" applyBorder="1" applyAlignment="1" applyProtection="1">
      <alignment vertical="center"/>
      <protection locked="0"/>
    </xf>
    <xf numFmtId="179" fontId="10" fillId="2" borderId="85" xfId="0" applyNumberFormat="1" applyFont="1" applyFill="1" applyBorder="1" applyAlignment="1" applyProtection="1">
      <alignment vertical="center"/>
      <protection locked="0"/>
    </xf>
    <xf numFmtId="179" fontId="10" fillId="2" borderId="6" xfId="0" applyNumberFormat="1" applyFont="1" applyFill="1" applyBorder="1" applyAlignment="1" applyProtection="1">
      <alignment vertical="center"/>
      <protection locked="0"/>
    </xf>
    <xf numFmtId="176" fontId="10" fillId="2" borderId="5" xfId="0" applyNumberFormat="1" applyFont="1" applyFill="1" applyBorder="1" applyAlignment="1" applyProtection="1">
      <alignment vertical="center"/>
      <protection locked="0"/>
    </xf>
    <xf numFmtId="176" fontId="10" fillId="2" borderId="79" xfId="0" applyNumberFormat="1" applyFont="1" applyFill="1" applyBorder="1" applyAlignment="1" applyProtection="1">
      <alignment vertical="center"/>
      <protection locked="0"/>
    </xf>
    <xf numFmtId="176" fontId="10" fillId="2" borderId="80" xfId="0" applyNumberFormat="1" applyFont="1" applyFill="1" applyBorder="1" applyAlignment="1" applyProtection="1">
      <alignment vertical="center"/>
      <protection locked="0"/>
    </xf>
    <xf numFmtId="179" fontId="18" fillId="0" borderId="1" xfId="1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 wrapText="1"/>
    </xf>
    <xf numFmtId="176" fontId="10" fillId="0" borderId="128" xfId="0" applyNumberFormat="1" applyFont="1" applyFill="1" applyBorder="1" applyAlignment="1" applyProtection="1">
      <alignment vertical="center"/>
      <protection locked="0"/>
    </xf>
    <xf numFmtId="176" fontId="10" fillId="0" borderId="44" xfId="0" applyNumberFormat="1" applyFont="1" applyFill="1" applyBorder="1" applyAlignment="1" applyProtection="1">
      <alignment vertical="center"/>
      <protection locked="0"/>
    </xf>
    <xf numFmtId="176" fontId="10" fillId="2" borderId="129" xfId="0" applyNumberFormat="1" applyFont="1" applyFill="1" applyBorder="1" applyAlignment="1" applyProtection="1">
      <alignment vertical="center"/>
      <protection locked="0"/>
    </xf>
    <xf numFmtId="176" fontId="10" fillId="0" borderId="130" xfId="0" applyNumberFormat="1" applyFont="1" applyFill="1" applyBorder="1" applyAlignment="1" applyProtection="1">
      <alignment vertical="center"/>
      <protection locked="0"/>
    </xf>
    <xf numFmtId="176" fontId="10" fillId="0" borderId="109" xfId="0" applyNumberFormat="1" applyFont="1" applyFill="1" applyBorder="1" applyAlignment="1" applyProtection="1">
      <alignment vertical="center"/>
      <protection locked="0"/>
    </xf>
    <xf numFmtId="176" fontId="10" fillId="2" borderId="74" xfId="0" applyNumberFormat="1" applyFont="1" applyFill="1" applyBorder="1" applyAlignment="1" applyProtection="1">
      <alignment vertical="center"/>
      <protection locked="0"/>
    </xf>
    <xf numFmtId="176" fontId="10" fillId="0" borderId="44" xfId="0" applyNumberFormat="1" applyFont="1" applyFill="1" applyBorder="1" applyAlignment="1" applyProtection="1">
      <alignment horizontal="center" vertical="center"/>
      <protection locked="0"/>
    </xf>
    <xf numFmtId="49" fontId="10" fillId="0" borderId="25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 vertical="center"/>
    </xf>
    <xf numFmtId="177" fontId="10" fillId="0" borderId="27" xfId="1" applyNumberFormat="1" applyFont="1" applyFill="1" applyBorder="1" applyAlignment="1">
      <alignment horizontal="center" vertical="center"/>
    </xf>
    <xf numFmtId="177" fontId="10" fillId="0" borderId="42" xfId="1" applyNumberFormat="1" applyFont="1" applyFill="1" applyBorder="1" applyAlignment="1">
      <alignment horizontal="center" vertical="center"/>
    </xf>
    <xf numFmtId="176" fontId="10" fillId="0" borderId="37" xfId="0" applyNumberFormat="1" applyFont="1" applyFill="1" applyBorder="1" applyAlignment="1" applyProtection="1">
      <alignment horizontal="center" vertical="center"/>
      <protection locked="0"/>
    </xf>
    <xf numFmtId="176" fontId="10" fillId="0" borderId="29" xfId="0" applyNumberFormat="1" applyFont="1" applyFill="1" applyBorder="1" applyAlignment="1" applyProtection="1">
      <alignment horizontal="center" vertical="center"/>
      <protection locked="0"/>
    </xf>
    <xf numFmtId="176" fontId="10" fillId="0" borderId="30" xfId="0" applyNumberFormat="1" applyFont="1" applyFill="1" applyBorder="1" applyAlignment="1" applyProtection="1">
      <alignment horizontal="center" vertical="center"/>
      <protection locked="0"/>
    </xf>
    <xf numFmtId="176" fontId="10" fillId="0" borderId="28" xfId="0" applyNumberFormat="1" applyFont="1" applyFill="1" applyBorder="1" applyAlignment="1">
      <alignment horizontal="center" vertical="center"/>
    </xf>
    <xf numFmtId="176" fontId="10" fillId="0" borderId="29" xfId="0" applyNumberFormat="1" applyFont="1" applyFill="1" applyBorder="1" applyAlignment="1">
      <alignment horizontal="center" vertical="center"/>
    </xf>
    <xf numFmtId="176" fontId="10" fillId="0" borderId="30" xfId="0" applyNumberFormat="1" applyFont="1" applyFill="1" applyBorder="1" applyAlignment="1">
      <alignment horizontal="center" vertical="center"/>
    </xf>
    <xf numFmtId="176" fontId="10" fillId="0" borderId="31" xfId="0" applyNumberFormat="1" applyFont="1" applyFill="1" applyBorder="1" applyAlignment="1">
      <alignment horizontal="center" wrapText="1"/>
    </xf>
    <xf numFmtId="176" fontId="10" fillId="0" borderId="1" xfId="0" applyNumberFormat="1" applyFont="1" applyFill="1" applyBorder="1" applyAlignment="1">
      <alignment horizontal="center" wrapText="1"/>
    </xf>
    <xf numFmtId="176" fontId="10" fillId="0" borderId="36" xfId="0" applyNumberFormat="1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3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/>
    <xf numFmtId="49" fontId="12" fillId="0" borderId="10" xfId="0" applyNumberFormat="1" applyFont="1" applyFill="1" applyBorder="1" applyAlignment="1">
      <alignment horizontal="left" wrapText="1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3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24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center" vertical="center"/>
    </xf>
  </cellXfs>
  <cellStyles count="16">
    <cellStyle name="パーセント 2" xfId="10"/>
    <cellStyle name="桁区切り" xfId="1" builtinId="6"/>
    <cellStyle name="桁区切り 2" xfId="2"/>
    <cellStyle name="桁区切り 2 2" xfId="8"/>
    <cellStyle name="桁区切り 2 3" xfId="12"/>
    <cellStyle name="桁区切り 3" xfId="5"/>
    <cellStyle name="標準" xfId="0" builtinId="0"/>
    <cellStyle name="標準 2" xfId="3"/>
    <cellStyle name="標準 2 2" xfId="9"/>
    <cellStyle name="標準 3" xfId="7"/>
    <cellStyle name="標準 4" xfId="6"/>
    <cellStyle name="標準 4 2" xfId="15"/>
    <cellStyle name="標準 5" xfId="11"/>
    <cellStyle name="標準 6" xfId="13"/>
    <cellStyle name="標準 6 2" xfId="14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T280"/>
  <sheetViews>
    <sheetView showGridLines="0" tabSelected="1" topLeftCell="A7" zoomScale="85" zoomScaleNormal="85" zoomScaleSheetLayoutView="50" workbookViewId="0">
      <selection activeCell="B20" sqref="B20"/>
    </sheetView>
  </sheetViews>
  <sheetFormatPr defaultColWidth="10.69921875" defaultRowHeight="17.25" x14ac:dyDescent="0.2"/>
  <cols>
    <col min="1" max="1" width="15.69921875" style="114" customWidth="1"/>
    <col min="2" max="2" width="9.8984375" style="1" bestFit="1" customWidth="1"/>
    <col min="3" max="3" width="16.3984375" style="8" customWidth="1"/>
    <col min="4" max="7" width="10.69921875" style="9" customWidth="1"/>
    <col min="8" max="8" width="10.69921875" style="10" customWidth="1"/>
    <col min="9" max="9" width="9.69921875" style="9" customWidth="1"/>
    <col min="10" max="10" width="9.296875" style="9" bestFit="1" customWidth="1"/>
    <col min="11" max="11" width="9.69921875" style="9" customWidth="1"/>
    <col min="12" max="12" width="8.3984375" style="9" bestFit="1" customWidth="1"/>
    <col min="13" max="16" width="9.69921875" style="9" customWidth="1"/>
    <col min="17" max="17" width="9.69921875" style="10" customWidth="1"/>
    <col min="18" max="18" width="9.69921875" style="9" customWidth="1"/>
    <col min="19" max="19" width="15.69921875" style="1" customWidth="1"/>
    <col min="20" max="23" width="2.69921875" style="1" customWidth="1"/>
    <col min="24" max="24" width="11.5" style="2" customWidth="1"/>
    <col min="25" max="28" width="2.5" style="2" bestFit="1" customWidth="1"/>
    <col min="29" max="29" width="9.69921875" style="2" customWidth="1"/>
    <col min="30" max="30" width="10.69921875" style="2"/>
    <col min="31" max="33" width="10.69921875" style="1"/>
    <col min="34" max="36" width="18.69921875" style="1" customWidth="1"/>
    <col min="37" max="38" width="10.69921875" style="1"/>
    <col min="39" max="48" width="2.69921875" style="1" customWidth="1"/>
    <col min="49" max="50" width="3.69921875" style="1" customWidth="1"/>
    <col min="51" max="51" width="10.69921875" style="1"/>
    <col min="52" max="59" width="9.69921875" style="1" customWidth="1"/>
    <col min="60" max="16384" width="10.69921875" style="1"/>
  </cols>
  <sheetData>
    <row r="1" spans="1:59" ht="21" x14ac:dyDescent="0.2">
      <c r="A1" s="238" t="s">
        <v>208</v>
      </c>
      <c r="B1" s="238"/>
      <c r="C1" s="238"/>
      <c r="D1" s="238"/>
      <c r="E1" s="238"/>
      <c r="F1" s="41"/>
    </row>
    <row r="2" spans="1:59" ht="14.25" customHeight="1" x14ac:dyDescent="0.2">
      <c r="X2" s="3"/>
      <c r="Y2" s="3"/>
      <c r="Z2" s="3"/>
      <c r="AA2" s="3"/>
      <c r="AB2" s="3"/>
      <c r="AC2" s="3"/>
      <c r="AD2" s="3"/>
      <c r="AE2" s="4"/>
      <c r="AF2" s="4"/>
      <c r="AG2" s="4"/>
      <c r="AH2" s="4"/>
      <c r="AI2" s="4"/>
      <c r="AJ2" s="4"/>
      <c r="AK2" s="4"/>
      <c r="AL2" s="4"/>
      <c r="AY2" s="4"/>
      <c r="AZ2" s="4"/>
      <c r="BA2" s="4"/>
      <c r="BB2" s="4"/>
      <c r="BC2" s="4"/>
      <c r="BD2" s="4"/>
      <c r="BE2" s="4"/>
      <c r="BF2" s="4"/>
      <c r="BG2" s="4"/>
    </row>
    <row r="3" spans="1:59" ht="23.1" customHeight="1" x14ac:dyDescent="0.2">
      <c r="A3" s="115" t="s">
        <v>237</v>
      </c>
      <c r="X3" s="3"/>
      <c r="Y3" s="3"/>
      <c r="Z3" s="3"/>
      <c r="AA3" s="3"/>
      <c r="AB3" s="3"/>
      <c r="AC3" s="3"/>
      <c r="AD3" s="3"/>
      <c r="AE3" s="4"/>
      <c r="AF3" s="4"/>
      <c r="AG3" s="4"/>
      <c r="AH3" s="4"/>
      <c r="AI3" s="4"/>
      <c r="AJ3" s="4"/>
      <c r="AK3" s="4"/>
      <c r="AL3" s="4"/>
      <c r="AY3" s="4"/>
      <c r="AZ3" s="4"/>
      <c r="BA3" s="4"/>
      <c r="BB3" s="4"/>
      <c r="BC3" s="4"/>
      <c r="BD3" s="4"/>
      <c r="BE3" s="4"/>
      <c r="BF3" s="4"/>
      <c r="BG3" s="4"/>
    </row>
    <row r="4" spans="1:59" ht="23.1" customHeight="1" x14ac:dyDescent="0.2">
      <c r="A4" s="126" t="s">
        <v>240</v>
      </c>
      <c r="B4" s="20"/>
      <c r="I4" s="49" t="s">
        <v>269</v>
      </c>
      <c r="J4" s="49"/>
      <c r="K4" s="49"/>
      <c r="L4" s="49"/>
      <c r="M4" s="50"/>
      <c r="X4" s="3"/>
      <c r="Y4" s="3"/>
      <c r="Z4" s="3"/>
      <c r="AA4" s="3"/>
      <c r="AB4" s="3"/>
      <c r="AC4" s="3"/>
      <c r="AD4" s="3"/>
      <c r="AE4" s="4"/>
      <c r="AF4" s="4"/>
      <c r="AG4" s="4"/>
      <c r="AH4" s="4"/>
      <c r="AI4" s="4"/>
      <c r="AJ4" s="4"/>
      <c r="AK4" s="4"/>
      <c r="AL4" s="4"/>
      <c r="AY4" s="4"/>
      <c r="AZ4" s="4"/>
      <c r="BA4" s="4"/>
      <c r="BB4" s="4"/>
      <c r="BC4" s="4"/>
      <c r="BD4" s="4"/>
      <c r="BE4" s="4"/>
      <c r="BF4" s="4"/>
      <c r="BG4" s="4"/>
    </row>
    <row r="5" spans="1:59" ht="23.1" customHeight="1" x14ac:dyDescent="0.2">
      <c r="A5" s="127" t="s">
        <v>265</v>
      </c>
      <c r="B5" s="5"/>
      <c r="I5" s="57" t="s">
        <v>272</v>
      </c>
      <c r="J5" s="57"/>
      <c r="K5" s="57"/>
      <c r="L5" s="57"/>
      <c r="M5" s="58"/>
      <c r="N5" s="59"/>
      <c r="O5" s="59"/>
      <c r="X5" s="3"/>
      <c r="Y5" s="3"/>
      <c r="Z5" s="3"/>
      <c r="AA5" s="3"/>
      <c r="AB5" s="3"/>
      <c r="AC5" s="3"/>
      <c r="AD5" s="3"/>
      <c r="AE5" s="4"/>
      <c r="AF5" s="4"/>
      <c r="AG5" s="4"/>
      <c r="AH5" s="4"/>
      <c r="AI5" s="4"/>
      <c r="AJ5" s="4"/>
      <c r="AK5" s="4"/>
      <c r="AL5" s="4"/>
      <c r="AY5" s="4"/>
      <c r="AZ5" s="4"/>
      <c r="BA5" s="4"/>
      <c r="BB5" s="4"/>
      <c r="BC5" s="4"/>
      <c r="BD5" s="4"/>
      <c r="BE5" s="4"/>
      <c r="BF5" s="4"/>
      <c r="BG5" s="4"/>
    </row>
    <row r="6" spans="1:59" ht="23.1" customHeight="1" x14ac:dyDescent="0.2">
      <c r="A6" s="20" t="s">
        <v>260</v>
      </c>
      <c r="B6" s="20"/>
      <c r="I6" s="57" t="s">
        <v>273</v>
      </c>
      <c r="J6" s="57"/>
      <c r="K6" s="57"/>
      <c r="L6" s="57"/>
      <c r="M6" s="58"/>
      <c r="N6" s="59"/>
      <c r="O6" s="59"/>
      <c r="X6" s="3"/>
      <c r="Y6" s="3"/>
      <c r="Z6" s="3"/>
      <c r="AD6" s="3"/>
      <c r="AE6" s="4"/>
      <c r="AF6" s="4"/>
      <c r="AG6" s="4"/>
      <c r="AH6" s="4"/>
      <c r="AI6" s="4"/>
      <c r="AJ6" s="4"/>
      <c r="AK6" s="4"/>
      <c r="AL6" s="4"/>
      <c r="AY6" s="4"/>
      <c r="AZ6" s="4"/>
      <c r="BA6" s="4"/>
      <c r="BB6" s="4"/>
      <c r="BC6" s="4"/>
      <c r="BD6" s="4"/>
      <c r="BE6" s="4"/>
      <c r="BF6" s="4"/>
      <c r="BG6" s="4"/>
    </row>
    <row r="7" spans="1:59" ht="23.1" customHeight="1" x14ac:dyDescent="0.2">
      <c r="A7" s="20" t="s">
        <v>241</v>
      </c>
      <c r="B7" s="5"/>
      <c r="I7" s="57" t="s">
        <v>245</v>
      </c>
      <c r="J7" s="57"/>
      <c r="K7" s="57"/>
      <c r="L7" s="57"/>
      <c r="M7" s="58"/>
      <c r="N7" s="59"/>
      <c r="O7" s="59"/>
      <c r="X7" s="3"/>
      <c r="Y7" s="3"/>
      <c r="Z7" s="3"/>
      <c r="AD7" s="3"/>
      <c r="AE7" s="4"/>
      <c r="AF7" s="4"/>
      <c r="AG7" s="4"/>
      <c r="AH7" s="4"/>
      <c r="AI7" s="4"/>
      <c r="AJ7" s="4"/>
      <c r="AK7" s="4"/>
      <c r="AL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3.1" customHeight="1" x14ac:dyDescent="0.2">
      <c r="A8" s="127" t="s">
        <v>264</v>
      </c>
      <c r="X8" s="3"/>
      <c r="Y8" s="3"/>
      <c r="Z8" s="3"/>
      <c r="AD8" s="3"/>
      <c r="AE8" s="4"/>
      <c r="AF8" s="4"/>
      <c r="AG8" s="4"/>
      <c r="AH8" s="4"/>
      <c r="AI8" s="4"/>
      <c r="AJ8" s="4"/>
      <c r="AK8" s="4"/>
      <c r="AL8" s="4"/>
      <c r="AY8" s="4"/>
      <c r="AZ8" s="4"/>
      <c r="BA8" s="4"/>
      <c r="BB8" s="4"/>
      <c r="BC8" s="4"/>
      <c r="BD8" s="4"/>
      <c r="BE8" s="4"/>
      <c r="BF8" s="4"/>
      <c r="BG8" s="4"/>
    </row>
    <row r="9" spans="1:59" ht="23.1" customHeight="1" x14ac:dyDescent="0.2">
      <c r="A9" s="20" t="s">
        <v>238</v>
      </c>
      <c r="X9" s="3"/>
      <c r="Y9" s="3"/>
      <c r="Z9" s="3"/>
      <c r="AD9" s="3"/>
      <c r="AE9" s="4"/>
      <c r="AF9" s="4"/>
      <c r="AG9" s="4"/>
      <c r="AH9" s="4"/>
      <c r="AI9" s="4"/>
      <c r="AJ9" s="4"/>
      <c r="AK9" s="4"/>
      <c r="AL9" s="4"/>
      <c r="AY9" s="4"/>
      <c r="AZ9" s="4"/>
      <c r="BA9" s="4"/>
      <c r="BB9" s="4"/>
      <c r="BC9" s="4"/>
      <c r="BD9" s="4"/>
      <c r="BE9" s="4"/>
      <c r="BF9" s="4"/>
      <c r="BG9" s="4"/>
    </row>
    <row r="10" spans="1:59" ht="23.1" customHeight="1" x14ac:dyDescent="0.2">
      <c r="A10" s="20" t="s">
        <v>262</v>
      </c>
      <c r="X10" s="3"/>
      <c r="Y10" s="3"/>
      <c r="Z10" s="3"/>
      <c r="AA10" s="3"/>
      <c r="AB10" s="3"/>
      <c r="AC10" s="3"/>
      <c r="AD10" s="3"/>
      <c r="AE10" s="4"/>
      <c r="AF10" s="4"/>
      <c r="AG10" s="4"/>
      <c r="AH10" s="4"/>
      <c r="AI10" s="4"/>
      <c r="AJ10" s="4"/>
      <c r="AK10" s="4"/>
      <c r="AL10" s="4"/>
      <c r="AY10" s="4"/>
      <c r="AZ10" s="4"/>
      <c r="BA10" s="4"/>
      <c r="BB10" s="4"/>
      <c r="BC10" s="4"/>
      <c r="BD10" s="4"/>
      <c r="BE10" s="4"/>
      <c r="BF10" s="4"/>
      <c r="BG10" s="4"/>
    </row>
    <row r="11" spans="1:59" ht="23.1" customHeight="1" x14ac:dyDescent="0.2">
      <c r="A11" s="116"/>
      <c r="X11" s="3"/>
      <c r="Y11" s="3"/>
      <c r="Z11" s="3"/>
      <c r="AA11" s="3"/>
      <c r="AB11" s="3"/>
      <c r="AC11" s="3"/>
      <c r="AD11" s="3"/>
      <c r="AE11" s="4"/>
      <c r="AF11" s="4"/>
      <c r="AG11" s="4"/>
      <c r="AH11" s="4"/>
      <c r="AI11" s="4"/>
      <c r="AJ11" s="4"/>
      <c r="AK11" s="4"/>
      <c r="AL11" s="4"/>
      <c r="AY11" s="4"/>
      <c r="AZ11" s="4"/>
      <c r="BA11" s="4"/>
      <c r="BB11" s="4"/>
      <c r="BC11" s="4"/>
      <c r="BD11" s="4"/>
      <c r="BE11" s="4"/>
      <c r="BF11" s="4"/>
      <c r="BG11" s="4"/>
    </row>
    <row r="12" spans="1:59" ht="23.1" customHeight="1" x14ac:dyDescent="0.2">
      <c r="X12" s="3"/>
      <c r="Y12" s="3"/>
      <c r="Z12" s="3"/>
      <c r="AA12" s="3"/>
      <c r="AB12" s="3"/>
      <c r="AC12" s="3"/>
      <c r="AD12" s="3"/>
      <c r="AE12" s="4"/>
      <c r="AF12" s="4"/>
      <c r="AG12" s="4"/>
      <c r="AH12" s="4"/>
      <c r="AI12" s="4"/>
      <c r="AJ12" s="4"/>
      <c r="AK12" s="4"/>
      <c r="AL12" s="4"/>
      <c r="AY12" s="4"/>
      <c r="AZ12" s="4"/>
      <c r="BA12" s="4"/>
      <c r="BB12" s="4"/>
      <c r="BC12" s="4"/>
      <c r="BD12" s="4"/>
      <c r="BE12" s="4"/>
      <c r="BF12" s="4"/>
      <c r="BG12" s="4"/>
    </row>
    <row r="13" spans="1:59" s="5" customFormat="1" ht="25.5" customHeight="1" thickBot="1" x14ac:dyDescent="0.25">
      <c r="A13" s="239" t="s">
        <v>205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55"/>
      <c r="S13" s="11"/>
      <c r="X13" s="6"/>
      <c r="Y13" s="6"/>
      <c r="Z13" s="6"/>
      <c r="AA13" s="6"/>
      <c r="AB13" s="6"/>
      <c r="AC13" s="6"/>
      <c r="AD13" s="6"/>
    </row>
    <row r="14" spans="1:59" s="5" customFormat="1" ht="19.5" customHeight="1" x14ac:dyDescent="0.15">
      <c r="A14" s="240" t="s">
        <v>206</v>
      </c>
      <c r="B14" s="243" t="s">
        <v>207</v>
      </c>
      <c r="C14" s="60" t="s">
        <v>141</v>
      </c>
      <c r="D14" s="246" t="s">
        <v>194</v>
      </c>
      <c r="E14" s="246"/>
      <c r="F14" s="246"/>
      <c r="G14" s="246"/>
      <c r="H14" s="247"/>
      <c r="I14" s="235" t="s">
        <v>195</v>
      </c>
      <c r="J14" s="236"/>
      <c r="K14" s="236"/>
      <c r="L14" s="236"/>
      <c r="M14" s="236"/>
      <c r="N14" s="236"/>
      <c r="O14" s="236"/>
      <c r="P14" s="237"/>
      <c r="Q14" s="34"/>
      <c r="R14" s="233" t="s">
        <v>143</v>
      </c>
      <c r="S14" s="222" t="s">
        <v>206</v>
      </c>
      <c r="X14" s="6"/>
      <c r="Y14" s="6"/>
      <c r="Z14" s="6"/>
      <c r="AA14" s="6"/>
      <c r="AB14" s="6"/>
      <c r="AC14" s="6"/>
      <c r="AD14" s="6"/>
    </row>
    <row r="15" spans="1:59" s="5" customFormat="1" ht="24" customHeight="1" x14ac:dyDescent="0.15">
      <c r="A15" s="241"/>
      <c r="B15" s="244"/>
      <c r="C15" s="21" t="s">
        <v>202</v>
      </c>
      <c r="D15" s="42" t="s">
        <v>203</v>
      </c>
      <c r="E15" s="42" t="s">
        <v>201</v>
      </c>
      <c r="F15" s="42" t="s">
        <v>203</v>
      </c>
      <c r="G15" s="225" t="s">
        <v>196</v>
      </c>
      <c r="H15" s="226"/>
      <c r="I15" s="227" t="s">
        <v>198</v>
      </c>
      <c r="J15" s="228"/>
      <c r="K15" s="228"/>
      <c r="L15" s="228"/>
      <c r="M15" s="229"/>
      <c r="N15" s="230" t="s">
        <v>197</v>
      </c>
      <c r="O15" s="231"/>
      <c r="P15" s="232"/>
      <c r="Q15" s="35" t="s">
        <v>142</v>
      </c>
      <c r="R15" s="234"/>
      <c r="S15" s="223"/>
      <c r="X15" s="7"/>
      <c r="Y15" s="7"/>
      <c r="Z15" s="7"/>
      <c r="AA15" s="7"/>
      <c r="AB15" s="7"/>
      <c r="AC15" s="7"/>
      <c r="AD15" s="7"/>
      <c r="AE15" s="12"/>
      <c r="AF15" s="12"/>
      <c r="AG15" s="12"/>
      <c r="AH15" s="12"/>
      <c r="AI15" s="12"/>
      <c r="AJ15" s="12"/>
      <c r="AK15" s="12"/>
      <c r="AL15" s="12"/>
      <c r="AY15" s="12"/>
      <c r="AZ15" s="12"/>
      <c r="BA15" s="12"/>
      <c r="BB15" s="12"/>
      <c r="BC15" s="12"/>
      <c r="BD15" s="12"/>
      <c r="BE15" s="12"/>
      <c r="BF15" s="12"/>
      <c r="BG15" s="12"/>
    </row>
    <row r="16" spans="1:59" s="5" customFormat="1" ht="21.75" customHeight="1" x14ac:dyDescent="0.15">
      <c r="A16" s="241"/>
      <c r="B16" s="244"/>
      <c r="C16" s="212" t="s">
        <v>285</v>
      </c>
      <c r="D16" s="43" t="s">
        <v>266</v>
      </c>
      <c r="E16" s="43" t="s">
        <v>266</v>
      </c>
      <c r="F16" s="43" t="s">
        <v>236</v>
      </c>
      <c r="G16" s="13" t="s">
        <v>199</v>
      </c>
      <c r="H16" s="30" t="s">
        <v>234</v>
      </c>
      <c r="I16" s="27" t="s">
        <v>286</v>
      </c>
      <c r="J16" s="24"/>
      <c r="K16" s="27" t="s">
        <v>267</v>
      </c>
      <c r="L16" s="24"/>
      <c r="M16" s="213" t="s">
        <v>144</v>
      </c>
      <c r="N16" s="27" t="s">
        <v>286</v>
      </c>
      <c r="O16" s="27" t="s">
        <v>267</v>
      </c>
      <c r="P16" s="15" t="s">
        <v>144</v>
      </c>
      <c r="Q16" s="35" t="s">
        <v>200</v>
      </c>
      <c r="R16" s="15" t="s">
        <v>287</v>
      </c>
      <c r="S16" s="223"/>
      <c r="X16" s="7"/>
      <c r="Y16" s="7"/>
      <c r="Z16" s="7"/>
      <c r="AA16" s="7"/>
      <c r="AB16" s="7"/>
      <c r="AC16" s="7"/>
      <c r="AD16" s="7"/>
      <c r="AE16" s="12"/>
      <c r="AF16" s="12"/>
      <c r="AG16" s="12"/>
      <c r="AH16" s="12"/>
      <c r="AI16" s="12"/>
      <c r="AJ16" s="12"/>
      <c r="AK16" s="12"/>
      <c r="AL16" s="12"/>
      <c r="AY16" s="12"/>
      <c r="AZ16" s="12"/>
      <c r="BA16" s="12"/>
      <c r="BB16" s="12"/>
      <c r="BC16" s="12"/>
      <c r="BD16" s="12"/>
      <c r="BE16" s="12"/>
      <c r="BF16" s="12"/>
      <c r="BG16" s="12"/>
    </row>
    <row r="17" spans="1:68" s="5" customFormat="1" ht="13.5" x14ac:dyDescent="0.15">
      <c r="A17" s="241"/>
      <c r="B17" s="244"/>
      <c r="C17" s="22"/>
      <c r="D17" s="43"/>
      <c r="E17" s="43"/>
      <c r="F17" s="43"/>
      <c r="G17" s="16"/>
      <c r="H17" s="31"/>
      <c r="I17" s="27"/>
      <c r="J17" s="25" t="s">
        <v>258</v>
      </c>
      <c r="K17" s="27"/>
      <c r="L17" s="25" t="s">
        <v>258</v>
      </c>
      <c r="M17" s="15"/>
      <c r="N17" s="14"/>
      <c r="O17" s="14"/>
      <c r="P17" s="15"/>
      <c r="Q17" s="35"/>
      <c r="R17" s="15"/>
      <c r="S17" s="223"/>
      <c r="X17" s="7"/>
      <c r="Y17" s="7"/>
      <c r="Z17" s="7"/>
      <c r="AA17" s="7"/>
      <c r="AB17" s="7"/>
      <c r="AC17" s="7"/>
      <c r="AD17" s="7"/>
      <c r="AE17" s="12"/>
      <c r="AF17" s="12"/>
      <c r="AG17" s="12"/>
      <c r="AH17" s="12"/>
      <c r="AI17" s="12"/>
      <c r="AJ17" s="12"/>
      <c r="AK17" s="12"/>
      <c r="AL17" s="12"/>
      <c r="AY17" s="12"/>
      <c r="AZ17" s="12"/>
      <c r="BA17" s="12"/>
      <c r="BB17" s="12"/>
      <c r="BC17" s="12"/>
      <c r="BD17" s="12"/>
      <c r="BE17" s="12"/>
      <c r="BF17" s="12"/>
      <c r="BG17" s="12"/>
    </row>
    <row r="18" spans="1:68" s="5" customFormat="1" ht="27.75" thickBot="1" x14ac:dyDescent="0.2">
      <c r="A18" s="242"/>
      <c r="B18" s="245"/>
      <c r="C18" s="23" t="s">
        <v>232</v>
      </c>
      <c r="D18" s="44" t="s">
        <v>224</v>
      </c>
      <c r="E18" s="44" t="s">
        <v>225</v>
      </c>
      <c r="F18" s="44" t="s">
        <v>226</v>
      </c>
      <c r="G18" s="17" t="s">
        <v>233</v>
      </c>
      <c r="H18" s="32" t="s">
        <v>235</v>
      </c>
      <c r="I18" s="28" t="s">
        <v>227</v>
      </c>
      <c r="J18" s="26" t="s">
        <v>244</v>
      </c>
      <c r="K18" s="28" t="s">
        <v>270</v>
      </c>
      <c r="L18" s="26" t="s">
        <v>244</v>
      </c>
      <c r="M18" s="214" t="s">
        <v>209</v>
      </c>
      <c r="N18" s="18" t="s">
        <v>228</v>
      </c>
      <c r="O18" s="18" t="s">
        <v>271</v>
      </c>
      <c r="P18" s="19" t="s">
        <v>229</v>
      </c>
      <c r="Q18" s="36" t="s">
        <v>230</v>
      </c>
      <c r="R18" s="19" t="s">
        <v>231</v>
      </c>
      <c r="S18" s="224"/>
      <c r="X18" s="6"/>
      <c r="Y18" s="6"/>
      <c r="Z18" s="6"/>
      <c r="AA18" s="6"/>
      <c r="AB18" s="6"/>
      <c r="AC18" s="6"/>
      <c r="AD18" s="6"/>
    </row>
    <row r="19" spans="1:68" s="71" customFormat="1" ht="27" customHeight="1" thickTop="1" x14ac:dyDescent="0.2">
      <c r="A19" s="117" t="s">
        <v>145</v>
      </c>
      <c r="B19" s="67"/>
      <c r="C19" s="149">
        <v>83424.39</v>
      </c>
      <c r="D19" s="68">
        <v>5381733</v>
      </c>
      <c r="E19" s="69">
        <v>2444810</v>
      </c>
      <c r="F19" s="68">
        <v>5506419</v>
      </c>
      <c r="G19" s="68">
        <v>-124686</v>
      </c>
      <c r="H19" s="70">
        <v>-2.2643754498159328</v>
      </c>
      <c r="I19" s="150">
        <v>5267762</v>
      </c>
      <c r="J19" s="151">
        <v>41696</v>
      </c>
      <c r="K19" s="150">
        <v>5304413</v>
      </c>
      <c r="L19" s="151">
        <v>36061</v>
      </c>
      <c r="M19" s="68">
        <f>I19-K19</f>
        <v>-36651</v>
      </c>
      <c r="N19" s="152">
        <v>2790286</v>
      </c>
      <c r="O19" s="152">
        <v>2781336</v>
      </c>
      <c r="P19" s="69">
        <f>N19-O19</f>
        <v>8950</v>
      </c>
      <c r="Q19" s="153">
        <f>ROUND(I19/C19,2)</f>
        <v>63.14</v>
      </c>
      <c r="R19" s="154">
        <v>4520556</v>
      </c>
      <c r="S19" s="132" t="s">
        <v>145</v>
      </c>
      <c r="X19" s="72"/>
      <c r="Y19" s="72"/>
      <c r="Z19" s="72"/>
      <c r="AA19" s="72"/>
      <c r="AB19" s="72"/>
    </row>
    <row r="20" spans="1:68" s="71" customFormat="1" ht="27" customHeight="1" x14ac:dyDescent="0.2">
      <c r="A20" s="118" t="s">
        <v>190</v>
      </c>
      <c r="B20" s="73"/>
      <c r="C20" s="155">
        <v>78516.17</v>
      </c>
      <c r="D20" s="74"/>
      <c r="E20" s="75"/>
      <c r="F20" s="74"/>
      <c r="G20" s="74"/>
      <c r="H20" s="76"/>
      <c r="I20" s="77"/>
      <c r="J20" s="78"/>
      <c r="K20" s="77"/>
      <c r="L20" s="78"/>
      <c r="M20" s="75"/>
      <c r="N20" s="75"/>
      <c r="O20" s="75"/>
      <c r="P20" s="79"/>
      <c r="Q20" s="156">
        <f>ROUND(I19/C20,2)</f>
        <v>67.09</v>
      </c>
      <c r="R20" s="80"/>
      <c r="S20" s="144" t="s">
        <v>190</v>
      </c>
      <c r="X20" s="72"/>
      <c r="Y20" s="72"/>
      <c r="Z20" s="72"/>
      <c r="AA20" s="72"/>
      <c r="AB20" s="72"/>
    </row>
    <row r="21" spans="1:68" s="71" customFormat="1" ht="27" customHeight="1" x14ac:dyDescent="0.2">
      <c r="A21" s="118" t="s">
        <v>146</v>
      </c>
      <c r="B21" s="73"/>
      <c r="C21" s="157">
        <v>18536.599999999999</v>
      </c>
      <c r="D21" s="74">
        <v>4395172</v>
      </c>
      <c r="E21" s="75">
        <v>2021698</v>
      </c>
      <c r="F21" s="74">
        <v>4449360</v>
      </c>
      <c r="G21" s="74">
        <v>-54188</v>
      </c>
      <c r="H21" s="76">
        <v>-1.2178830213783556</v>
      </c>
      <c r="I21" s="81">
        <v>4324103</v>
      </c>
      <c r="J21" s="82">
        <v>27965</v>
      </c>
      <c r="K21" s="81">
        <v>4344878</v>
      </c>
      <c r="L21" s="82">
        <v>24726</v>
      </c>
      <c r="M21" s="83">
        <f>I21-K21</f>
        <v>-20775</v>
      </c>
      <c r="N21" s="84">
        <v>2317973</v>
      </c>
      <c r="O21" s="84">
        <v>2307393</v>
      </c>
      <c r="P21" s="75">
        <f>N21-O21</f>
        <v>10580</v>
      </c>
      <c r="Q21" s="85">
        <f>ROUND(I21/C21,2)</f>
        <v>233.27</v>
      </c>
      <c r="R21" s="158">
        <v>3715975</v>
      </c>
      <c r="S21" s="144" t="s">
        <v>146</v>
      </c>
      <c r="X21" s="72"/>
      <c r="Y21" s="72"/>
      <c r="Z21" s="72"/>
      <c r="AA21" s="72"/>
      <c r="AB21" s="72"/>
    </row>
    <row r="22" spans="1:68" s="71" customFormat="1" ht="27" customHeight="1" x14ac:dyDescent="0.2">
      <c r="A22" s="118" t="s">
        <v>191</v>
      </c>
      <c r="B22" s="73"/>
      <c r="C22" s="159">
        <v>64828.77</v>
      </c>
      <c r="D22" s="74">
        <v>986561</v>
      </c>
      <c r="E22" s="74">
        <v>423112</v>
      </c>
      <c r="F22" s="74">
        <v>1057059</v>
      </c>
      <c r="G22" s="74">
        <v>-70498</v>
      </c>
      <c r="H22" s="76">
        <v>-6.6692587641749412</v>
      </c>
      <c r="I22" s="77"/>
      <c r="J22" s="82"/>
      <c r="K22" s="81"/>
      <c r="L22" s="82"/>
      <c r="M22" s="83"/>
      <c r="N22" s="84"/>
      <c r="O22" s="84"/>
      <c r="P22" s="75"/>
      <c r="Q22" s="85"/>
      <c r="R22" s="80"/>
      <c r="S22" s="144" t="s">
        <v>191</v>
      </c>
      <c r="X22" s="72"/>
      <c r="Y22" s="72"/>
      <c r="Z22" s="72"/>
      <c r="AA22" s="72"/>
      <c r="AB22" s="72"/>
    </row>
    <row r="23" spans="1:68" s="71" customFormat="1" ht="27" customHeight="1" x14ac:dyDescent="0.2">
      <c r="A23" s="118" t="s">
        <v>192</v>
      </c>
      <c r="B23" s="73"/>
      <c r="C23" s="155">
        <v>59920.52</v>
      </c>
      <c r="D23" s="74"/>
      <c r="E23" s="75"/>
      <c r="F23" s="74"/>
      <c r="G23" s="74"/>
      <c r="H23" s="76"/>
      <c r="I23" s="81">
        <v>943659</v>
      </c>
      <c r="J23" s="78">
        <v>13731</v>
      </c>
      <c r="K23" s="77">
        <v>959535</v>
      </c>
      <c r="L23" s="78">
        <v>11335</v>
      </c>
      <c r="M23" s="83">
        <f t="shared" ref="M23:M25" si="0">I23-K23</f>
        <v>-15876</v>
      </c>
      <c r="N23" s="75">
        <v>472313</v>
      </c>
      <c r="O23" s="75">
        <v>473943</v>
      </c>
      <c r="P23" s="75">
        <f t="shared" ref="P23:P25" si="1">N23-O23</f>
        <v>-1630</v>
      </c>
      <c r="Q23" s="156">
        <f>ROUND(I23/C23,2)</f>
        <v>15.75</v>
      </c>
      <c r="R23" s="80">
        <v>804581</v>
      </c>
      <c r="S23" s="144" t="s">
        <v>192</v>
      </c>
      <c r="X23" s="72"/>
      <c r="Y23" s="72"/>
      <c r="Z23" s="72"/>
      <c r="AA23" s="72"/>
      <c r="AB23" s="72"/>
    </row>
    <row r="24" spans="1:68" s="71" customFormat="1" ht="27" customHeight="1" x14ac:dyDescent="0.2">
      <c r="A24" s="118" t="s">
        <v>193</v>
      </c>
      <c r="B24" s="73"/>
      <c r="C24" s="155">
        <v>55595.169999999984</v>
      </c>
      <c r="D24" s="75"/>
      <c r="E24" s="75"/>
      <c r="F24" s="75"/>
      <c r="G24" s="74"/>
      <c r="H24" s="76"/>
      <c r="I24" s="77">
        <v>914408</v>
      </c>
      <c r="J24" s="78">
        <v>12379</v>
      </c>
      <c r="K24" s="77">
        <v>930103</v>
      </c>
      <c r="L24" s="78">
        <v>10255</v>
      </c>
      <c r="M24" s="83">
        <f t="shared" si="0"/>
        <v>-15695</v>
      </c>
      <c r="N24" s="75">
        <v>457364</v>
      </c>
      <c r="O24" s="75">
        <v>459218</v>
      </c>
      <c r="P24" s="75">
        <f t="shared" si="1"/>
        <v>-1854</v>
      </c>
      <c r="Q24" s="156">
        <f>ROUND(I24/C24,2)</f>
        <v>16.45</v>
      </c>
      <c r="R24" s="158">
        <v>780629</v>
      </c>
      <c r="S24" s="144" t="s">
        <v>193</v>
      </c>
      <c r="X24" s="72"/>
      <c r="Y24" s="72"/>
      <c r="Z24" s="72"/>
      <c r="AA24" s="72"/>
      <c r="AB24" s="72"/>
    </row>
    <row r="25" spans="1:68" s="71" customFormat="1" ht="27" customHeight="1" x14ac:dyDescent="0.2">
      <c r="A25" s="118" t="s">
        <v>204</v>
      </c>
      <c r="B25" s="73"/>
      <c r="C25" s="155">
        <v>4325.3500000000004</v>
      </c>
      <c r="D25" s="75"/>
      <c r="E25" s="75"/>
      <c r="F25" s="75"/>
      <c r="G25" s="74"/>
      <c r="H25" s="76"/>
      <c r="I25" s="77">
        <v>29251</v>
      </c>
      <c r="J25" s="78">
        <v>1352</v>
      </c>
      <c r="K25" s="77">
        <v>29432</v>
      </c>
      <c r="L25" s="78">
        <v>1080</v>
      </c>
      <c r="M25" s="83">
        <f t="shared" si="0"/>
        <v>-181</v>
      </c>
      <c r="N25" s="75">
        <v>14949</v>
      </c>
      <c r="O25" s="75">
        <v>14725</v>
      </c>
      <c r="P25" s="75">
        <f t="shared" si="1"/>
        <v>224</v>
      </c>
      <c r="Q25" s="156">
        <f>ROUND(I25/C25,2)</f>
        <v>6.76</v>
      </c>
      <c r="R25" s="158">
        <v>23952</v>
      </c>
      <c r="S25" s="144" t="s">
        <v>204</v>
      </c>
      <c r="X25" s="72"/>
      <c r="Y25" s="72"/>
      <c r="Z25" s="72"/>
      <c r="AA25" s="72"/>
      <c r="AB25" s="72"/>
    </row>
    <row r="26" spans="1:68" s="71" customFormat="1" ht="27" customHeight="1" x14ac:dyDescent="0.2">
      <c r="A26" s="118" t="s">
        <v>242</v>
      </c>
      <c r="B26" s="73"/>
      <c r="C26" s="159">
        <v>59.01</v>
      </c>
      <c r="D26" s="75"/>
      <c r="E26" s="75"/>
      <c r="F26" s="75"/>
      <c r="G26" s="74"/>
      <c r="H26" s="76"/>
      <c r="I26" s="77"/>
      <c r="J26" s="78"/>
      <c r="K26" s="77"/>
      <c r="L26" s="78"/>
      <c r="M26" s="75"/>
      <c r="N26" s="75"/>
      <c r="O26" s="75"/>
      <c r="P26" s="79"/>
      <c r="Q26" s="85"/>
      <c r="R26" s="80"/>
      <c r="S26" s="144" t="s">
        <v>242</v>
      </c>
      <c r="X26" s="72"/>
      <c r="Y26" s="72"/>
      <c r="Z26" s="72"/>
      <c r="AA26" s="72"/>
      <c r="AB26" s="72"/>
    </row>
    <row r="27" spans="1:68" s="71" customFormat="1" ht="27" customHeight="1" x14ac:dyDescent="0.2">
      <c r="A27" s="118" t="s">
        <v>243</v>
      </c>
      <c r="B27" s="73"/>
      <c r="C27" s="159">
        <v>3.59</v>
      </c>
      <c r="D27" s="74"/>
      <c r="E27" s="75"/>
      <c r="F27" s="74"/>
      <c r="G27" s="74"/>
      <c r="H27" s="76"/>
      <c r="I27" s="77"/>
      <c r="J27" s="78"/>
      <c r="K27" s="77"/>
      <c r="L27" s="78"/>
      <c r="M27" s="75"/>
      <c r="N27" s="75"/>
      <c r="O27" s="75"/>
      <c r="P27" s="79"/>
      <c r="Q27" s="85"/>
      <c r="R27" s="80"/>
      <c r="S27" s="144" t="s">
        <v>243</v>
      </c>
      <c r="X27" s="72"/>
      <c r="Y27" s="72"/>
      <c r="Z27" s="72"/>
      <c r="AA27" s="72"/>
      <c r="AB27" s="72"/>
    </row>
    <row r="28" spans="1:68" s="71" customFormat="1" ht="15" customHeight="1" x14ac:dyDescent="0.2">
      <c r="A28" s="119"/>
      <c r="B28" s="91"/>
      <c r="C28" s="92"/>
      <c r="D28" s="93"/>
      <c r="E28" s="94"/>
      <c r="F28" s="93"/>
      <c r="G28" s="93"/>
      <c r="H28" s="95"/>
      <c r="I28" s="96"/>
      <c r="J28" s="97"/>
      <c r="K28" s="96"/>
      <c r="L28" s="97"/>
      <c r="M28" s="94"/>
      <c r="N28" s="94"/>
      <c r="O28" s="94"/>
      <c r="P28" s="98"/>
      <c r="Q28" s="99"/>
      <c r="R28" s="100"/>
      <c r="S28" s="135"/>
      <c r="X28" s="72"/>
      <c r="Y28" s="72"/>
      <c r="Z28" s="72"/>
      <c r="AA28" s="72"/>
      <c r="AB28" s="72"/>
    </row>
    <row r="29" spans="1:68" s="71" customFormat="1" ht="27" customHeight="1" x14ac:dyDescent="0.2">
      <c r="A29" s="120" t="s">
        <v>214</v>
      </c>
      <c r="B29" s="107"/>
      <c r="C29" s="196">
        <v>5791.59</v>
      </c>
      <c r="D29" s="197">
        <v>308336</v>
      </c>
      <c r="E29" s="197">
        <v>133873</v>
      </c>
      <c r="F29" s="197">
        <v>336254</v>
      </c>
      <c r="G29" s="198">
        <v>-27918</v>
      </c>
      <c r="H29" s="199">
        <v>-8.3026521617586706</v>
      </c>
      <c r="I29" s="200">
        <v>287802</v>
      </c>
      <c r="J29" s="201">
        <v>1019</v>
      </c>
      <c r="K29" s="200">
        <v>293770</v>
      </c>
      <c r="L29" s="201">
        <v>901</v>
      </c>
      <c r="M29" s="202">
        <f t="shared" ref="M29:M92" si="2">I29-K29</f>
        <v>-5968</v>
      </c>
      <c r="N29" s="108">
        <v>151057</v>
      </c>
      <c r="O29" s="203">
        <v>152600</v>
      </c>
      <c r="P29" s="109">
        <f>N29-O29</f>
        <v>-1543</v>
      </c>
      <c r="Q29" s="204">
        <f t="shared" ref="Q29:Q66" si="3">ROUND(I29/C29,2)</f>
        <v>49.69</v>
      </c>
      <c r="R29" s="205">
        <v>253271</v>
      </c>
      <c r="S29" s="136" t="s">
        <v>214</v>
      </c>
      <c r="X29" s="72"/>
      <c r="Y29" s="72"/>
      <c r="Z29" s="72"/>
      <c r="AA29" s="72"/>
      <c r="AB29" s="72"/>
      <c r="AP29" s="87"/>
      <c r="AQ29" s="87"/>
      <c r="AR29" s="87"/>
      <c r="AS29" s="87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</row>
    <row r="30" spans="1:68" s="71" customFormat="1" ht="27" customHeight="1" x14ac:dyDescent="0.2">
      <c r="A30" s="118" t="s">
        <v>16</v>
      </c>
      <c r="B30" s="61">
        <v>12092</v>
      </c>
      <c r="C30" s="159">
        <v>763.07</v>
      </c>
      <c r="D30" s="74">
        <v>8843</v>
      </c>
      <c r="E30" s="75">
        <v>4539</v>
      </c>
      <c r="F30" s="79">
        <v>10922</v>
      </c>
      <c r="G30" s="74">
        <v>-2079</v>
      </c>
      <c r="H30" s="76">
        <v>-19.034975279252883</v>
      </c>
      <c r="I30" s="77">
        <v>7769</v>
      </c>
      <c r="J30" s="78">
        <v>53</v>
      </c>
      <c r="K30" s="77">
        <v>8087</v>
      </c>
      <c r="L30" s="78">
        <v>54</v>
      </c>
      <c r="M30" s="215">
        <f t="shared" si="2"/>
        <v>-318</v>
      </c>
      <c r="N30" s="79">
        <v>4586</v>
      </c>
      <c r="O30" s="86">
        <v>4755</v>
      </c>
      <c r="P30" s="79">
        <f>N30-O30</f>
        <v>-169</v>
      </c>
      <c r="Q30" s="85">
        <f t="shared" si="3"/>
        <v>10.18</v>
      </c>
      <c r="R30" s="160">
        <v>7112</v>
      </c>
      <c r="S30" s="131" t="s">
        <v>16</v>
      </c>
      <c r="X30" s="72"/>
      <c r="Y30" s="72"/>
      <c r="Z30" s="72"/>
      <c r="AA30" s="72"/>
      <c r="AB30" s="72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Y30" s="87"/>
      <c r="AZ30" s="87"/>
      <c r="BA30" s="87"/>
      <c r="BB30" s="87"/>
      <c r="BC30" s="87"/>
      <c r="BD30" s="87"/>
      <c r="BE30" s="87"/>
      <c r="BF30" s="87"/>
      <c r="BG30" s="87"/>
    </row>
    <row r="31" spans="1:68" s="71" customFormat="1" ht="27" customHeight="1" x14ac:dyDescent="0.2">
      <c r="A31" s="118" t="s">
        <v>17</v>
      </c>
      <c r="B31" s="61">
        <v>12106</v>
      </c>
      <c r="C31" s="159">
        <v>481.02</v>
      </c>
      <c r="D31" s="74">
        <v>84499</v>
      </c>
      <c r="E31" s="75">
        <v>36155</v>
      </c>
      <c r="F31" s="79">
        <v>90145</v>
      </c>
      <c r="G31" s="74">
        <v>-5646</v>
      </c>
      <c r="H31" s="76">
        <v>-6.2632425536635425</v>
      </c>
      <c r="I31" s="77">
        <v>80410</v>
      </c>
      <c r="J31" s="78">
        <v>210</v>
      </c>
      <c r="K31" s="77">
        <v>81778</v>
      </c>
      <c r="L31" s="78">
        <v>170</v>
      </c>
      <c r="M31" s="216">
        <f t="shared" si="2"/>
        <v>-1368</v>
      </c>
      <c r="N31" s="79">
        <v>41558</v>
      </c>
      <c r="O31" s="86">
        <v>41767</v>
      </c>
      <c r="P31" s="79">
        <f>N31-O31</f>
        <v>-209</v>
      </c>
      <c r="Q31" s="85">
        <f t="shared" si="3"/>
        <v>167.17</v>
      </c>
      <c r="R31" s="160">
        <v>69930</v>
      </c>
      <c r="S31" s="131" t="s">
        <v>17</v>
      </c>
      <c r="X31" s="72"/>
      <c r="Y31" s="72"/>
      <c r="Z31" s="72"/>
      <c r="AA31" s="72"/>
      <c r="AB31" s="72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Y31" s="87"/>
      <c r="AZ31" s="87"/>
      <c r="BA31" s="87"/>
      <c r="BB31" s="87"/>
      <c r="BC31" s="87"/>
      <c r="BD31" s="87"/>
      <c r="BE31" s="87"/>
      <c r="BF31" s="87"/>
      <c r="BG31" s="87"/>
    </row>
    <row r="32" spans="1:68" s="71" customFormat="1" ht="27" customHeight="1" x14ac:dyDescent="0.2">
      <c r="A32" s="118" t="s">
        <v>22</v>
      </c>
      <c r="B32" s="61">
        <v>12157</v>
      </c>
      <c r="C32" s="159">
        <v>277.69</v>
      </c>
      <c r="D32" s="74">
        <v>23035</v>
      </c>
      <c r="E32" s="75">
        <v>10173</v>
      </c>
      <c r="F32" s="79">
        <v>26034</v>
      </c>
      <c r="G32" s="74">
        <v>-2999</v>
      </c>
      <c r="H32" s="76">
        <v>-11.519551355919184</v>
      </c>
      <c r="I32" s="77">
        <v>21058</v>
      </c>
      <c r="J32" s="78">
        <v>57</v>
      </c>
      <c r="K32" s="77">
        <v>21602</v>
      </c>
      <c r="L32" s="78">
        <v>50</v>
      </c>
      <c r="M32" s="216">
        <f t="shared" si="2"/>
        <v>-544</v>
      </c>
      <c r="N32" s="79">
        <v>11430</v>
      </c>
      <c r="O32" s="86">
        <v>11605</v>
      </c>
      <c r="P32" s="79">
        <f t="shared" ref="P32:P52" si="4">N32-O32</f>
        <v>-175</v>
      </c>
      <c r="Q32" s="85">
        <f t="shared" si="3"/>
        <v>75.83</v>
      </c>
      <c r="R32" s="160">
        <v>18819</v>
      </c>
      <c r="S32" s="131" t="s">
        <v>22</v>
      </c>
      <c r="X32" s="72"/>
      <c r="Y32" s="72"/>
      <c r="Z32" s="72"/>
      <c r="AA32" s="72"/>
      <c r="AB32" s="72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Y32" s="87"/>
      <c r="AZ32" s="87"/>
      <c r="BA32" s="87"/>
      <c r="BB32" s="87"/>
      <c r="BC32" s="87"/>
      <c r="BD32" s="87"/>
      <c r="BE32" s="87"/>
      <c r="BF32" s="87"/>
      <c r="BG32" s="87"/>
    </row>
    <row r="33" spans="1:72" s="71" customFormat="1" ht="27" customHeight="1" x14ac:dyDescent="0.2">
      <c r="A33" s="118" t="s">
        <v>23</v>
      </c>
      <c r="B33" s="61">
        <v>12165</v>
      </c>
      <c r="C33" s="159">
        <v>865.04</v>
      </c>
      <c r="D33" s="74">
        <v>14676</v>
      </c>
      <c r="E33" s="75">
        <v>6862</v>
      </c>
      <c r="F33" s="79">
        <v>16628</v>
      </c>
      <c r="G33" s="74">
        <v>-1952</v>
      </c>
      <c r="H33" s="76">
        <v>-11.7392350252586</v>
      </c>
      <c r="I33" s="77">
        <v>13204</v>
      </c>
      <c r="J33" s="78">
        <v>36</v>
      </c>
      <c r="K33" s="77">
        <v>13635</v>
      </c>
      <c r="L33" s="78">
        <v>27</v>
      </c>
      <c r="M33" s="216">
        <f t="shared" si="2"/>
        <v>-431</v>
      </c>
      <c r="N33" s="79">
        <v>7418</v>
      </c>
      <c r="O33" s="86">
        <v>7594</v>
      </c>
      <c r="P33" s="79">
        <f t="shared" si="4"/>
        <v>-176</v>
      </c>
      <c r="Q33" s="85">
        <f t="shared" si="3"/>
        <v>15.26</v>
      </c>
      <c r="R33" s="160">
        <v>11944</v>
      </c>
      <c r="S33" s="131" t="s">
        <v>23</v>
      </c>
      <c r="X33" s="72"/>
      <c r="Y33" s="72"/>
      <c r="Z33" s="72"/>
      <c r="AA33" s="72"/>
      <c r="AB33" s="72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Y33" s="87"/>
      <c r="AZ33" s="87"/>
      <c r="BA33" s="87"/>
      <c r="BB33" s="87"/>
      <c r="BC33" s="87"/>
      <c r="BD33" s="87"/>
      <c r="BE33" s="87"/>
      <c r="BF33" s="87"/>
      <c r="BG33" s="87"/>
    </row>
    <row r="34" spans="1:72" s="71" customFormat="1" ht="27" customHeight="1" x14ac:dyDescent="0.2">
      <c r="A34" s="118" t="s">
        <v>25</v>
      </c>
      <c r="B34" s="61">
        <v>12181</v>
      </c>
      <c r="C34" s="159">
        <v>129.88</v>
      </c>
      <c r="D34" s="74">
        <v>11105</v>
      </c>
      <c r="E34" s="75">
        <v>4980</v>
      </c>
      <c r="F34" s="79">
        <v>12637</v>
      </c>
      <c r="G34" s="74">
        <v>-1532</v>
      </c>
      <c r="H34" s="76">
        <v>-12.123130489831448</v>
      </c>
      <c r="I34" s="77">
        <v>9906</v>
      </c>
      <c r="J34" s="78">
        <v>71</v>
      </c>
      <c r="K34" s="77">
        <v>10186</v>
      </c>
      <c r="L34" s="78">
        <v>65</v>
      </c>
      <c r="M34" s="216">
        <f t="shared" si="2"/>
        <v>-280</v>
      </c>
      <c r="N34" s="79">
        <v>5804</v>
      </c>
      <c r="O34" s="86">
        <v>5882</v>
      </c>
      <c r="P34" s="79">
        <f t="shared" si="4"/>
        <v>-78</v>
      </c>
      <c r="Q34" s="85">
        <f t="shared" si="3"/>
        <v>76.27</v>
      </c>
      <c r="R34" s="160">
        <v>8900</v>
      </c>
      <c r="S34" s="131" t="s">
        <v>25</v>
      </c>
      <c r="X34" s="72"/>
      <c r="Y34" s="72"/>
      <c r="Z34" s="72"/>
      <c r="AA34" s="72"/>
      <c r="AB34" s="72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Y34" s="87"/>
      <c r="AZ34" s="87"/>
      <c r="BA34" s="87"/>
      <c r="BB34" s="87"/>
      <c r="BC34" s="87"/>
      <c r="BD34" s="87"/>
      <c r="BE34" s="87"/>
      <c r="BF34" s="87"/>
      <c r="BG34" s="87"/>
    </row>
    <row r="35" spans="1:72" s="71" customFormat="1" ht="27" customHeight="1" x14ac:dyDescent="0.2">
      <c r="A35" s="118" t="s">
        <v>27</v>
      </c>
      <c r="B35" s="61">
        <v>12220</v>
      </c>
      <c r="C35" s="159">
        <v>302.52</v>
      </c>
      <c r="D35" s="74">
        <v>9076</v>
      </c>
      <c r="E35" s="75">
        <v>4254</v>
      </c>
      <c r="F35" s="79">
        <v>10221</v>
      </c>
      <c r="G35" s="74">
        <v>-1145</v>
      </c>
      <c r="H35" s="76">
        <v>-11.202426377066823</v>
      </c>
      <c r="I35" s="77">
        <v>8302</v>
      </c>
      <c r="J35" s="78">
        <v>16</v>
      </c>
      <c r="K35" s="77">
        <v>8562</v>
      </c>
      <c r="L35" s="78">
        <v>21</v>
      </c>
      <c r="M35" s="216">
        <f t="shared" si="2"/>
        <v>-260</v>
      </c>
      <c r="N35" s="79">
        <v>4801</v>
      </c>
      <c r="O35" s="86">
        <v>4921</v>
      </c>
      <c r="P35" s="79">
        <f t="shared" si="4"/>
        <v>-120</v>
      </c>
      <c r="Q35" s="85">
        <f t="shared" si="3"/>
        <v>27.44</v>
      </c>
      <c r="R35" s="160">
        <v>7349</v>
      </c>
      <c r="S35" s="131" t="s">
        <v>27</v>
      </c>
      <c r="X35" s="72"/>
      <c r="Y35" s="72"/>
      <c r="Z35" s="72"/>
      <c r="AA35" s="72"/>
      <c r="AB35" s="72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Y35" s="87"/>
      <c r="AZ35" s="87"/>
      <c r="BA35" s="87"/>
      <c r="BB35" s="87"/>
      <c r="BC35" s="87"/>
      <c r="BD35" s="87"/>
      <c r="BE35" s="87"/>
      <c r="BF35" s="87"/>
      <c r="BG35" s="87"/>
    </row>
    <row r="36" spans="1:72" s="71" customFormat="1" ht="27" customHeight="1" x14ac:dyDescent="0.2">
      <c r="A36" s="118" t="s">
        <v>30</v>
      </c>
      <c r="B36" s="61">
        <v>12254</v>
      </c>
      <c r="C36" s="159">
        <v>115.9</v>
      </c>
      <c r="D36" s="74">
        <v>41192</v>
      </c>
      <c r="E36" s="75">
        <v>18651</v>
      </c>
      <c r="F36" s="79">
        <v>43170</v>
      </c>
      <c r="G36" s="74">
        <v>-1978</v>
      </c>
      <c r="H36" s="76">
        <v>-4.5818855686819555</v>
      </c>
      <c r="I36" s="77">
        <v>39861</v>
      </c>
      <c r="J36" s="78">
        <v>115</v>
      </c>
      <c r="K36" s="77">
        <v>40365</v>
      </c>
      <c r="L36" s="78">
        <v>113</v>
      </c>
      <c r="M36" s="216">
        <f t="shared" si="2"/>
        <v>-504</v>
      </c>
      <c r="N36" s="79">
        <v>21422</v>
      </c>
      <c r="O36" s="86">
        <v>21502</v>
      </c>
      <c r="P36" s="79">
        <f t="shared" si="4"/>
        <v>-80</v>
      </c>
      <c r="Q36" s="85">
        <f t="shared" si="3"/>
        <v>343.93</v>
      </c>
      <c r="R36" s="160">
        <v>34630</v>
      </c>
      <c r="S36" s="131" t="s">
        <v>30</v>
      </c>
      <c r="X36" s="72"/>
      <c r="Y36" s="72"/>
      <c r="Z36" s="72"/>
      <c r="AA36" s="72"/>
      <c r="AB36" s="72"/>
      <c r="AP36" s="87"/>
      <c r="AQ36" s="87"/>
      <c r="AR36" s="87"/>
      <c r="AS36" s="87"/>
      <c r="AY36" s="88"/>
    </row>
    <row r="37" spans="1:72" s="71" customFormat="1" ht="27" customHeight="1" x14ac:dyDescent="0.2">
      <c r="A37" s="118" t="s">
        <v>31</v>
      </c>
      <c r="B37" s="61">
        <v>12262</v>
      </c>
      <c r="C37" s="159">
        <v>78.680000000000007</v>
      </c>
      <c r="D37" s="74">
        <v>17694</v>
      </c>
      <c r="E37" s="75">
        <v>7858</v>
      </c>
      <c r="F37" s="79">
        <v>19056</v>
      </c>
      <c r="G37" s="74">
        <v>-1362</v>
      </c>
      <c r="H37" s="76">
        <v>-7.1473551637279602</v>
      </c>
      <c r="I37" s="77">
        <v>16848</v>
      </c>
      <c r="J37" s="78">
        <v>33</v>
      </c>
      <c r="K37" s="77">
        <v>17137</v>
      </c>
      <c r="L37" s="78">
        <v>31</v>
      </c>
      <c r="M37" s="216">
        <f t="shared" si="2"/>
        <v>-289</v>
      </c>
      <c r="N37" s="79">
        <v>8843</v>
      </c>
      <c r="O37" s="86">
        <v>8928</v>
      </c>
      <c r="P37" s="79">
        <f t="shared" si="4"/>
        <v>-85</v>
      </c>
      <c r="Q37" s="85">
        <f t="shared" si="3"/>
        <v>214.13</v>
      </c>
      <c r="R37" s="160">
        <v>14779</v>
      </c>
      <c r="S37" s="131" t="s">
        <v>31</v>
      </c>
      <c r="X37" s="72"/>
      <c r="Y37" s="72"/>
      <c r="Z37" s="72"/>
      <c r="AA37" s="72"/>
      <c r="AB37" s="72"/>
      <c r="AP37" s="87"/>
      <c r="AQ37" s="87"/>
      <c r="AR37" s="87"/>
      <c r="AS37" s="87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</row>
    <row r="38" spans="1:72" s="71" customFormat="1" ht="27" customHeight="1" x14ac:dyDescent="0.2">
      <c r="A38" s="118" t="s">
        <v>32</v>
      </c>
      <c r="B38" s="61">
        <v>12271</v>
      </c>
      <c r="C38" s="159">
        <v>55.95</v>
      </c>
      <c r="D38" s="74">
        <v>3585</v>
      </c>
      <c r="E38" s="75">
        <v>1665</v>
      </c>
      <c r="F38" s="79">
        <v>4387</v>
      </c>
      <c r="G38" s="74">
        <v>-802</v>
      </c>
      <c r="H38" s="76">
        <v>-18.281285616594484</v>
      </c>
      <c r="I38" s="77">
        <v>3130</v>
      </c>
      <c r="J38" s="78">
        <v>6</v>
      </c>
      <c r="K38" s="77">
        <v>3275</v>
      </c>
      <c r="L38" s="78">
        <v>4</v>
      </c>
      <c r="M38" s="216">
        <f t="shared" si="2"/>
        <v>-145</v>
      </c>
      <c r="N38" s="79">
        <v>1834</v>
      </c>
      <c r="O38" s="86">
        <v>1908</v>
      </c>
      <c r="P38" s="79">
        <f t="shared" si="4"/>
        <v>-74</v>
      </c>
      <c r="Q38" s="85">
        <f t="shared" si="3"/>
        <v>55.94</v>
      </c>
      <c r="R38" s="160">
        <v>2894</v>
      </c>
      <c r="S38" s="131" t="s">
        <v>32</v>
      </c>
      <c r="X38" s="72"/>
      <c r="Y38" s="72"/>
      <c r="Z38" s="72"/>
      <c r="AA38" s="72"/>
      <c r="AB38" s="72"/>
      <c r="AP38" s="87"/>
      <c r="AQ38" s="87"/>
      <c r="AR38" s="87"/>
      <c r="AS38" s="87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</row>
    <row r="39" spans="1:72" s="71" customFormat="1" ht="27" customHeight="1" x14ac:dyDescent="0.2">
      <c r="A39" s="118" t="s">
        <v>33</v>
      </c>
      <c r="B39" s="61">
        <v>12289</v>
      </c>
      <c r="C39" s="159">
        <v>529.41999999999996</v>
      </c>
      <c r="D39" s="74">
        <v>21909</v>
      </c>
      <c r="E39" s="75">
        <v>9669</v>
      </c>
      <c r="F39" s="79">
        <v>23709</v>
      </c>
      <c r="G39" s="74">
        <v>-1800</v>
      </c>
      <c r="H39" s="76">
        <v>-7.5920536505124634</v>
      </c>
      <c r="I39" s="77">
        <v>20422</v>
      </c>
      <c r="J39" s="78">
        <v>108</v>
      </c>
      <c r="K39" s="77">
        <v>20804</v>
      </c>
      <c r="L39" s="78">
        <v>91</v>
      </c>
      <c r="M39" s="216">
        <f t="shared" si="2"/>
        <v>-382</v>
      </c>
      <c r="N39" s="79">
        <v>10825</v>
      </c>
      <c r="O39" s="86">
        <v>10886</v>
      </c>
      <c r="P39" s="79">
        <f t="shared" si="4"/>
        <v>-61</v>
      </c>
      <c r="Q39" s="85">
        <f t="shared" si="3"/>
        <v>38.57</v>
      </c>
      <c r="R39" s="160">
        <v>18059</v>
      </c>
      <c r="S39" s="131" t="s">
        <v>33</v>
      </c>
      <c r="X39" s="72"/>
      <c r="Y39" s="72"/>
      <c r="Z39" s="72"/>
      <c r="AA39" s="72"/>
      <c r="AB39" s="72"/>
      <c r="AP39" s="87"/>
      <c r="AQ39" s="87"/>
      <c r="AR39" s="87"/>
      <c r="AS39" s="87"/>
      <c r="AY39" s="88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</row>
    <row r="40" spans="1:72" s="71" customFormat="1" ht="27" customHeight="1" x14ac:dyDescent="0.2">
      <c r="A40" s="118" t="s">
        <v>246</v>
      </c>
      <c r="B40" s="61">
        <v>14231</v>
      </c>
      <c r="C40" s="159">
        <v>81.36</v>
      </c>
      <c r="D40" s="74">
        <v>7927</v>
      </c>
      <c r="E40" s="75">
        <v>2973</v>
      </c>
      <c r="F40" s="79">
        <v>8778</v>
      </c>
      <c r="G40" s="74">
        <v>-851</v>
      </c>
      <c r="H40" s="76">
        <v>-9.6946912736386412</v>
      </c>
      <c r="I40" s="77">
        <v>7461</v>
      </c>
      <c r="J40" s="78">
        <v>64</v>
      </c>
      <c r="K40" s="77">
        <v>7573</v>
      </c>
      <c r="L40" s="78">
        <v>55</v>
      </c>
      <c r="M40" s="216">
        <f t="shared" si="2"/>
        <v>-112</v>
      </c>
      <c r="N40" s="79">
        <v>3446</v>
      </c>
      <c r="O40" s="86">
        <v>3450</v>
      </c>
      <c r="P40" s="79">
        <f t="shared" si="4"/>
        <v>-4</v>
      </c>
      <c r="Q40" s="85">
        <f t="shared" si="3"/>
        <v>91.7</v>
      </c>
      <c r="R40" s="160">
        <v>6549</v>
      </c>
      <c r="S40" s="131" t="s">
        <v>246</v>
      </c>
      <c r="X40" s="72"/>
      <c r="Y40" s="72"/>
      <c r="Z40" s="72"/>
      <c r="AA40" s="72"/>
      <c r="AB40" s="72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</row>
    <row r="41" spans="1:72" s="71" customFormat="1" ht="27" customHeight="1" x14ac:dyDescent="0.2">
      <c r="A41" s="118" t="s">
        <v>247</v>
      </c>
      <c r="B41" s="61">
        <v>14249</v>
      </c>
      <c r="C41" s="159">
        <v>88.19</v>
      </c>
      <c r="D41" s="74">
        <v>5674</v>
      </c>
      <c r="E41" s="75">
        <v>2466</v>
      </c>
      <c r="F41" s="79">
        <v>6194</v>
      </c>
      <c r="G41" s="74">
        <v>-520</v>
      </c>
      <c r="H41" s="76">
        <v>-8.3952211817888287</v>
      </c>
      <c r="I41" s="77">
        <v>5335</v>
      </c>
      <c r="J41" s="78">
        <v>30</v>
      </c>
      <c r="K41" s="77">
        <v>5435</v>
      </c>
      <c r="L41" s="78">
        <v>28</v>
      </c>
      <c r="M41" s="216">
        <f t="shared" si="2"/>
        <v>-100</v>
      </c>
      <c r="N41" s="79">
        <v>2794</v>
      </c>
      <c r="O41" s="86">
        <v>2815</v>
      </c>
      <c r="P41" s="79">
        <f t="shared" si="4"/>
        <v>-21</v>
      </c>
      <c r="Q41" s="85">
        <f t="shared" si="3"/>
        <v>60.49</v>
      </c>
      <c r="R41" s="160">
        <v>4712</v>
      </c>
      <c r="S41" s="131" t="s">
        <v>247</v>
      </c>
      <c r="X41" s="72"/>
      <c r="Y41" s="72"/>
      <c r="Z41" s="72"/>
      <c r="AA41" s="72"/>
      <c r="AB41" s="72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</row>
    <row r="42" spans="1:72" s="71" customFormat="1" ht="27" customHeight="1" x14ac:dyDescent="0.2">
      <c r="A42" s="118" t="s">
        <v>65</v>
      </c>
      <c r="B42" s="61">
        <v>14257</v>
      </c>
      <c r="C42" s="159">
        <v>39.979999999999997</v>
      </c>
      <c r="D42" s="74">
        <v>3479</v>
      </c>
      <c r="E42" s="75">
        <v>1744</v>
      </c>
      <c r="F42" s="79">
        <v>4086</v>
      </c>
      <c r="G42" s="74">
        <v>-607</v>
      </c>
      <c r="H42" s="76">
        <v>-14.855604503181596</v>
      </c>
      <c r="I42" s="77">
        <v>2874</v>
      </c>
      <c r="J42" s="78">
        <v>12</v>
      </c>
      <c r="K42" s="77">
        <v>2987</v>
      </c>
      <c r="L42" s="78">
        <v>10</v>
      </c>
      <c r="M42" s="216">
        <f t="shared" si="2"/>
        <v>-113</v>
      </c>
      <c r="N42" s="79">
        <v>1735</v>
      </c>
      <c r="O42" s="86">
        <v>1778</v>
      </c>
      <c r="P42" s="79">
        <f t="shared" si="4"/>
        <v>-43</v>
      </c>
      <c r="Q42" s="85">
        <f t="shared" si="3"/>
        <v>71.89</v>
      </c>
      <c r="R42" s="160">
        <v>2605</v>
      </c>
      <c r="S42" s="131" t="s">
        <v>65</v>
      </c>
      <c r="X42" s="72"/>
      <c r="Y42" s="72"/>
      <c r="Z42" s="72"/>
      <c r="AA42" s="72"/>
      <c r="AB42" s="72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</row>
    <row r="43" spans="1:72" s="71" customFormat="1" ht="27" customHeight="1" x14ac:dyDescent="0.2">
      <c r="A43" s="118" t="s">
        <v>66</v>
      </c>
      <c r="B43" s="61">
        <v>14273</v>
      </c>
      <c r="C43" s="159">
        <v>133.74</v>
      </c>
      <c r="D43" s="74">
        <v>5314</v>
      </c>
      <c r="E43" s="75">
        <v>2149</v>
      </c>
      <c r="F43" s="79">
        <v>5896</v>
      </c>
      <c r="G43" s="74">
        <v>-582</v>
      </c>
      <c r="H43" s="76">
        <v>-9.8710990502035276</v>
      </c>
      <c r="I43" s="77">
        <v>5061</v>
      </c>
      <c r="J43" s="78">
        <v>19</v>
      </c>
      <c r="K43" s="77">
        <v>5173</v>
      </c>
      <c r="L43" s="78">
        <v>17</v>
      </c>
      <c r="M43" s="216">
        <f t="shared" si="2"/>
        <v>-112</v>
      </c>
      <c r="N43" s="79">
        <v>2405</v>
      </c>
      <c r="O43" s="86">
        <v>2431</v>
      </c>
      <c r="P43" s="79">
        <f t="shared" si="4"/>
        <v>-26</v>
      </c>
      <c r="Q43" s="85">
        <f t="shared" si="3"/>
        <v>37.840000000000003</v>
      </c>
      <c r="R43" s="160">
        <v>4469</v>
      </c>
      <c r="S43" s="131" t="s">
        <v>66</v>
      </c>
      <c r="X43" s="72"/>
      <c r="Y43" s="72"/>
      <c r="Z43" s="72"/>
      <c r="AA43" s="72"/>
      <c r="AB43" s="72"/>
      <c r="AY43" s="88"/>
    </row>
    <row r="44" spans="1:72" s="71" customFormat="1" ht="27" customHeight="1" x14ac:dyDescent="0.2">
      <c r="A44" s="118" t="s">
        <v>67</v>
      </c>
      <c r="B44" s="61">
        <v>14281</v>
      </c>
      <c r="C44" s="159">
        <v>168.52</v>
      </c>
      <c r="D44" s="74">
        <v>11076</v>
      </c>
      <c r="E44" s="75">
        <v>4257</v>
      </c>
      <c r="F44" s="79">
        <v>11691</v>
      </c>
      <c r="G44" s="74">
        <v>-615</v>
      </c>
      <c r="H44" s="76">
        <v>-5.2604567616114961</v>
      </c>
      <c r="I44" s="77">
        <v>10649</v>
      </c>
      <c r="J44" s="78">
        <v>30</v>
      </c>
      <c r="K44" s="77">
        <v>10876</v>
      </c>
      <c r="L44" s="78">
        <v>27</v>
      </c>
      <c r="M44" s="216">
        <f t="shared" si="2"/>
        <v>-227</v>
      </c>
      <c r="N44" s="79">
        <v>4925</v>
      </c>
      <c r="O44" s="86">
        <v>4969</v>
      </c>
      <c r="P44" s="79">
        <f t="shared" si="4"/>
        <v>-44</v>
      </c>
      <c r="Q44" s="85">
        <f t="shared" si="3"/>
        <v>63.19</v>
      </c>
      <c r="R44" s="160">
        <v>9332</v>
      </c>
      <c r="S44" s="131" t="s">
        <v>67</v>
      </c>
      <c r="X44" s="72"/>
      <c r="Y44" s="72"/>
      <c r="Z44" s="72"/>
      <c r="AA44" s="72"/>
      <c r="AB44" s="72"/>
      <c r="AY44" s="88"/>
    </row>
    <row r="45" spans="1:72" s="71" customFormat="1" ht="27" customHeight="1" x14ac:dyDescent="0.2">
      <c r="A45" s="118" t="s">
        <v>68</v>
      </c>
      <c r="B45" s="61">
        <v>14290</v>
      </c>
      <c r="C45" s="159">
        <v>203.93</v>
      </c>
      <c r="D45" s="74">
        <v>12344</v>
      </c>
      <c r="E45" s="75">
        <v>5186</v>
      </c>
      <c r="F45" s="79">
        <v>13340</v>
      </c>
      <c r="G45" s="74">
        <v>-996</v>
      </c>
      <c r="H45" s="76">
        <v>-7.4662668665667162</v>
      </c>
      <c r="I45" s="77">
        <v>11637</v>
      </c>
      <c r="J45" s="78">
        <v>69</v>
      </c>
      <c r="K45" s="77">
        <v>11823</v>
      </c>
      <c r="L45" s="78">
        <v>69</v>
      </c>
      <c r="M45" s="216">
        <f t="shared" si="2"/>
        <v>-186</v>
      </c>
      <c r="N45" s="79">
        <v>5854</v>
      </c>
      <c r="O45" s="86">
        <v>5883</v>
      </c>
      <c r="P45" s="79">
        <f t="shared" si="4"/>
        <v>-29</v>
      </c>
      <c r="Q45" s="85">
        <f t="shared" si="3"/>
        <v>57.06</v>
      </c>
      <c r="R45" s="160">
        <v>10160</v>
      </c>
      <c r="S45" s="131" t="s">
        <v>68</v>
      </c>
      <c r="X45" s="72"/>
      <c r="Y45" s="72"/>
      <c r="Z45" s="72"/>
      <c r="AA45" s="72"/>
      <c r="AB45" s="72"/>
      <c r="AY45" s="88"/>
      <c r="BQ45" s="88"/>
    </row>
    <row r="46" spans="1:72" s="71" customFormat="1" ht="27" customHeight="1" x14ac:dyDescent="0.2">
      <c r="A46" s="118" t="s">
        <v>69</v>
      </c>
      <c r="B46" s="61">
        <v>14303</v>
      </c>
      <c r="C46" s="159">
        <v>150.4</v>
      </c>
      <c r="D46" s="74">
        <v>4577</v>
      </c>
      <c r="E46" s="75">
        <v>1466</v>
      </c>
      <c r="F46" s="79">
        <v>4859</v>
      </c>
      <c r="G46" s="74">
        <v>-282</v>
      </c>
      <c r="H46" s="76">
        <v>-5.8036633052068325</v>
      </c>
      <c r="I46" s="77">
        <v>3117</v>
      </c>
      <c r="J46" s="78">
        <v>3</v>
      </c>
      <c r="K46" s="77">
        <v>3216</v>
      </c>
      <c r="L46" s="78">
        <v>3</v>
      </c>
      <c r="M46" s="216">
        <f t="shared" si="2"/>
        <v>-99</v>
      </c>
      <c r="N46" s="79">
        <v>1629</v>
      </c>
      <c r="O46" s="86">
        <v>1658</v>
      </c>
      <c r="P46" s="79">
        <f t="shared" si="4"/>
        <v>-29</v>
      </c>
      <c r="Q46" s="85">
        <f t="shared" si="3"/>
        <v>20.72</v>
      </c>
      <c r="R46" s="160">
        <v>2828</v>
      </c>
      <c r="S46" s="131" t="s">
        <v>69</v>
      </c>
      <c r="X46" s="72"/>
      <c r="Y46" s="72"/>
      <c r="Z46" s="72"/>
      <c r="AA46" s="72"/>
      <c r="AB46" s="72"/>
      <c r="AY46" s="88"/>
    </row>
    <row r="47" spans="1:72" s="71" customFormat="1" ht="27" customHeight="1" x14ac:dyDescent="0.2">
      <c r="A47" s="118" t="s">
        <v>70</v>
      </c>
      <c r="B47" s="61">
        <v>14311</v>
      </c>
      <c r="C47" s="159">
        <v>101.83</v>
      </c>
      <c r="D47" s="74">
        <v>1985</v>
      </c>
      <c r="E47" s="75">
        <v>850</v>
      </c>
      <c r="F47" s="79">
        <v>2206</v>
      </c>
      <c r="G47" s="74">
        <v>-221</v>
      </c>
      <c r="H47" s="76">
        <v>-10.018132366273798</v>
      </c>
      <c r="I47" s="77">
        <v>1785</v>
      </c>
      <c r="J47" s="78">
        <v>2</v>
      </c>
      <c r="K47" s="77">
        <v>1844</v>
      </c>
      <c r="L47" s="78">
        <v>3</v>
      </c>
      <c r="M47" s="216">
        <f t="shared" si="2"/>
        <v>-59</v>
      </c>
      <c r="N47" s="79">
        <v>856</v>
      </c>
      <c r="O47" s="86">
        <v>871</v>
      </c>
      <c r="P47" s="79">
        <f t="shared" si="4"/>
        <v>-15</v>
      </c>
      <c r="Q47" s="85">
        <f t="shared" si="3"/>
        <v>17.53</v>
      </c>
      <c r="R47" s="160">
        <v>1570</v>
      </c>
      <c r="S47" s="131" t="s">
        <v>70</v>
      </c>
      <c r="X47" s="72"/>
      <c r="Y47" s="72"/>
      <c r="Z47" s="72"/>
      <c r="AA47" s="72"/>
      <c r="AB47" s="72"/>
      <c r="AY47" s="88"/>
    </row>
    <row r="48" spans="1:72" s="71" customFormat="1" ht="27" customHeight="1" x14ac:dyDescent="0.2">
      <c r="A48" s="118" t="s">
        <v>71</v>
      </c>
      <c r="B48" s="61">
        <v>14320</v>
      </c>
      <c r="C48" s="159">
        <v>495.47</v>
      </c>
      <c r="D48" s="75">
        <v>6831</v>
      </c>
      <c r="E48" s="75">
        <v>2570</v>
      </c>
      <c r="F48" s="79">
        <v>7249</v>
      </c>
      <c r="G48" s="74">
        <v>-418</v>
      </c>
      <c r="H48" s="76">
        <v>-5.7663125948406675</v>
      </c>
      <c r="I48" s="77">
        <v>6532</v>
      </c>
      <c r="J48" s="78">
        <v>20</v>
      </c>
      <c r="K48" s="77">
        <v>6609</v>
      </c>
      <c r="L48" s="78">
        <v>6</v>
      </c>
      <c r="M48" s="216">
        <f t="shared" si="2"/>
        <v>-77</v>
      </c>
      <c r="N48" s="79">
        <v>2952</v>
      </c>
      <c r="O48" s="86">
        <v>2966</v>
      </c>
      <c r="P48" s="79">
        <f t="shared" si="4"/>
        <v>-14</v>
      </c>
      <c r="Q48" s="85">
        <f t="shared" si="3"/>
        <v>13.18</v>
      </c>
      <c r="R48" s="74">
        <v>5624</v>
      </c>
      <c r="S48" s="131" t="s">
        <v>71</v>
      </c>
      <c r="X48" s="72"/>
      <c r="Y48" s="72"/>
      <c r="Z48" s="72"/>
      <c r="AA48" s="72"/>
      <c r="AB48" s="72"/>
      <c r="AY48" s="88"/>
      <c r="BQ48" s="88"/>
      <c r="BR48" s="88"/>
      <c r="BS48" s="88"/>
      <c r="BT48" s="88"/>
    </row>
    <row r="49" spans="1:72" s="71" customFormat="1" ht="27" customHeight="1" x14ac:dyDescent="0.2">
      <c r="A49" s="118" t="s">
        <v>72</v>
      </c>
      <c r="B49" s="61">
        <v>14338</v>
      </c>
      <c r="C49" s="159">
        <v>48.64</v>
      </c>
      <c r="D49" s="74">
        <v>3091</v>
      </c>
      <c r="E49" s="75">
        <v>1269</v>
      </c>
      <c r="F49" s="79">
        <v>3462</v>
      </c>
      <c r="G49" s="74">
        <v>-371</v>
      </c>
      <c r="H49" s="76">
        <v>-10.716348931253611</v>
      </c>
      <c r="I49" s="77">
        <v>2902</v>
      </c>
      <c r="J49" s="78">
        <v>43</v>
      </c>
      <c r="K49" s="77">
        <v>2976</v>
      </c>
      <c r="L49" s="78">
        <v>38</v>
      </c>
      <c r="M49" s="216">
        <f t="shared" si="2"/>
        <v>-74</v>
      </c>
      <c r="N49" s="79">
        <v>1412</v>
      </c>
      <c r="O49" s="86">
        <v>1421</v>
      </c>
      <c r="P49" s="79">
        <f t="shared" si="4"/>
        <v>-9</v>
      </c>
      <c r="Q49" s="85">
        <f t="shared" si="3"/>
        <v>59.66</v>
      </c>
      <c r="R49" s="160">
        <v>2555</v>
      </c>
      <c r="S49" s="131" t="s">
        <v>72</v>
      </c>
      <c r="X49" s="72"/>
      <c r="Y49" s="72"/>
      <c r="Z49" s="72"/>
      <c r="AA49" s="72"/>
      <c r="AB49" s="72"/>
      <c r="AY49" s="88"/>
    </row>
    <row r="50" spans="1:72" s="71" customFormat="1" ht="27" customHeight="1" x14ac:dyDescent="0.2">
      <c r="A50" s="118" t="s">
        <v>73</v>
      </c>
      <c r="B50" s="61">
        <v>14346</v>
      </c>
      <c r="C50" s="159">
        <v>47.18</v>
      </c>
      <c r="D50" s="74">
        <v>2513</v>
      </c>
      <c r="E50" s="75">
        <v>1017</v>
      </c>
      <c r="F50" s="79">
        <v>2730</v>
      </c>
      <c r="G50" s="74">
        <v>-217</v>
      </c>
      <c r="H50" s="76">
        <v>-7.948717948717948</v>
      </c>
      <c r="I50" s="77">
        <v>2401</v>
      </c>
      <c r="J50" s="78">
        <v>3</v>
      </c>
      <c r="K50" s="77">
        <v>2424</v>
      </c>
      <c r="L50" s="78">
        <v>3</v>
      </c>
      <c r="M50" s="216">
        <f t="shared" si="2"/>
        <v>-23</v>
      </c>
      <c r="N50" s="79">
        <v>1123</v>
      </c>
      <c r="O50" s="86">
        <v>1125</v>
      </c>
      <c r="P50" s="79">
        <f t="shared" si="4"/>
        <v>-2</v>
      </c>
      <c r="Q50" s="85">
        <f t="shared" si="3"/>
        <v>50.89</v>
      </c>
      <c r="R50" s="160">
        <v>2125</v>
      </c>
      <c r="S50" s="131" t="s">
        <v>73</v>
      </c>
      <c r="X50" s="72"/>
      <c r="Y50" s="72"/>
      <c r="Z50" s="72"/>
      <c r="AA50" s="72"/>
      <c r="AB50" s="72"/>
      <c r="AY50" s="88"/>
    </row>
    <row r="51" spans="1:72" s="71" customFormat="1" ht="27" customHeight="1" x14ac:dyDescent="0.2">
      <c r="A51" s="118" t="s">
        <v>74</v>
      </c>
      <c r="B51" s="61">
        <v>14362</v>
      </c>
      <c r="C51" s="159">
        <v>191.15</v>
      </c>
      <c r="D51" s="74">
        <v>2749</v>
      </c>
      <c r="E51" s="75">
        <v>1005</v>
      </c>
      <c r="F51" s="79">
        <v>3049</v>
      </c>
      <c r="G51" s="74">
        <v>-300</v>
      </c>
      <c r="H51" s="76">
        <v>-9.8392915710068873</v>
      </c>
      <c r="I51" s="77">
        <v>2323</v>
      </c>
      <c r="J51" s="78">
        <v>6</v>
      </c>
      <c r="K51" s="77">
        <v>2404</v>
      </c>
      <c r="L51" s="78">
        <v>8</v>
      </c>
      <c r="M51" s="216">
        <f t="shared" si="2"/>
        <v>-81</v>
      </c>
      <c r="N51" s="79">
        <v>1104</v>
      </c>
      <c r="O51" s="86">
        <v>1129</v>
      </c>
      <c r="P51" s="79">
        <f t="shared" si="4"/>
        <v>-25</v>
      </c>
      <c r="Q51" s="85">
        <f t="shared" si="3"/>
        <v>12.15</v>
      </c>
      <c r="R51" s="160">
        <v>2053</v>
      </c>
      <c r="S51" s="131" t="s">
        <v>74</v>
      </c>
      <c r="X51" s="72"/>
      <c r="Y51" s="72"/>
      <c r="Z51" s="72"/>
      <c r="AA51" s="72"/>
      <c r="AB51" s="72"/>
      <c r="AY51" s="88"/>
      <c r="BQ51" s="88"/>
    </row>
    <row r="52" spans="1:72" s="71" customFormat="1" ht="27" customHeight="1" x14ac:dyDescent="0.2">
      <c r="A52" s="118" t="s">
        <v>75</v>
      </c>
      <c r="B52" s="61">
        <v>14371</v>
      </c>
      <c r="C52" s="159">
        <v>158.69999999999999</v>
      </c>
      <c r="D52" s="74">
        <v>1981</v>
      </c>
      <c r="E52" s="75">
        <v>782</v>
      </c>
      <c r="F52" s="79">
        <v>2193</v>
      </c>
      <c r="G52" s="74">
        <v>-212</v>
      </c>
      <c r="H52" s="76">
        <v>-9.6671226630186951</v>
      </c>
      <c r="I52" s="77">
        <v>1798</v>
      </c>
      <c r="J52" s="78">
        <v>5</v>
      </c>
      <c r="K52" s="77">
        <v>1868</v>
      </c>
      <c r="L52" s="78">
        <v>2</v>
      </c>
      <c r="M52" s="216">
        <f t="shared" si="2"/>
        <v>-70</v>
      </c>
      <c r="N52" s="79">
        <v>820</v>
      </c>
      <c r="O52" s="86">
        <v>837</v>
      </c>
      <c r="P52" s="79">
        <f t="shared" si="4"/>
        <v>-17</v>
      </c>
      <c r="Q52" s="85">
        <f t="shared" si="3"/>
        <v>11.33</v>
      </c>
      <c r="R52" s="160">
        <v>1585</v>
      </c>
      <c r="S52" s="131" t="s">
        <v>75</v>
      </c>
      <c r="X52" s="72"/>
      <c r="Y52" s="72"/>
      <c r="Z52" s="72"/>
      <c r="AA52" s="72"/>
      <c r="AB52" s="72"/>
      <c r="AY52" s="88"/>
    </row>
    <row r="53" spans="1:72" s="71" customFormat="1" ht="27" customHeight="1" x14ac:dyDescent="0.2">
      <c r="A53" s="119" t="s">
        <v>76</v>
      </c>
      <c r="B53" s="101">
        <v>14389</v>
      </c>
      <c r="C53" s="161">
        <v>283.35000000000002</v>
      </c>
      <c r="D53" s="93">
        <v>3181</v>
      </c>
      <c r="E53" s="94">
        <v>1333</v>
      </c>
      <c r="F53" s="98">
        <v>3612</v>
      </c>
      <c r="G53" s="93">
        <v>-431</v>
      </c>
      <c r="H53" s="95">
        <v>-11.932447397563676</v>
      </c>
      <c r="I53" s="96">
        <v>3017</v>
      </c>
      <c r="J53" s="97">
        <v>8</v>
      </c>
      <c r="K53" s="96">
        <v>3131</v>
      </c>
      <c r="L53" s="97">
        <v>6</v>
      </c>
      <c r="M53" s="216">
        <f t="shared" si="2"/>
        <v>-114</v>
      </c>
      <c r="N53" s="98">
        <v>1481</v>
      </c>
      <c r="O53" s="162">
        <v>1519</v>
      </c>
      <c r="P53" s="94">
        <f>N53-O53</f>
        <v>-38</v>
      </c>
      <c r="Q53" s="85">
        <f t="shared" si="3"/>
        <v>10.65</v>
      </c>
      <c r="R53" s="163">
        <v>2688</v>
      </c>
      <c r="S53" s="135" t="s">
        <v>76</v>
      </c>
      <c r="X53" s="72"/>
      <c r="Y53" s="72"/>
      <c r="Z53" s="72"/>
      <c r="AA53" s="72"/>
      <c r="AB53" s="72"/>
      <c r="AY53" s="88"/>
    </row>
    <row r="54" spans="1:72" s="71" customFormat="1" ht="27" customHeight="1" x14ac:dyDescent="0.2">
      <c r="A54" s="120" t="s">
        <v>210</v>
      </c>
      <c r="B54" s="107"/>
      <c r="C54" s="196">
        <v>3540.15</v>
      </c>
      <c r="D54" s="198">
        <v>2375449</v>
      </c>
      <c r="E54" s="108">
        <v>1097884</v>
      </c>
      <c r="F54" s="110">
        <v>2342338</v>
      </c>
      <c r="G54" s="198">
        <v>33111</v>
      </c>
      <c r="H54" s="199">
        <v>1.4135876205739735</v>
      </c>
      <c r="I54" s="200">
        <v>2381920</v>
      </c>
      <c r="J54" s="201">
        <v>17929</v>
      </c>
      <c r="K54" s="200">
        <v>2377490</v>
      </c>
      <c r="L54" s="201">
        <v>15993</v>
      </c>
      <c r="M54" s="217">
        <f t="shared" si="2"/>
        <v>4430</v>
      </c>
      <c r="N54" s="110">
        <v>1275513</v>
      </c>
      <c r="O54" s="206">
        <v>1262322</v>
      </c>
      <c r="P54" s="108">
        <f>N54-O54</f>
        <v>13191</v>
      </c>
      <c r="Q54" s="204">
        <f t="shared" si="3"/>
        <v>672.83</v>
      </c>
      <c r="R54" s="205">
        <v>2037461</v>
      </c>
      <c r="S54" s="136" t="s">
        <v>210</v>
      </c>
      <c r="X54" s="72"/>
      <c r="Y54" s="72"/>
      <c r="Z54" s="72"/>
      <c r="AA54" s="72"/>
      <c r="AB54" s="72"/>
      <c r="AP54" s="87"/>
      <c r="AQ54" s="87"/>
      <c r="AR54" s="87"/>
      <c r="AS54" s="87"/>
      <c r="AY54" s="88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</row>
    <row r="55" spans="1:72" s="71" customFormat="1" ht="27" customHeight="1" x14ac:dyDescent="0.2">
      <c r="A55" s="121" t="s">
        <v>284</v>
      </c>
      <c r="B55" s="105">
        <v>11002</v>
      </c>
      <c r="C55" s="164">
        <v>1121.26</v>
      </c>
      <c r="D55" s="165">
        <v>1952356</v>
      </c>
      <c r="E55" s="106">
        <v>921837</v>
      </c>
      <c r="F55" s="166">
        <v>1913545</v>
      </c>
      <c r="G55" s="165">
        <v>38811</v>
      </c>
      <c r="H55" s="167">
        <v>2.0282251005333034</v>
      </c>
      <c r="I55" s="168">
        <v>1959313</v>
      </c>
      <c r="J55" s="169">
        <v>14956</v>
      </c>
      <c r="K55" s="168">
        <v>1955457</v>
      </c>
      <c r="L55" s="169">
        <v>13488</v>
      </c>
      <c r="M55" s="218">
        <f t="shared" si="2"/>
        <v>3856</v>
      </c>
      <c r="N55" s="166">
        <v>1068992</v>
      </c>
      <c r="O55" s="170">
        <v>1058431</v>
      </c>
      <c r="P55" s="106">
        <f>N55-O55</f>
        <v>10561</v>
      </c>
      <c r="Q55" s="171">
        <f t="shared" si="3"/>
        <v>1747.42</v>
      </c>
      <c r="R55" s="172">
        <v>1679784</v>
      </c>
      <c r="S55" s="137" t="s">
        <v>284</v>
      </c>
      <c r="X55" s="72"/>
      <c r="Y55" s="72"/>
      <c r="Z55" s="72"/>
      <c r="AA55" s="72"/>
      <c r="AB55" s="72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Y55" s="87"/>
      <c r="AZ55" s="87"/>
      <c r="BA55" s="87"/>
      <c r="BB55" s="87"/>
      <c r="BC55" s="87"/>
      <c r="BD55" s="87"/>
      <c r="BE55" s="87"/>
      <c r="BF55" s="87"/>
      <c r="BG55" s="87"/>
    </row>
    <row r="56" spans="1:72" s="89" customFormat="1" ht="27" customHeight="1" x14ac:dyDescent="0.2">
      <c r="A56" s="118" t="s">
        <v>0</v>
      </c>
      <c r="B56" s="62" t="s">
        <v>274</v>
      </c>
      <c r="C56" s="159">
        <v>46.42</v>
      </c>
      <c r="D56" s="74">
        <v>237627</v>
      </c>
      <c r="E56" s="75">
        <v>132006</v>
      </c>
      <c r="F56" s="79">
        <v>220189</v>
      </c>
      <c r="G56" s="74">
        <v>17438</v>
      </c>
      <c r="H56" s="76">
        <v>7.9195600143513065</v>
      </c>
      <c r="I56" s="77">
        <v>238198</v>
      </c>
      <c r="J56" s="78">
        <v>2907</v>
      </c>
      <c r="K56" s="77">
        <v>235449</v>
      </c>
      <c r="L56" s="78">
        <v>2687</v>
      </c>
      <c r="M56" s="216">
        <f t="shared" si="2"/>
        <v>2749</v>
      </c>
      <c r="N56" s="79">
        <v>144196</v>
      </c>
      <c r="O56" s="86">
        <v>141734</v>
      </c>
      <c r="P56" s="75">
        <f>N56-O56</f>
        <v>2462</v>
      </c>
      <c r="Q56" s="85">
        <f t="shared" si="3"/>
        <v>5131.37</v>
      </c>
      <c r="R56" s="160">
        <v>207052</v>
      </c>
      <c r="S56" s="131" t="s">
        <v>0</v>
      </c>
      <c r="T56" s="71"/>
      <c r="U56" s="71"/>
      <c r="V56" s="71"/>
      <c r="W56" s="71"/>
      <c r="X56" s="72"/>
      <c r="Y56" s="72"/>
      <c r="Z56" s="72"/>
      <c r="AA56" s="72"/>
      <c r="AB56" s="72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87"/>
      <c r="AZ56" s="87"/>
      <c r="BA56" s="87"/>
      <c r="BB56" s="87"/>
      <c r="BC56" s="87"/>
      <c r="BD56" s="87"/>
      <c r="BE56" s="87"/>
      <c r="BF56" s="87"/>
      <c r="BG56" s="87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</row>
    <row r="57" spans="1:72" s="89" customFormat="1" ht="27" customHeight="1" x14ac:dyDescent="0.2">
      <c r="A57" s="118" t="s">
        <v>1</v>
      </c>
      <c r="B57" s="62" t="s">
        <v>275</v>
      </c>
      <c r="C57" s="159">
        <v>63.57</v>
      </c>
      <c r="D57" s="75">
        <v>285321</v>
      </c>
      <c r="E57" s="75">
        <v>133662</v>
      </c>
      <c r="F57" s="79">
        <v>278781</v>
      </c>
      <c r="G57" s="75">
        <v>6540</v>
      </c>
      <c r="H57" s="76">
        <v>2.3459274484272599</v>
      </c>
      <c r="I57" s="77">
        <v>286186</v>
      </c>
      <c r="J57" s="78">
        <v>3509</v>
      </c>
      <c r="K57" s="77">
        <v>286112</v>
      </c>
      <c r="L57" s="78">
        <v>3271</v>
      </c>
      <c r="M57" s="216">
        <f t="shared" si="2"/>
        <v>74</v>
      </c>
      <c r="N57" s="79">
        <v>153109</v>
      </c>
      <c r="O57" s="86">
        <v>151891</v>
      </c>
      <c r="P57" s="75">
        <f>N57-O57</f>
        <v>1218</v>
      </c>
      <c r="Q57" s="85">
        <f t="shared" si="3"/>
        <v>4501.8999999999996</v>
      </c>
      <c r="R57" s="160">
        <v>241420</v>
      </c>
      <c r="S57" s="131" t="s">
        <v>1</v>
      </c>
      <c r="T57" s="71"/>
      <c r="U57" s="71"/>
      <c r="V57" s="71"/>
      <c r="W57" s="71"/>
      <c r="X57" s="72"/>
      <c r="Y57" s="72"/>
      <c r="Z57" s="72"/>
      <c r="AA57" s="72"/>
      <c r="AB57" s="72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87"/>
      <c r="AZ57" s="87"/>
      <c r="BA57" s="87"/>
      <c r="BB57" s="87"/>
      <c r="BC57" s="87"/>
      <c r="BD57" s="87"/>
      <c r="BE57" s="87"/>
      <c r="BF57" s="87"/>
      <c r="BG57" s="87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</row>
    <row r="58" spans="1:72" s="89" customFormat="1" ht="27" customHeight="1" x14ac:dyDescent="0.2">
      <c r="A58" s="118" t="s">
        <v>2</v>
      </c>
      <c r="B58" s="62" t="s">
        <v>276</v>
      </c>
      <c r="C58" s="159">
        <v>56.97</v>
      </c>
      <c r="D58" s="74">
        <v>261912</v>
      </c>
      <c r="E58" s="75">
        <v>124425</v>
      </c>
      <c r="F58" s="79">
        <v>255873</v>
      </c>
      <c r="G58" s="74">
        <v>6039</v>
      </c>
      <c r="H58" s="76">
        <v>2.3601552332602505</v>
      </c>
      <c r="I58" s="77">
        <v>261922</v>
      </c>
      <c r="J58" s="78">
        <v>1983</v>
      </c>
      <c r="K58" s="77">
        <v>261777</v>
      </c>
      <c r="L58" s="78">
        <v>1721</v>
      </c>
      <c r="M58" s="216">
        <f t="shared" si="2"/>
        <v>145</v>
      </c>
      <c r="N58" s="79">
        <v>143130</v>
      </c>
      <c r="O58" s="86">
        <v>142078</v>
      </c>
      <c r="P58" s="75">
        <f t="shared" ref="P58:P64" si="5">N58-O58</f>
        <v>1052</v>
      </c>
      <c r="Q58" s="85">
        <f t="shared" si="3"/>
        <v>4597.54</v>
      </c>
      <c r="R58" s="160">
        <v>223295</v>
      </c>
      <c r="S58" s="131" t="s">
        <v>2</v>
      </c>
      <c r="T58" s="71"/>
      <c r="U58" s="71"/>
      <c r="V58" s="71"/>
      <c r="W58" s="71"/>
      <c r="X58" s="72"/>
      <c r="Y58" s="72"/>
      <c r="Z58" s="72"/>
      <c r="AA58" s="72"/>
      <c r="AB58" s="72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87"/>
      <c r="AZ58" s="87"/>
      <c r="BA58" s="87"/>
      <c r="BB58" s="87"/>
      <c r="BC58" s="87"/>
      <c r="BD58" s="87"/>
      <c r="BE58" s="87"/>
      <c r="BF58" s="87"/>
      <c r="BG58" s="87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</row>
    <row r="59" spans="1:72" s="89" customFormat="1" ht="27" customHeight="1" x14ac:dyDescent="0.2">
      <c r="A59" s="118" t="s">
        <v>3</v>
      </c>
      <c r="B59" s="62" t="s">
        <v>277</v>
      </c>
      <c r="C59" s="159">
        <v>34.47</v>
      </c>
      <c r="D59" s="75">
        <v>209584</v>
      </c>
      <c r="E59" s="75">
        <v>104608</v>
      </c>
      <c r="F59" s="79">
        <v>204259</v>
      </c>
      <c r="G59" s="79">
        <v>5325</v>
      </c>
      <c r="H59" s="76">
        <v>2.606984269970968</v>
      </c>
      <c r="I59" s="77">
        <v>213211</v>
      </c>
      <c r="J59" s="78">
        <v>1247</v>
      </c>
      <c r="K59" s="77">
        <v>212671</v>
      </c>
      <c r="L59" s="78">
        <v>1066</v>
      </c>
      <c r="M59" s="216">
        <f t="shared" si="2"/>
        <v>540</v>
      </c>
      <c r="N59" s="79">
        <v>123314</v>
      </c>
      <c r="O59" s="86">
        <v>122062</v>
      </c>
      <c r="P59" s="75">
        <f t="shared" si="5"/>
        <v>1252</v>
      </c>
      <c r="Q59" s="85">
        <f t="shared" si="3"/>
        <v>6185.41</v>
      </c>
      <c r="R59" s="160">
        <v>184706</v>
      </c>
      <c r="S59" s="131" t="s">
        <v>3</v>
      </c>
      <c r="T59" s="71"/>
      <c r="U59" s="71"/>
      <c r="V59" s="71"/>
      <c r="W59" s="71"/>
      <c r="X59" s="72"/>
      <c r="Y59" s="72"/>
      <c r="Z59" s="72"/>
      <c r="AA59" s="72"/>
      <c r="AB59" s="72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87"/>
      <c r="AZ59" s="87"/>
      <c r="BA59" s="87"/>
      <c r="BB59" s="87"/>
      <c r="BC59" s="87"/>
      <c r="BD59" s="87"/>
      <c r="BE59" s="87"/>
      <c r="BF59" s="87"/>
      <c r="BG59" s="87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</row>
    <row r="60" spans="1:72" s="89" customFormat="1" ht="27" customHeight="1" x14ac:dyDescent="0.2">
      <c r="A60" s="118" t="s">
        <v>4</v>
      </c>
      <c r="B60" s="62" t="s">
        <v>278</v>
      </c>
      <c r="C60" s="159">
        <v>46.23</v>
      </c>
      <c r="D60" s="75">
        <v>218652</v>
      </c>
      <c r="E60" s="75">
        <v>110171</v>
      </c>
      <c r="F60" s="79">
        <v>212118</v>
      </c>
      <c r="G60" s="75">
        <v>6534</v>
      </c>
      <c r="H60" s="76">
        <v>3.0803609311798148</v>
      </c>
      <c r="I60" s="77">
        <v>223562</v>
      </c>
      <c r="J60" s="78">
        <v>1700</v>
      </c>
      <c r="K60" s="77">
        <v>222504</v>
      </c>
      <c r="L60" s="78">
        <v>1533</v>
      </c>
      <c r="M60" s="216">
        <f t="shared" si="2"/>
        <v>1058</v>
      </c>
      <c r="N60" s="79">
        <v>128353</v>
      </c>
      <c r="O60" s="86">
        <v>126579</v>
      </c>
      <c r="P60" s="75">
        <f t="shared" si="5"/>
        <v>1774</v>
      </c>
      <c r="Q60" s="85">
        <f t="shared" si="3"/>
        <v>4835.8599999999997</v>
      </c>
      <c r="R60" s="77">
        <v>193817</v>
      </c>
      <c r="S60" s="131" t="s">
        <v>4</v>
      </c>
      <c r="T60" s="71"/>
      <c r="U60" s="71"/>
      <c r="V60" s="71"/>
      <c r="W60" s="71"/>
      <c r="X60" s="33"/>
      <c r="Y60" s="33"/>
      <c r="Z60" s="72"/>
      <c r="AA60" s="72"/>
      <c r="AB60" s="72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87"/>
      <c r="AZ60" s="87"/>
      <c r="BA60" s="87"/>
      <c r="BB60" s="87"/>
      <c r="BC60" s="87"/>
      <c r="BD60" s="87"/>
      <c r="BE60" s="87"/>
      <c r="BF60" s="87"/>
      <c r="BG60" s="87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</row>
    <row r="61" spans="1:72" s="89" customFormat="1" ht="27" customHeight="1" x14ac:dyDescent="0.2">
      <c r="A61" s="118" t="s">
        <v>5</v>
      </c>
      <c r="B61" s="62" t="s">
        <v>279</v>
      </c>
      <c r="C61" s="159">
        <v>657.48</v>
      </c>
      <c r="D61" s="74">
        <v>141190</v>
      </c>
      <c r="E61" s="75">
        <v>61291</v>
      </c>
      <c r="F61" s="79">
        <v>146341</v>
      </c>
      <c r="G61" s="74">
        <v>-5151</v>
      </c>
      <c r="H61" s="76">
        <v>-3.5198611462269631</v>
      </c>
      <c r="I61" s="77">
        <v>136558</v>
      </c>
      <c r="J61" s="78">
        <v>714</v>
      </c>
      <c r="K61" s="77">
        <v>137488</v>
      </c>
      <c r="L61" s="78">
        <v>590</v>
      </c>
      <c r="M61" s="216">
        <f t="shared" si="2"/>
        <v>-930</v>
      </c>
      <c r="N61" s="79">
        <v>72643</v>
      </c>
      <c r="O61" s="86">
        <v>72502</v>
      </c>
      <c r="P61" s="75">
        <f t="shared" si="5"/>
        <v>141</v>
      </c>
      <c r="Q61" s="85">
        <f t="shared" si="3"/>
        <v>207.7</v>
      </c>
      <c r="R61" s="160">
        <v>118615</v>
      </c>
      <c r="S61" s="131" t="s">
        <v>5</v>
      </c>
      <c r="T61" s="71"/>
      <c r="U61" s="71"/>
      <c r="V61" s="71"/>
      <c r="W61" s="71"/>
      <c r="X61" s="33"/>
      <c r="Y61" s="33"/>
      <c r="Z61" s="72"/>
      <c r="AA61" s="72"/>
      <c r="AB61" s="72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87"/>
      <c r="AZ61" s="87"/>
      <c r="BA61" s="87"/>
      <c r="BB61" s="87"/>
      <c r="BC61" s="87"/>
      <c r="BD61" s="87"/>
      <c r="BE61" s="87"/>
      <c r="BF61" s="87"/>
      <c r="BG61" s="87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</row>
    <row r="62" spans="1:72" s="71" customFormat="1" ht="27" customHeight="1" x14ac:dyDescent="0.2">
      <c r="A62" s="118" t="s">
        <v>6</v>
      </c>
      <c r="B62" s="62" t="s">
        <v>280</v>
      </c>
      <c r="C62" s="159">
        <v>75.099999999999994</v>
      </c>
      <c r="D62" s="74">
        <v>213578</v>
      </c>
      <c r="E62" s="75">
        <v>97750</v>
      </c>
      <c r="F62" s="79">
        <v>211229</v>
      </c>
      <c r="G62" s="74">
        <v>2349</v>
      </c>
      <c r="H62" s="76">
        <v>1.1120632110174267</v>
      </c>
      <c r="I62" s="77">
        <v>216993</v>
      </c>
      <c r="J62" s="78">
        <v>1022</v>
      </c>
      <c r="K62" s="77">
        <v>215231</v>
      </c>
      <c r="L62" s="78">
        <v>964</v>
      </c>
      <c r="M62" s="216">
        <f t="shared" si="2"/>
        <v>1762</v>
      </c>
      <c r="N62" s="79">
        <v>115730</v>
      </c>
      <c r="O62" s="86">
        <v>114066</v>
      </c>
      <c r="P62" s="75">
        <f t="shared" si="5"/>
        <v>1664</v>
      </c>
      <c r="Q62" s="85">
        <f t="shared" si="3"/>
        <v>2889.39</v>
      </c>
      <c r="R62" s="160">
        <v>185931</v>
      </c>
      <c r="S62" s="131" t="s">
        <v>6</v>
      </c>
      <c r="X62" s="33"/>
      <c r="Y62" s="33"/>
      <c r="Z62" s="72"/>
      <c r="AA62" s="72"/>
      <c r="AB62" s="72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Y62" s="87"/>
      <c r="AZ62" s="87"/>
      <c r="BA62" s="87"/>
      <c r="BB62" s="87"/>
      <c r="BC62" s="87"/>
      <c r="BD62" s="87"/>
      <c r="BE62" s="87"/>
      <c r="BF62" s="87"/>
      <c r="BG62" s="87"/>
    </row>
    <row r="63" spans="1:72" s="71" customFormat="1" ht="32.25" customHeight="1" x14ac:dyDescent="0.2">
      <c r="A63" s="118" t="s">
        <v>7</v>
      </c>
      <c r="B63" s="62" t="s">
        <v>281</v>
      </c>
      <c r="C63" s="159">
        <v>24.38</v>
      </c>
      <c r="D63" s="74">
        <v>127767</v>
      </c>
      <c r="E63" s="75">
        <v>55585</v>
      </c>
      <c r="F63" s="79">
        <v>128492</v>
      </c>
      <c r="G63" s="74">
        <v>-725</v>
      </c>
      <c r="H63" s="76">
        <v>-0.56423746225445948</v>
      </c>
      <c r="I63" s="77">
        <v>127242</v>
      </c>
      <c r="J63" s="78">
        <v>732</v>
      </c>
      <c r="K63" s="77">
        <v>127648</v>
      </c>
      <c r="L63" s="78">
        <v>651</v>
      </c>
      <c r="M63" s="216">
        <f t="shared" si="2"/>
        <v>-406</v>
      </c>
      <c r="N63" s="79">
        <v>65559</v>
      </c>
      <c r="O63" s="86">
        <v>65096</v>
      </c>
      <c r="P63" s="75">
        <f t="shared" si="5"/>
        <v>463</v>
      </c>
      <c r="Q63" s="85">
        <f t="shared" si="3"/>
        <v>5219.1099999999997</v>
      </c>
      <c r="R63" s="160">
        <v>110098</v>
      </c>
      <c r="S63" s="131" t="s">
        <v>7</v>
      </c>
      <c r="X63" s="33"/>
      <c r="Y63" s="33"/>
      <c r="Z63" s="72"/>
      <c r="AA63" s="72"/>
      <c r="AB63" s="72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Y63" s="87"/>
      <c r="AZ63" s="87"/>
      <c r="BA63" s="87"/>
      <c r="BB63" s="87"/>
      <c r="BC63" s="87"/>
      <c r="BD63" s="87"/>
      <c r="BE63" s="87"/>
      <c r="BF63" s="87"/>
      <c r="BG63" s="87"/>
    </row>
    <row r="64" spans="1:72" s="71" customFormat="1" ht="27" customHeight="1" x14ac:dyDescent="0.2">
      <c r="A64" s="118" t="s">
        <v>8</v>
      </c>
      <c r="B64" s="62" t="s">
        <v>282</v>
      </c>
      <c r="C64" s="159">
        <v>56.77</v>
      </c>
      <c r="D64" s="74">
        <v>140999</v>
      </c>
      <c r="E64" s="75">
        <v>57333</v>
      </c>
      <c r="F64" s="79">
        <v>139644</v>
      </c>
      <c r="G64" s="74">
        <v>1355</v>
      </c>
      <c r="H64" s="76">
        <v>0.97032453954341036</v>
      </c>
      <c r="I64" s="77">
        <v>141966</v>
      </c>
      <c r="J64" s="78">
        <v>553</v>
      </c>
      <c r="K64" s="77">
        <v>142130</v>
      </c>
      <c r="L64" s="78">
        <v>470</v>
      </c>
      <c r="M64" s="216">
        <f t="shared" si="2"/>
        <v>-164</v>
      </c>
      <c r="N64" s="79">
        <v>69693</v>
      </c>
      <c r="O64" s="86">
        <v>69249</v>
      </c>
      <c r="P64" s="75">
        <f t="shared" si="5"/>
        <v>444</v>
      </c>
      <c r="Q64" s="85">
        <f t="shared" si="3"/>
        <v>2500.7199999999998</v>
      </c>
      <c r="R64" s="160">
        <v>120183</v>
      </c>
      <c r="S64" s="131" t="s">
        <v>8</v>
      </c>
      <c r="X64" s="33"/>
      <c r="Y64" s="33"/>
      <c r="Z64" s="72"/>
      <c r="AA64" s="72"/>
      <c r="AB64" s="72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Y64" s="87"/>
      <c r="AZ64" s="87"/>
      <c r="BA64" s="87"/>
      <c r="BB64" s="87"/>
      <c r="BC64" s="87"/>
      <c r="BD64" s="87"/>
      <c r="BE64" s="87"/>
      <c r="BF64" s="87"/>
      <c r="BG64" s="87"/>
    </row>
    <row r="65" spans="1:72" s="71" customFormat="1" ht="27" customHeight="1" x14ac:dyDescent="0.2">
      <c r="A65" s="128" t="s">
        <v>9</v>
      </c>
      <c r="B65" s="129" t="s">
        <v>283</v>
      </c>
      <c r="C65" s="173">
        <v>59.87</v>
      </c>
      <c r="D65" s="174">
        <v>115726</v>
      </c>
      <c r="E65" s="130">
        <v>45006</v>
      </c>
      <c r="F65" s="175">
        <v>116619</v>
      </c>
      <c r="G65" s="174">
        <v>-893</v>
      </c>
      <c r="H65" s="176">
        <v>-0.76574143149915541</v>
      </c>
      <c r="I65" s="177">
        <v>113475</v>
      </c>
      <c r="J65" s="178">
        <v>589</v>
      </c>
      <c r="K65" s="177">
        <v>114447</v>
      </c>
      <c r="L65" s="178">
        <v>535</v>
      </c>
      <c r="M65" s="219">
        <f t="shared" si="2"/>
        <v>-972</v>
      </c>
      <c r="N65" s="175">
        <v>53265</v>
      </c>
      <c r="O65" s="179">
        <v>53174</v>
      </c>
      <c r="P65" s="130">
        <f>N65-O65</f>
        <v>91</v>
      </c>
      <c r="Q65" s="180">
        <f t="shared" si="3"/>
        <v>1895.36</v>
      </c>
      <c r="R65" s="181">
        <v>94667</v>
      </c>
      <c r="S65" s="138" t="s">
        <v>9</v>
      </c>
      <c r="X65" s="33"/>
      <c r="Y65" s="33"/>
      <c r="Z65" s="72"/>
      <c r="AA65" s="72"/>
      <c r="AB65" s="72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Y65" s="87"/>
      <c r="AZ65" s="87"/>
      <c r="BA65" s="87"/>
      <c r="BB65" s="87"/>
      <c r="BC65" s="87"/>
      <c r="BD65" s="87"/>
      <c r="BE65" s="87"/>
      <c r="BF65" s="87"/>
      <c r="BG65" s="87"/>
    </row>
    <row r="66" spans="1:72" s="71" customFormat="1" ht="27" customHeight="1" x14ac:dyDescent="0.2">
      <c r="A66" s="118" t="s">
        <v>24</v>
      </c>
      <c r="B66" s="61">
        <v>12173</v>
      </c>
      <c r="C66" s="159">
        <v>187.38</v>
      </c>
      <c r="D66" s="74">
        <v>120636</v>
      </c>
      <c r="E66" s="75">
        <v>51983</v>
      </c>
      <c r="F66" s="79">
        <v>123722</v>
      </c>
      <c r="G66" s="74">
        <v>-3086</v>
      </c>
      <c r="H66" s="76">
        <v>-2.4943017409999837</v>
      </c>
      <c r="I66" s="77">
        <v>119580</v>
      </c>
      <c r="J66" s="78">
        <v>693</v>
      </c>
      <c r="K66" s="77">
        <v>118985</v>
      </c>
      <c r="L66" s="78">
        <v>606</v>
      </c>
      <c r="M66" s="216">
        <f t="shared" si="2"/>
        <v>595</v>
      </c>
      <c r="N66" s="79">
        <v>58026</v>
      </c>
      <c r="O66" s="86">
        <v>57219</v>
      </c>
      <c r="P66" s="75">
        <f>N66-O66</f>
        <v>807</v>
      </c>
      <c r="Q66" s="85">
        <f t="shared" si="3"/>
        <v>638.16999999999996</v>
      </c>
      <c r="R66" s="160">
        <v>102380</v>
      </c>
      <c r="S66" s="131" t="s">
        <v>24</v>
      </c>
      <c r="X66" s="72"/>
      <c r="Y66" s="72"/>
      <c r="Z66" s="72"/>
      <c r="AA66" s="72"/>
      <c r="AB66" s="72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Y66" s="87"/>
      <c r="AZ66" s="87"/>
      <c r="BA66" s="87"/>
      <c r="BB66" s="87"/>
      <c r="BC66" s="87"/>
      <c r="BD66" s="87"/>
      <c r="BE66" s="87"/>
      <c r="BF66" s="87"/>
      <c r="BG66" s="87"/>
    </row>
    <row r="67" spans="1:72" s="71" customFormat="1" ht="27" customHeight="1" x14ac:dyDescent="0.2">
      <c r="A67" s="118" t="s">
        <v>29</v>
      </c>
      <c r="B67" s="61">
        <v>12246</v>
      </c>
      <c r="C67" s="182">
        <v>594.5</v>
      </c>
      <c r="D67" s="74">
        <v>95648</v>
      </c>
      <c r="E67" s="75">
        <v>40638</v>
      </c>
      <c r="F67" s="79">
        <v>93604</v>
      </c>
      <c r="G67" s="74">
        <v>2044</v>
      </c>
      <c r="H67" s="76">
        <v>2.1836673646425364</v>
      </c>
      <c r="I67" s="77">
        <v>97552</v>
      </c>
      <c r="J67" s="78">
        <v>801</v>
      </c>
      <c r="K67" s="77">
        <v>97061</v>
      </c>
      <c r="L67" s="78">
        <v>679</v>
      </c>
      <c r="M67" s="216">
        <f t="shared" si="2"/>
        <v>491</v>
      </c>
      <c r="N67" s="79">
        <v>50082</v>
      </c>
      <c r="O67" s="86">
        <v>49196</v>
      </c>
      <c r="P67" s="75">
        <f>N67-O67</f>
        <v>886</v>
      </c>
      <c r="Q67" s="156">
        <f t="shared" ref="Q67:Q68" si="6">ROUND(I67/C67,2)</f>
        <v>164.09</v>
      </c>
      <c r="R67" s="160">
        <v>81056</v>
      </c>
      <c r="S67" s="131" t="s">
        <v>29</v>
      </c>
      <c r="X67" s="72"/>
      <c r="Y67" s="72"/>
      <c r="Z67" s="72"/>
      <c r="AA67" s="72"/>
      <c r="AB67" s="72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Y67" s="87"/>
      <c r="AZ67" s="87"/>
      <c r="BA67" s="87"/>
      <c r="BB67" s="87"/>
      <c r="BC67" s="87"/>
      <c r="BD67" s="87"/>
      <c r="BE67" s="87"/>
      <c r="BF67" s="87"/>
      <c r="BG67" s="87"/>
    </row>
    <row r="68" spans="1:72" s="71" customFormat="1" ht="27" customHeight="1" x14ac:dyDescent="0.2">
      <c r="A68" s="118" t="s">
        <v>35</v>
      </c>
      <c r="B68" s="61">
        <v>12319</v>
      </c>
      <c r="C68" s="183">
        <v>294.64999999999998</v>
      </c>
      <c r="D68" s="74">
        <v>69702</v>
      </c>
      <c r="E68" s="75">
        <v>28846</v>
      </c>
      <c r="F68" s="79">
        <v>69384</v>
      </c>
      <c r="G68" s="74">
        <v>318</v>
      </c>
      <c r="H68" s="76">
        <v>0.45831892078865444</v>
      </c>
      <c r="I68" s="77">
        <v>70049</v>
      </c>
      <c r="J68" s="78">
        <v>497</v>
      </c>
      <c r="K68" s="77">
        <v>69850</v>
      </c>
      <c r="L68" s="78">
        <v>418</v>
      </c>
      <c r="M68" s="216">
        <f t="shared" si="2"/>
        <v>199</v>
      </c>
      <c r="N68" s="79">
        <v>33740</v>
      </c>
      <c r="O68" s="86">
        <v>33317</v>
      </c>
      <c r="P68" s="75">
        <f t="shared" ref="P68:P71" si="7">N68-O68</f>
        <v>423</v>
      </c>
      <c r="Q68" s="156">
        <f t="shared" si="6"/>
        <v>237.74</v>
      </c>
      <c r="R68" s="160">
        <v>58744</v>
      </c>
      <c r="S68" s="131" t="s">
        <v>35</v>
      </c>
      <c r="X68" s="72"/>
      <c r="Y68" s="72"/>
      <c r="Z68" s="72"/>
      <c r="AA68" s="72"/>
      <c r="AB68" s="72"/>
      <c r="AP68" s="87"/>
      <c r="AQ68" s="87"/>
      <c r="AR68" s="87"/>
      <c r="AS68" s="87"/>
      <c r="AY68" s="88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</row>
    <row r="69" spans="1:72" s="71" customFormat="1" ht="27" customHeight="1" x14ac:dyDescent="0.2">
      <c r="A69" s="118" t="s">
        <v>37</v>
      </c>
      <c r="B69" s="61">
        <v>12343</v>
      </c>
      <c r="C69" s="159">
        <v>119.05</v>
      </c>
      <c r="D69" s="74">
        <v>59064</v>
      </c>
      <c r="E69" s="75">
        <v>23551</v>
      </c>
      <c r="F69" s="79">
        <v>60353</v>
      </c>
      <c r="G69" s="74">
        <v>-1289</v>
      </c>
      <c r="H69" s="76">
        <v>-2.135767898861697</v>
      </c>
      <c r="I69" s="77">
        <v>58265</v>
      </c>
      <c r="J69" s="78">
        <v>376</v>
      </c>
      <c r="K69" s="77">
        <v>58630</v>
      </c>
      <c r="L69" s="78">
        <v>304</v>
      </c>
      <c r="M69" s="216">
        <f t="shared" si="2"/>
        <v>-365</v>
      </c>
      <c r="N69" s="79">
        <v>27728</v>
      </c>
      <c r="O69" s="86">
        <v>27537</v>
      </c>
      <c r="P69" s="75">
        <f t="shared" si="7"/>
        <v>191</v>
      </c>
      <c r="Q69" s="85">
        <f t="shared" ref="Q69:Q83" si="8">ROUND(I69/C69,2)</f>
        <v>489.42</v>
      </c>
      <c r="R69" s="160">
        <v>49656</v>
      </c>
      <c r="S69" s="131" t="s">
        <v>37</v>
      </c>
      <c r="X69" s="72"/>
      <c r="Y69" s="72"/>
      <c r="Z69" s="72"/>
      <c r="AA69" s="72"/>
      <c r="AB69" s="72"/>
      <c r="AP69" s="87"/>
      <c r="AQ69" s="87"/>
      <c r="AR69" s="87"/>
      <c r="AS69" s="87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</row>
    <row r="70" spans="1:72" s="71" customFormat="1" ht="27" customHeight="1" x14ac:dyDescent="0.2">
      <c r="A70" s="118" t="s">
        <v>38</v>
      </c>
      <c r="B70" s="61">
        <v>12351</v>
      </c>
      <c r="C70" s="159">
        <v>722.42</v>
      </c>
      <c r="D70" s="74">
        <v>57436</v>
      </c>
      <c r="E70" s="75">
        <v>22632</v>
      </c>
      <c r="F70" s="79">
        <v>59449</v>
      </c>
      <c r="G70" s="74">
        <v>-2013</v>
      </c>
      <c r="H70" s="76">
        <v>-3.3860956450066442</v>
      </c>
      <c r="I70" s="77">
        <v>58288</v>
      </c>
      <c r="J70" s="78">
        <v>466</v>
      </c>
      <c r="K70" s="77">
        <v>58345</v>
      </c>
      <c r="L70" s="78">
        <v>394</v>
      </c>
      <c r="M70" s="216">
        <f t="shared" si="2"/>
        <v>-57</v>
      </c>
      <c r="N70" s="79">
        <v>27888</v>
      </c>
      <c r="O70" s="86">
        <v>27580</v>
      </c>
      <c r="P70" s="75">
        <f t="shared" si="7"/>
        <v>308</v>
      </c>
      <c r="Q70" s="85">
        <f t="shared" si="8"/>
        <v>80.680000000000007</v>
      </c>
      <c r="R70" s="160">
        <v>49142</v>
      </c>
      <c r="S70" s="131" t="s">
        <v>38</v>
      </c>
      <c r="X70" s="72"/>
      <c r="Y70" s="72"/>
      <c r="Z70" s="72"/>
      <c r="AA70" s="72"/>
      <c r="AB70" s="72"/>
      <c r="AP70" s="87"/>
      <c r="AQ70" s="87"/>
      <c r="AR70" s="87"/>
      <c r="AS70" s="87"/>
      <c r="AY70" s="88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</row>
    <row r="71" spans="1:72" s="71" customFormat="1" ht="27" customHeight="1" x14ac:dyDescent="0.2">
      <c r="A71" s="118" t="s">
        <v>39</v>
      </c>
      <c r="B71" s="61">
        <v>13030</v>
      </c>
      <c r="C71" s="159">
        <v>422.86</v>
      </c>
      <c r="D71" s="74">
        <v>17278</v>
      </c>
      <c r="E71" s="75">
        <v>7327</v>
      </c>
      <c r="F71" s="79">
        <v>18766</v>
      </c>
      <c r="G71" s="74">
        <v>-1488</v>
      </c>
      <c r="H71" s="76">
        <v>-7.9292337205584564</v>
      </c>
      <c r="I71" s="77">
        <v>15840</v>
      </c>
      <c r="J71" s="78">
        <v>133</v>
      </c>
      <c r="K71" s="77">
        <v>16061</v>
      </c>
      <c r="L71" s="78">
        <v>98</v>
      </c>
      <c r="M71" s="216">
        <f t="shared" si="2"/>
        <v>-221</v>
      </c>
      <c r="N71" s="79">
        <v>7655</v>
      </c>
      <c r="O71" s="86">
        <v>7652</v>
      </c>
      <c r="P71" s="75">
        <f t="shared" si="7"/>
        <v>3</v>
      </c>
      <c r="Q71" s="85">
        <f t="shared" si="8"/>
        <v>37.46</v>
      </c>
      <c r="R71" s="160">
        <v>14061</v>
      </c>
      <c r="S71" s="131" t="s">
        <v>39</v>
      </c>
      <c r="X71" s="72"/>
      <c r="Y71" s="72"/>
      <c r="Z71" s="72"/>
      <c r="AA71" s="72"/>
      <c r="AB71" s="72"/>
      <c r="AP71" s="87"/>
      <c r="AQ71" s="87"/>
      <c r="AR71" s="87"/>
      <c r="AS71" s="87"/>
      <c r="AY71" s="88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</row>
    <row r="72" spans="1:72" s="71" customFormat="1" ht="27" customHeight="1" x14ac:dyDescent="0.2">
      <c r="A72" s="119" t="s">
        <v>40</v>
      </c>
      <c r="B72" s="101">
        <v>13048</v>
      </c>
      <c r="C72" s="161">
        <v>78.040000000000006</v>
      </c>
      <c r="D72" s="93">
        <v>3329</v>
      </c>
      <c r="E72" s="94">
        <v>1070</v>
      </c>
      <c r="F72" s="98">
        <v>3515</v>
      </c>
      <c r="G72" s="93">
        <v>-186</v>
      </c>
      <c r="H72" s="95">
        <v>-5.291607396870555</v>
      </c>
      <c r="I72" s="96">
        <v>3033</v>
      </c>
      <c r="J72" s="97">
        <v>7</v>
      </c>
      <c r="K72" s="96">
        <v>3101</v>
      </c>
      <c r="L72" s="97">
        <v>6</v>
      </c>
      <c r="M72" s="216">
        <f t="shared" si="2"/>
        <v>-68</v>
      </c>
      <c r="N72" s="98">
        <v>1402</v>
      </c>
      <c r="O72" s="162">
        <v>1390</v>
      </c>
      <c r="P72" s="94">
        <f>N72-O72</f>
        <v>12</v>
      </c>
      <c r="Q72" s="85">
        <f t="shared" si="8"/>
        <v>38.86</v>
      </c>
      <c r="R72" s="163">
        <v>2638</v>
      </c>
      <c r="S72" s="135" t="s">
        <v>40</v>
      </c>
      <c r="X72" s="72"/>
      <c r="Y72" s="72"/>
      <c r="Z72" s="72"/>
      <c r="AA72" s="72"/>
      <c r="AB72" s="72"/>
      <c r="AP72" s="87"/>
      <c r="AQ72" s="87"/>
      <c r="AR72" s="87"/>
      <c r="AS72" s="87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</row>
    <row r="73" spans="1:72" s="71" customFormat="1" ht="27" customHeight="1" x14ac:dyDescent="0.2">
      <c r="A73" s="120" t="s">
        <v>213</v>
      </c>
      <c r="B73" s="107"/>
      <c r="C73" s="196">
        <v>4305.87</v>
      </c>
      <c r="D73" s="198">
        <v>215522</v>
      </c>
      <c r="E73" s="108">
        <v>98016</v>
      </c>
      <c r="F73" s="110">
        <v>232940</v>
      </c>
      <c r="G73" s="198">
        <v>-17418</v>
      </c>
      <c r="H73" s="199">
        <v>-7.4774620073838758</v>
      </c>
      <c r="I73" s="200">
        <v>206592</v>
      </c>
      <c r="J73" s="201">
        <v>4959</v>
      </c>
      <c r="K73" s="200">
        <v>209584</v>
      </c>
      <c r="L73" s="201">
        <v>4052</v>
      </c>
      <c r="M73" s="217">
        <f t="shared" si="2"/>
        <v>-2992</v>
      </c>
      <c r="N73" s="110">
        <v>113222</v>
      </c>
      <c r="O73" s="206">
        <v>113392</v>
      </c>
      <c r="P73" s="108">
        <f>N73-O73</f>
        <v>-170</v>
      </c>
      <c r="Q73" s="204">
        <f>ROUND(I73/C73,2)</f>
        <v>47.98</v>
      </c>
      <c r="R73" s="205">
        <v>177344</v>
      </c>
      <c r="S73" s="136" t="s">
        <v>213</v>
      </c>
      <c r="X73" s="72"/>
      <c r="Y73" s="72"/>
      <c r="Z73" s="72"/>
      <c r="AA73" s="72"/>
      <c r="AB73" s="72"/>
      <c r="AP73" s="87"/>
      <c r="AQ73" s="87"/>
      <c r="AR73" s="87"/>
      <c r="AS73" s="87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</row>
    <row r="74" spans="1:72" s="71" customFormat="1" ht="27" customHeight="1" x14ac:dyDescent="0.2">
      <c r="A74" s="118" t="s">
        <v>11</v>
      </c>
      <c r="B74" s="61">
        <v>12033</v>
      </c>
      <c r="C74" s="159">
        <v>243.83</v>
      </c>
      <c r="D74" s="74">
        <v>121924</v>
      </c>
      <c r="E74" s="75">
        <v>55466</v>
      </c>
      <c r="F74" s="79">
        <v>131928</v>
      </c>
      <c r="G74" s="74">
        <v>-10004</v>
      </c>
      <c r="H74" s="76">
        <v>-7.5829240191619673</v>
      </c>
      <c r="I74" s="77">
        <v>114425</v>
      </c>
      <c r="J74" s="78">
        <v>691</v>
      </c>
      <c r="K74" s="77">
        <v>116529</v>
      </c>
      <c r="L74" s="78">
        <v>631</v>
      </c>
      <c r="M74" s="216">
        <f t="shared" si="2"/>
        <v>-2104</v>
      </c>
      <c r="N74" s="79">
        <v>63143</v>
      </c>
      <c r="O74" s="86">
        <v>63709</v>
      </c>
      <c r="P74" s="75">
        <f>N74-O74</f>
        <v>-566</v>
      </c>
      <c r="Q74" s="85">
        <f t="shared" si="8"/>
        <v>469.28</v>
      </c>
      <c r="R74" s="160">
        <v>101141</v>
      </c>
      <c r="S74" s="131" t="s">
        <v>11</v>
      </c>
      <c r="X74" s="72"/>
      <c r="Y74" s="72"/>
      <c r="Z74" s="72"/>
      <c r="AA74" s="72"/>
      <c r="AB74" s="72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Y74" s="87"/>
      <c r="AZ74" s="87"/>
      <c r="BA74" s="87"/>
      <c r="BB74" s="87"/>
      <c r="BC74" s="87"/>
      <c r="BD74" s="87"/>
      <c r="BE74" s="87"/>
      <c r="BF74" s="87"/>
      <c r="BG74" s="87"/>
    </row>
    <row r="75" spans="1:72" s="71" customFormat="1" ht="27" customHeight="1" x14ac:dyDescent="0.2">
      <c r="A75" s="118" t="s">
        <v>48</v>
      </c>
      <c r="B75" s="61">
        <v>13919</v>
      </c>
      <c r="C75" s="159">
        <v>437.18</v>
      </c>
      <c r="D75" s="74">
        <v>1499</v>
      </c>
      <c r="E75" s="75">
        <v>661</v>
      </c>
      <c r="F75" s="79">
        <v>1781</v>
      </c>
      <c r="G75" s="74">
        <v>-282</v>
      </c>
      <c r="H75" s="76">
        <v>-15.833801235261088</v>
      </c>
      <c r="I75" s="77">
        <v>1433</v>
      </c>
      <c r="J75" s="78">
        <v>1</v>
      </c>
      <c r="K75" s="77">
        <v>1477</v>
      </c>
      <c r="L75" s="78">
        <v>1</v>
      </c>
      <c r="M75" s="216">
        <f t="shared" si="2"/>
        <v>-44</v>
      </c>
      <c r="N75" s="79">
        <v>817</v>
      </c>
      <c r="O75" s="86">
        <v>827</v>
      </c>
      <c r="P75" s="75">
        <f>N75-O75</f>
        <v>-10</v>
      </c>
      <c r="Q75" s="85">
        <f t="shared" si="8"/>
        <v>3.28</v>
      </c>
      <c r="R75" s="160">
        <v>1294</v>
      </c>
      <c r="S75" s="131" t="s">
        <v>48</v>
      </c>
      <c r="X75" s="72"/>
      <c r="Y75" s="72"/>
      <c r="Z75" s="72"/>
      <c r="AA75" s="72"/>
      <c r="AB75" s="72"/>
      <c r="AP75" s="87"/>
      <c r="AQ75" s="87"/>
      <c r="AR75" s="87"/>
      <c r="AS75" s="87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</row>
    <row r="76" spans="1:72" s="71" customFormat="1" ht="27" customHeight="1" x14ac:dyDescent="0.2">
      <c r="A76" s="118" t="s">
        <v>49</v>
      </c>
      <c r="B76" s="61">
        <v>13927</v>
      </c>
      <c r="C76" s="159">
        <v>95.25</v>
      </c>
      <c r="D76" s="74">
        <v>3137</v>
      </c>
      <c r="E76" s="75">
        <v>1420</v>
      </c>
      <c r="F76" s="79">
        <v>3443</v>
      </c>
      <c r="G76" s="74">
        <v>-306</v>
      </c>
      <c r="H76" s="76">
        <v>-8.8875980249782156</v>
      </c>
      <c r="I76" s="77">
        <v>2948</v>
      </c>
      <c r="J76" s="78">
        <v>57</v>
      </c>
      <c r="K76" s="77">
        <v>2994</v>
      </c>
      <c r="L76" s="78">
        <v>58</v>
      </c>
      <c r="M76" s="216">
        <f t="shared" si="2"/>
        <v>-46</v>
      </c>
      <c r="N76" s="79">
        <v>1678</v>
      </c>
      <c r="O76" s="86">
        <v>1705</v>
      </c>
      <c r="P76" s="75">
        <f t="shared" ref="P76:P92" si="9">N76-O76</f>
        <v>-27</v>
      </c>
      <c r="Q76" s="85">
        <f t="shared" si="8"/>
        <v>30.95</v>
      </c>
      <c r="R76" s="160">
        <v>2536</v>
      </c>
      <c r="S76" s="131" t="s">
        <v>49</v>
      </c>
      <c r="X76" s="72"/>
      <c r="Y76" s="72"/>
      <c r="Z76" s="72"/>
      <c r="AA76" s="72"/>
      <c r="AB76" s="72"/>
      <c r="AP76" s="87"/>
      <c r="AQ76" s="87"/>
      <c r="AR76" s="87"/>
      <c r="AS76" s="87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</row>
    <row r="77" spans="1:72" s="71" customFormat="1" ht="27" customHeight="1" x14ac:dyDescent="0.2">
      <c r="A77" s="118" t="s">
        <v>50</v>
      </c>
      <c r="B77" s="61">
        <v>13935</v>
      </c>
      <c r="C77" s="159">
        <v>345.65</v>
      </c>
      <c r="D77" s="74">
        <v>3082</v>
      </c>
      <c r="E77" s="75">
        <v>1336</v>
      </c>
      <c r="F77" s="79">
        <v>3250</v>
      </c>
      <c r="G77" s="74">
        <v>-168</v>
      </c>
      <c r="H77" s="76">
        <v>-5.1692307692307686</v>
      </c>
      <c r="I77" s="77">
        <v>2784</v>
      </c>
      <c r="J77" s="78">
        <v>15</v>
      </c>
      <c r="K77" s="77">
        <v>2837</v>
      </c>
      <c r="L77" s="78">
        <v>8</v>
      </c>
      <c r="M77" s="216">
        <f t="shared" si="2"/>
        <v>-53</v>
      </c>
      <c r="N77" s="79">
        <v>1487</v>
      </c>
      <c r="O77" s="86">
        <v>1501</v>
      </c>
      <c r="P77" s="75">
        <f t="shared" si="9"/>
        <v>-14</v>
      </c>
      <c r="Q77" s="85">
        <f t="shared" si="8"/>
        <v>8.0500000000000007</v>
      </c>
      <c r="R77" s="160">
        <v>2363</v>
      </c>
      <c r="S77" s="131" t="s">
        <v>50</v>
      </c>
      <c r="X77" s="72"/>
      <c r="Y77" s="72"/>
      <c r="Z77" s="72"/>
      <c r="AA77" s="72"/>
      <c r="AB77" s="72"/>
      <c r="AP77" s="87"/>
      <c r="AQ77" s="87"/>
      <c r="AR77" s="87"/>
      <c r="AS77" s="87"/>
      <c r="AY77" s="88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</row>
    <row r="78" spans="1:72" s="71" customFormat="1" ht="27" customHeight="1" x14ac:dyDescent="0.2">
      <c r="A78" s="118" t="s">
        <v>51</v>
      </c>
      <c r="B78" s="61">
        <v>13943</v>
      </c>
      <c r="C78" s="159">
        <v>449.78</v>
      </c>
      <c r="D78" s="74">
        <v>4843</v>
      </c>
      <c r="E78" s="75">
        <v>2086</v>
      </c>
      <c r="F78" s="79">
        <v>5292</v>
      </c>
      <c r="G78" s="74">
        <v>-449</v>
      </c>
      <c r="H78" s="76">
        <v>-8.4845049130763428</v>
      </c>
      <c r="I78" s="77">
        <v>4669</v>
      </c>
      <c r="J78" s="78">
        <v>60</v>
      </c>
      <c r="K78" s="77">
        <v>4717</v>
      </c>
      <c r="L78" s="78">
        <v>34</v>
      </c>
      <c r="M78" s="216">
        <f t="shared" si="2"/>
        <v>-48</v>
      </c>
      <c r="N78" s="79">
        <v>2368</v>
      </c>
      <c r="O78" s="86">
        <v>2330</v>
      </c>
      <c r="P78" s="75">
        <f t="shared" si="9"/>
        <v>38</v>
      </c>
      <c r="Q78" s="85">
        <f t="shared" si="8"/>
        <v>10.38</v>
      </c>
      <c r="R78" s="160">
        <v>4019</v>
      </c>
      <c r="S78" s="131" t="s">
        <v>51</v>
      </c>
      <c r="X78" s="72"/>
      <c r="Y78" s="72"/>
      <c r="Z78" s="72"/>
      <c r="AA78" s="72"/>
      <c r="AB78" s="72"/>
      <c r="AP78" s="87"/>
      <c r="AQ78" s="87"/>
      <c r="AR78" s="87"/>
      <c r="AS78" s="87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</row>
    <row r="79" spans="1:72" s="71" customFormat="1" ht="27" customHeight="1" x14ac:dyDescent="0.2">
      <c r="A79" s="118" t="s">
        <v>52</v>
      </c>
      <c r="B79" s="61">
        <v>13951</v>
      </c>
      <c r="C79" s="159">
        <v>197.13</v>
      </c>
      <c r="D79" s="74">
        <v>4958</v>
      </c>
      <c r="E79" s="75">
        <v>2274</v>
      </c>
      <c r="F79" s="79">
        <v>4823</v>
      </c>
      <c r="G79" s="74">
        <v>135</v>
      </c>
      <c r="H79" s="76">
        <v>2.7990877047480822</v>
      </c>
      <c r="I79" s="77">
        <v>5403</v>
      </c>
      <c r="J79" s="78">
        <v>636</v>
      </c>
      <c r="K79" s="77">
        <v>5298</v>
      </c>
      <c r="L79" s="78">
        <v>500</v>
      </c>
      <c r="M79" s="216">
        <f t="shared" si="2"/>
        <v>105</v>
      </c>
      <c r="N79" s="79">
        <v>2907</v>
      </c>
      <c r="O79" s="86">
        <v>2769</v>
      </c>
      <c r="P79" s="75">
        <f t="shared" si="9"/>
        <v>138</v>
      </c>
      <c r="Q79" s="85">
        <f t="shared" si="8"/>
        <v>27.41</v>
      </c>
      <c r="R79" s="160">
        <v>3985</v>
      </c>
      <c r="S79" s="131" t="s">
        <v>52</v>
      </c>
      <c r="X79" s="72"/>
      <c r="Y79" s="72"/>
      <c r="Z79" s="72"/>
      <c r="AA79" s="72"/>
      <c r="AB79" s="72"/>
      <c r="AP79" s="87"/>
      <c r="AQ79" s="87"/>
      <c r="AR79" s="87"/>
      <c r="AS79" s="87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</row>
    <row r="80" spans="1:72" s="71" customFormat="1" ht="27" customHeight="1" x14ac:dyDescent="0.2">
      <c r="A80" s="118" t="s">
        <v>248</v>
      </c>
      <c r="B80" s="61">
        <v>13960</v>
      </c>
      <c r="C80" s="159">
        <v>114.25</v>
      </c>
      <c r="D80" s="74">
        <v>2103</v>
      </c>
      <c r="E80" s="75">
        <v>855</v>
      </c>
      <c r="F80" s="79">
        <v>2189</v>
      </c>
      <c r="G80" s="74">
        <v>-86</v>
      </c>
      <c r="H80" s="76">
        <v>-3.9287345820009136</v>
      </c>
      <c r="I80" s="77">
        <v>2079</v>
      </c>
      <c r="J80" s="78">
        <v>35</v>
      </c>
      <c r="K80" s="77">
        <v>2102</v>
      </c>
      <c r="L80" s="78">
        <v>24</v>
      </c>
      <c r="M80" s="216">
        <f t="shared" si="2"/>
        <v>-23</v>
      </c>
      <c r="N80" s="79">
        <v>972</v>
      </c>
      <c r="O80" s="86">
        <v>961</v>
      </c>
      <c r="P80" s="75">
        <f t="shared" si="9"/>
        <v>11</v>
      </c>
      <c r="Q80" s="85">
        <f t="shared" si="8"/>
        <v>18.2</v>
      </c>
      <c r="R80" s="160">
        <v>1744</v>
      </c>
      <c r="S80" s="131" t="s">
        <v>248</v>
      </c>
      <c r="X80" s="72"/>
      <c r="Y80" s="72"/>
      <c r="Z80" s="72"/>
      <c r="AA80" s="72"/>
      <c r="AB80" s="72"/>
      <c r="AP80" s="87"/>
      <c r="AQ80" s="87"/>
      <c r="AR80" s="87"/>
      <c r="AS80" s="87"/>
      <c r="AY80" s="88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</row>
    <row r="81" spans="1:72" s="71" customFormat="1" ht="27" customHeight="1" x14ac:dyDescent="0.2">
      <c r="A81" s="118" t="s">
        <v>53</v>
      </c>
      <c r="B81" s="61">
        <v>13978</v>
      </c>
      <c r="C81" s="159">
        <v>119.84</v>
      </c>
      <c r="D81" s="74">
        <v>1907</v>
      </c>
      <c r="E81" s="75">
        <v>915</v>
      </c>
      <c r="F81" s="79">
        <v>2034</v>
      </c>
      <c r="G81" s="74">
        <v>-127</v>
      </c>
      <c r="H81" s="76">
        <v>-6.24385447394297</v>
      </c>
      <c r="I81" s="77">
        <v>2070</v>
      </c>
      <c r="J81" s="78">
        <v>301</v>
      </c>
      <c r="K81" s="77">
        <v>2047</v>
      </c>
      <c r="L81" s="78">
        <v>252</v>
      </c>
      <c r="M81" s="216">
        <f t="shared" si="2"/>
        <v>23</v>
      </c>
      <c r="N81" s="79">
        <v>1149</v>
      </c>
      <c r="O81" s="86">
        <v>1109</v>
      </c>
      <c r="P81" s="75">
        <f t="shared" si="9"/>
        <v>40</v>
      </c>
      <c r="Q81" s="85">
        <f t="shared" si="8"/>
        <v>17.27</v>
      </c>
      <c r="R81" s="160">
        <v>1500</v>
      </c>
      <c r="S81" s="131" t="s">
        <v>53</v>
      </c>
      <c r="X81" s="72"/>
      <c r="Y81" s="72"/>
      <c r="Z81" s="72"/>
      <c r="AA81" s="72"/>
      <c r="AB81" s="72"/>
      <c r="AP81" s="87"/>
      <c r="AQ81" s="87"/>
      <c r="AR81" s="87"/>
      <c r="AS81" s="87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</row>
    <row r="82" spans="1:72" s="71" customFormat="1" ht="27" customHeight="1" x14ac:dyDescent="0.2">
      <c r="A82" s="118" t="s">
        <v>54</v>
      </c>
      <c r="B82" s="61">
        <v>13986</v>
      </c>
      <c r="C82" s="183">
        <v>189.41</v>
      </c>
      <c r="D82" s="74">
        <v>2294</v>
      </c>
      <c r="E82" s="75">
        <v>1123</v>
      </c>
      <c r="F82" s="79">
        <v>2490</v>
      </c>
      <c r="G82" s="74">
        <v>-196</v>
      </c>
      <c r="H82" s="76">
        <v>-7.8714859437750997</v>
      </c>
      <c r="I82" s="77">
        <v>2201</v>
      </c>
      <c r="J82" s="78">
        <v>106</v>
      </c>
      <c r="K82" s="77">
        <v>2209</v>
      </c>
      <c r="L82" s="78">
        <v>68</v>
      </c>
      <c r="M82" s="216">
        <f t="shared" si="2"/>
        <v>-8</v>
      </c>
      <c r="N82" s="79">
        <v>1280</v>
      </c>
      <c r="O82" s="86">
        <v>1254</v>
      </c>
      <c r="P82" s="75">
        <f t="shared" si="9"/>
        <v>26</v>
      </c>
      <c r="Q82" s="156">
        <f t="shared" si="8"/>
        <v>11.62</v>
      </c>
      <c r="R82" s="160">
        <v>1857</v>
      </c>
      <c r="S82" s="131" t="s">
        <v>54</v>
      </c>
      <c r="X82" s="72"/>
      <c r="Y82" s="72"/>
      <c r="Z82" s="72"/>
      <c r="AA82" s="72"/>
      <c r="AB82" s="72"/>
      <c r="AP82" s="87"/>
      <c r="AQ82" s="87"/>
      <c r="AR82" s="87"/>
      <c r="AS82" s="87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</row>
    <row r="83" spans="1:72" s="71" customFormat="1" ht="27" customHeight="1" x14ac:dyDescent="0.2">
      <c r="A83" s="118" t="s">
        <v>55</v>
      </c>
      <c r="B83" s="61">
        <v>13994</v>
      </c>
      <c r="C83" s="183">
        <v>231.49</v>
      </c>
      <c r="D83" s="74">
        <v>3187</v>
      </c>
      <c r="E83" s="75">
        <v>1281</v>
      </c>
      <c r="F83" s="79">
        <v>3811</v>
      </c>
      <c r="G83" s="74">
        <v>-624</v>
      </c>
      <c r="H83" s="76">
        <v>-16.373655208606667</v>
      </c>
      <c r="I83" s="77">
        <v>2979</v>
      </c>
      <c r="J83" s="78">
        <v>60</v>
      </c>
      <c r="K83" s="77">
        <v>3042</v>
      </c>
      <c r="L83" s="78">
        <v>53</v>
      </c>
      <c r="M83" s="216">
        <f t="shared" si="2"/>
        <v>-63</v>
      </c>
      <c r="N83" s="79">
        <v>1488</v>
      </c>
      <c r="O83" s="86">
        <v>1505</v>
      </c>
      <c r="P83" s="75">
        <f t="shared" si="9"/>
        <v>-17</v>
      </c>
      <c r="Q83" s="156">
        <f t="shared" si="8"/>
        <v>12.87</v>
      </c>
      <c r="R83" s="160">
        <v>2509</v>
      </c>
      <c r="S83" s="131" t="s">
        <v>55</v>
      </c>
      <c r="X83" s="72"/>
      <c r="Y83" s="72"/>
      <c r="Z83" s="72"/>
      <c r="AA83" s="72"/>
      <c r="AB83" s="72"/>
      <c r="AP83" s="87"/>
      <c r="AQ83" s="87"/>
      <c r="AR83" s="87"/>
      <c r="AS83" s="87"/>
      <c r="AY83" s="88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</row>
    <row r="84" spans="1:72" s="71" customFormat="1" ht="27" customHeight="1" x14ac:dyDescent="0.2">
      <c r="A84" s="118" t="s">
        <v>56</v>
      </c>
      <c r="B84" s="61">
        <v>14001</v>
      </c>
      <c r="C84" s="159">
        <v>261.33999999999997</v>
      </c>
      <c r="D84" s="74">
        <v>15018</v>
      </c>
      <c r="E84" s="75">
        <v>6974</v>
      </c>
      <c r="F84" s="79">
        <v>15568</v>
      </c>
      <c r="G84" s="79">
        <v>-550</v>
      </c>
      <c r="H84" s="76">
        <v>-3.5328879753340181</v>
      </c>
      <c r="I84" s="77">
        <v>16892</v>
      </c>
      <c r="J84" s="78">
        <v>2497</v>
      </c>
      <c r="K84" s="77">
        <v>16642</v>
      </c>
      <c r="L84" s="78">
        <v>1977</v>
      </c>
      <c r="M84" s="216">
        <f t="shared" si="2"/>
        <v>250</v>
      </c>
      <c r="N84" s="79">
        <v>9843</v>
      </c>
      <c r="O84" s="86">
        <v>9400</v>
      </c>
      <c r="P84" s="75">
        <f t="shared" si="9"/>
        <v>443</v>
      </c>
      <c r="Q84" s="85">
        <f t="shared" ref="Q84:Q93" si="10">ROUND(I84/C84,2)</f>
        <v>64.64</v>
      </c>
      <c r="R84" s="160">
        <v>12164</v>
      </c>
      <c r="S84" s="131" t="s">
        <v>56</v>
      </c>
      <c r="X84" s="72"/>
      <c r="Y84" s="72"/>
      <c r="Z84" s="72"/>
      <c r="AA84" s="72"/>
      <c r="AB84" s="72"/>
      <c r="AP84" s="87"/>
      <c r="AQ84" s="87"/>
      <c r="AR84" s="87"/>
      <c r="AS84" s="87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</row>
    <row r="85" spans="1:72" s="71" customFormat="1" ht="27" customHeight="1" x14ac:dyDescent="0.2">
      <c r="A85" s="118" t="s">
        <v>57</v>
      </c>
      <c r="B85" s="61">
        <v>14010</v>
      </c>
      <c r="C85" s="159">
        <v>304.92</v>
      </c>
      <c r="D85" s="184">
        <v>6224</v>
      </c>
      <c r="E85" s="75">
        <v>2854</v>
      </c>
      <c r="F85" s="79">
        <v>6428</v>
      </c>
      <c r="G85" s="75">
        <v>-204</v>
      </c>
      <c r="H85" s="76">
        <v>-3.1736154324828876</v>
      </c>
      <c r="I85" s="77">
        <v>5858</v>
      </c>
      <c r="J85" s="78">
        <v>19</v>
      </c>
      <c r="K85" s="77">
        <v>5942</v>
      </c>
      <c r="L85" s="78">
        <v>15</v>
      </c>
      <c r="M85" s="216">
        <f t="shared" si="2"/>
        <v>-84</v>
      </c>
      <c r="N85" s="79">
        <v>2870</v>
      </c>
      <c r="O85" s="86">
        <v>2887</v>
      </c>
      <c r="P85" s="75">
        <f t="shared" si="9"/>
        <v>-17</v>
      </c>
      <c r="Q85" s="85">
        <f t="shared" si="10"/>
        <v>19.21</v>
      </c>
      <c r="R85" s="74">
        <v>5036</v>
      </c>
      <c r="S85" s="131" t="s">
        <v>57</v>
      </c>
      <c r="X85" s="72"/>
      <c r="Y85" s="72"/>
      <c r="Z85" s="72"/>
      <c r="AA85" s="72"/>
      <c r="AB85" s="72"/>
      <c r="AP85" s="87"/>
      <c r="AQ85" s="87"/>
      <c r="AR85" s="87"/>
      <c r="AS85" s="87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</row>
    <row r="86" spans="1:72" s="71" customFormat="1" ht="27" customHeight="1" x14ac:dyDescent="0.2">
      <c r="A86" s="118" t="s">
        <v>58</v>
      </c>
      <c r="B86" s="61">
        <v>14028</v>
      </c>
      <c r="C86" s="159">
        <v>70.599999999999994</v>
      </c>
      <c r="D86" s="74">
        <v>13042</v>
      </c>
      <c r="E86" s="75">
        <v>6228</v>
      </c>
      <c r="F86" s="79">
        <v>14451</v>
      </c>
      <c r="G86" s="74">
        <v>-1409</v>
      </c>
      <c r="H86" s="76">
        <v>-9.7501902982492563</v>
      </c>
      <c r="I86" s="77">
        <v>12314</v>
      </c>
      <c r="J86" s="78">
        <v>64</v>
      </c>
      <c r="K86" s="77">
        <v>12623</v>
      </c>
      <c r="L86" s="78">
        <v>50</v>
      </c>
      <c r="M86" s="216">
        <f t="shared" si="2"/>
        <v>-309</v>
      </c>
      <c r="N86" s="79">
        <v>6743</v>
      </c>
      <c r="O86" s="86">
        <v>6821</v>
      </c>
      <c r="P86" s="75">
        <f t="shared" si="9"/>
        <v>-78</v>
      </c>
      <c r="Q86" s="85">
        <f t="shared" si="10"/>
        <v>174.42</v>
      </c>
      <c r="R86" s="160">
        <v>10748</v>
      </c>
      <c r="S86" s="131" t="s">
        <v>58</v>
      </c>
      <c r="X86" s="72"/>
      <c r="Y86" s="72"/>
      <c r="Z86" s="72"/>
      <c r="AA86" s="72"/>
      <c r="AB86" s="72"/>
      <c r="AP86" s="87"/>
      <c r="AQ86" s="87"/>
      <c r="AR86" s="87"/>
      <c r="AS86" s="87"/>
      <c r="AY86" s="88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</row>
    <row r="87" spans="1:72" s="71" customFormat="1" ht="27" customHeight="1" x14ac:dyDescent="0.2">
      <c r="A87" s="118" t="s">
        <v>261</v>
      </c>
      <c r="B87" s="61">
        <v>14036</v>
      </c>
      <c r="C87" s="159">
        <v>82.27</v>
      </c>
      <c r="D87" s="74">
        <v>1771</v>
      </c>
      <c r="E87" s="75">
        <v>886</v>
      </c>
      <c r="F87" s="79">
        <v>1883</v>
      </c>
      <c r="G87" s="74">
        <v>-112</v>
      </c>
      <c r="H87" s="76">
        <v>-5.9479553903345721</v>
      </c>
      <c r="I87" s="77">
        <v>1613</v>
      </c>
      <c r="J87" s="78">
        <v>6</v>
      </c>
      <c r="K87" s="77">
        <v>1652</v>
      </c>
      <c r="L87" s="78">
        <v>4</v>
      </c>
      <c r="M87" s="216">
        <f t="shared" si="2"/>
        <v>-39</v>
      </c>
      <c r="N87" s="79">
        <v>899</v>
      </c>
      <c r="O87" s="86">
        <v>909</v>
      </c>
      <c r="P87" s="75">
        <f t="shared" si="9"/>
        <v>-10</v>
      </c>
      <c r="Q87" s="85">
        <f t="shared" si="10"/>
        <v>19.61</v>
      </c>
      <c r="R87" s="160">
        <v>1418</v>
      </c>
      <c r="S87" s="131" t="s">
        <v>261</v>
      </c>
      <c r="X87" s="72"/>
      <c r="Y87" s="72"/>
      <c r="Z87" s="72"/>
      <c r="AA87" s="72"/>
      <c r="AB87" s="72"/>
      <c r="AP87" s="87"/>
      <c r="AQ87" s="87"/>
      <c r="AR87" s="87"/>
      <c r="AS87" s="87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</row>
    <row r="88" spans="1:72" s="71" customFormat="1" ht="27" customHeight="1" x14ac:dyDescent="0.2">
      <c r="A88" s="118" t="s">
        <v>59</v>
      </c>
      <c r="B88" s="61">
        <v>14044</v>
      </c>
      <c r="C88" s="159">
        <v>147.79</v>
      </c>
      <c r="D88" s="74">
        <v>1004</v>
      </c>
      <c r="E88" s="75">
        <v>434</v>
      </c>
      <c r="F88" s="79">
        <v>1122</v>
      </c>
      <c r="G88" s="74">
        <v>-118</v>
      </c>
      <c r="H88" s="76">
        <v>-10.51693404634581</v>
      </c>
      <c r="I88" s="77">
        <v>840</v>
      </c>
      <c r="J88" s="78">
        <v>2</v>
      </c>
      <c r="K88" s="77">
        <v>861</v>
      </c>
      <c r="L88" s="78">
        <v>2</v>
      </c>
      <c r="M88" s="216">
        <f t="shared" si="2"/>
        <v>-21</v>
      </c>
      <c r="N88" s="79">
        <v>472</v>
      </c>
      <c r="O88" s="86">
        <v>477</v>
      </c>
      <c r="P88" s="75">
        <f t="shared" si="9"/>
        <v>-5</v>
      </c>
      <c r="Q88" s="85">
        <f t="shared" si="10"/>
        <v>5.68</v>
      </c>
      <c r="R88" s="160">
        <v>745</v>
      </c>
      <c r="S88" s="131" t="s">
        <v>59</v>
      </c>
      <c r="X88" s="72"/>
      <c r="Y88" s="72"/>
      <c r="Z88" s="72"/>
      <c r="AA88" s="72"/>
      <c r="AB88" s="72"/>
      <c r="AP88" s="87"/>
      <c r="AQ88" s="87"/>
      <c r="AR88" s="87"/>
      <c r="AS88" s="87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</row>
    <row r="89" spans="1:72" s="71" customFormat="1" ht="27" customHeight="1" x14ac:dyDescent="0.2">
      <c r="A89" s="118" t="s">
        <v>60</v>
      </c>
      <c r="B89" s="61">
        <v>14052</v>
      </c>
      <c r="C89" s="159">
        <v>238.13</v>
      </c>
      <c r="D89" s="74">
        <v>2115</v>
      </c>
      <c r="E89" s="75">
        <v>994</v>
      </c>
      <c r="F89" s="79">
        <v>2516</v>
      </c>
      <c r="G89" s="74">
        <v>-401</v>
      </c>
      <c r="H89" s="76">
        <v>-15.937996820349762</v>
      </c>
      <c r="I89" s="77">
        <v>1981</v>
      </c>
      <c r="J89" s="78">
        <v>3</v>
      </c>
      <c r="K89" s="77">
        <v>2043</v>
      </c>
      <c r="L89" s="78">
        <v>3</v>
      </c>
      <c r="M89" s="216">
        <f t="shared" si="2"/>
        <v>-62</v>
      </c>
      <c r="N89" s="79">
        <v>1075</v>
      </c>
      <c r="O89" s="86">
        <v>1105</v>
      </c>
      <c r="P89" s="75">
        <f t="shared" si="9"/>
        <v>-30</v>
      </c>
      <c r="Q89" s="85">
        <f t="shared" si="10"/>
        <v>8.32</v>
      </c>
      <c r="R89" s="160">
        <v>1778</v>
      </c>
      <c r="S89" s="131" t="s">
        <v>60</v>
      </c>
      <c r="X89" s="72"/>
      <c r="Y89" s="72"/>
      <c r="Z89" s="72"/>
      <c r="AA89" s="72"/>
      <c r="AB89" s="72"/>
      <c r="AP89" s="87"/>
      <c r="AQ89" s="87"/>
      <c r="AR89" s="87"/>
      <c r="AS89" s="87"/>
      <c r="AY89" s="88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</row>
    <row r="90" spans="1:72" s="71" customFormat="1" ht="27" customHeight="1" x14ac:dyDescent="0.2">
      <c r="A90" s="118" t="s">
        <v>61</v>
      </c>
      <c r="B90" s="61">
        <v>14061</v>
      </c>
      <c r="C90" s="159">
        <v>188.36</v>
      </c>
      <c r="D90" s="74">
        <v>3188</v>
      </c>
      <c r="E90" s="75">
        <v>1446</v>
      </c>
      <c r="F90" s="79">
        <v>3611</v>
      </c>
      <c r="G90" s="74">
        <v>-423</v>
      </c>
      <c r="H90" s="76">
        <v>-11.714206590972029</v>
      </c>
      <c r="I90" s="77">
        <v>3015</v>
      </c>
      <c r="J90" s="78">
        <v>54</v>
      </c>
      <c r="K90" s="77">
        <v>3092</v>
      </c>
      <c r="L90" s="78">
        <v>44</v>
      </c>
      <c r="M90" s="216">
        <f t="shared" si="2"/>
        <v>-77</v>
      </c>
      <c r="N90" s="79">
        <v>1750</v>
      </c>
      <c r="O90" s="86">
        <v>1767</v>
      </c>
      <c r="P90" s="75">
        <f t="shared" si="9"/>
        <v>-17</v>
      </c>
      <c r="Q90" s="85">
        <f t="shared" si="10"/>
        <v>16.010000000000002</v>
      </c>
      <c r="R90" s="160">
        <v>2657</v>
      </c>
      <c r="S90" s="131" t="s">
        <v>61</v>
      </c>
      <c r="X90" s="72"/>
      <c r="Y90" s="72"/>
      <c r="Z90" s="72"/>
      <c r="AA90" s="72"/>
      <c r="AB90" s="72"/>
      <c r="AP90" s="87"/>
      <c r="AQ90" s="87"/>
      <c r="AR90" s="87"/>
      <c r="AS90" s="87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</row>
    <row r="91" spans="1:72" s="71" customFormat="1" ht="27" customHeight="1" x14ac:dyDescent="0.2">
      <c r="A91" s="118" t="s">
        <v>62</v>
      </c>
      <c r="B91" s="61">
        <v>14079</v>
      </c>
      <c r="C91" s="159">
        <v>167.96</v>
      </c>
      <c r="D91" s="74">
        <v>3498</v>
      </c>
      <c r="E91" s="75">
        <v>1480</v>
      </c>
      <c r="F91" s="79">
        <v>3800</v>
      </c>
      <c r="G91" s="74">
        <v>-302</v>
      </c>
      <c r="H91" s="76">
        <v>-7.9473684210526319</v>
      </c>
      <c r="I91" s="77">
        <v>3251</v>
      </c>
      <c r="J91" s="78">
        <v>18</v>
      </c>
      <c r="K91" s="77">
        <v>3321</v>
      </c>
      <c r="L91" s="78">
        <v>26</v>
      </c>
      <c r="M91" s="216">
        <f t="shared" si="2"/>
        <v>-70</v>
      </c>
      <c r="N91" s="79">
        <v>1685</v>
      </c>
      <c r="O91" s="86">
        <v>1702</v>
      </c>
      <c r="P91" s="75">
        <f t="shared" si="9"/>
        <v>-17</v>
      </c>
      <c r="Q91" s="85">
        <f t="shared" si="10"/>
        <v>19.36</v>
      </c>
      <c r="R91" s="160">
        <v>2783</v>
      </c>
      <c r="S91" s="131" t="s">
        <v>62</v>
      </c>
      <c r="X91" s="72"/>
      <c r="Y91" s="72"/>
      <c r="Z91" s="72"/>
      <c r="AA91" s="72"/>
      <c r="AB91" s="72"/>
      <c r="AP91" s="87"/>
      <c r="AQ91" s="87"/>
      <c r="AR91" s="87"/>
      <c r="AS91" s="87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</row>
    <row r="92" spans="1:72" s="71" customFormat="1" ht="27" customHeight="1" x14ac:dyDescent="0.2">
      <c r="A92" s="118" t="s">
        <v>63</v>
      </c>
      <c r="B92" s="61">
        <v>14087</v>
      </c>
      <c r="C92" s="159">
        <v>140.59</v>
      </c>
      <c r="D92" s="74">
        <v>19607</v>
      </c>
      <c r="E92" s="75">
        <v>8769</v>
      </c>
      <c r="F92" s="79">
        <v>21258</v>
      </c>
      <c r="G92" s="74">
        <v>-1651</v>
      </c>
      <c r="H92" s="76">
        <v>-7.7664879104337183</v>
      </c>
      <c r="I92" s="77">
        <v>18564</v>
      </c>
      <c r="J92" s="78">
        <v>155</v>
      </c>
      <c r="K92" s="77">
        <v>18894</v>
      </c>
      <c r="L92" s="78">
        <v>143</v>
      </c>
      <c r="M92" s="216">
        <f t="shared" si="2"/>
        <v>-330</v>
      </c>
      <c r="N92" s="79">
        <v>9844</v>
      </c>
      <c r="O92" s="86">
        <v>9927</v>
      </c>
      <c r="P92" s="75">
        <f t="shared" si="9"/>
        <v>-83</v>
      </c>
      <c r="Q92" s="85">
        <f t="shared" si="10"/>
        <v>132.04</v>
      </c>
      <c r="R92" s="160">
        <v>16136</v>
      </c>
      <c r="S92" s="131" t="s">
        <v>63</v>
      </c>
      <c r="X92" s="72"/>
      <c r="Y92" s="72"/>
      <c r="Z92" s="72"/>
      <c r="AA92" s="72"/>
      <c r="AB92" s="72"/>
      <c r="AP92" s="87"/>
      <c r="AQ92" s="87"/>
      <c r="AR92" s="87"/>
      <c r="AS92" s="87"/>
      <c r="AY92" s="88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</row>
    <row r="93" spans="1:72" s="71" customFormat="1" ht="27" customHeight="1" x14ac:dyDescent="0.2">
      <c r="A93" s="118" t="s">
        <v>64</v>
      </c>
      <c r="B93" s="102">
        <v>14095</v>
      </c>
      <c r="C93" s="161">
        <v>280.08999999999997</v>
      </c>
      <c r="D93" s="93">
        <v>1121</v>
      </c>
      <c r="E93" s="94">
        <v>534</v>
      </c>
      <c r="F93" s="98">
        <v>1262</v>
      </c>
      <c r="G93" s="93">
        <v>-141</v>
      </c>
      <c r="H93" s="95">
        <v>-11.172741679873218</v>
      </c>
      <c r="I93" s="96">
        <v>1273</v>
      </c>
      <c r="J93" s="97">
        <v>179</v>
      </c>
      <c r="K93" s="96">
        <v>1262</v>
      </c>
      <c r="L93" s="97">
        <v>159</v>
      </c>
      <c r="M93" s="216">
        <f t="shared" ref="M93:M156" si="11">I93-K93</f>
        <v>11</v>
      </c>
      <c r="N93" s="98">
        <v>752</v>
      </c>
      <c r="O93" s="162">
        <v>727</v>
      </c>
      <c r="P93" s="94">
        <f>N93-O93</f>
        <v>25</v>
      </c>
      <c r="Q93" s="85">
        <f t="shared" si="10"/>
        <v>4.54</v>
      </c>
      <c r="R93" s="163">
        <v>931</v>
      </c>
      <c r="S93" s="131" t="s">
        <v>64</v>
      </c>
      <c r="X93" s="72"/>
      <c r="Y93" s="72"/>
      <c r="Z93" s="72"/>
      <c r="AA93" s="72"/>
      <c r="AB93" s="72"/>
      <c r="AP93" s="87"/>
      <c r="AQ93" s="87"/>
      <c r="AR93" s="87"/>
      <c r="AS93" s="87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</row>
    <row r="94" spans="1:72" s="71" customFormat="1" ht="27" customHeight="1" x14ac:dyDescent="0.2">
      <c r="A94" s="120" t="s">
        <v>219</v>
      </c>
      <c r="B94" s="107"/>
      <c r="C94" s="196">
        <v>3697.16</v>
      </c>
      <c r="D94" s="198">
        <v>401755</v>
      </c>
      <c r="E94" s="108">
        <v>183546</v>
      </c>
      <c r="F94" s="110">
        <v>416289</v>
      </c>
      <c r="G94" s="198">
        <v>-14534</v>
      </c>
      <c r="H94" s="199">
        <v>-3.4913245365599379</v>
      </c>
      <c r="I94" s="200">
        <v>387621</v>
      </c>
      <c r="J94" s="201">
        <v>2390</v>
      </c>
      <c r="K94" s="200">
        <v>391990</v>
      </c>
      <c r="L94" s="201">
        <v>1973</v>
      </c>
      <c r="M94" s="217">
        <f t="shared" si="11"/>
        <v>-4369</v>
      </c>
      <c r="N94" s="110">
        <v>205711</v>
      </c>
      <c r="O94" s="206">
        <v>205606</v>
      </c>
      <c r="P94" s="108">
        <f>N94-O94</f>
        <v>105</v>
      </c>
      <c r="Q94" s="204">
        <f>ROUND(I94/C94,2)</f>
        <v>104.84</v>
      </c>
      <c r="R94" s="205">
        <v>332417</v>
      </c>
      <c r="S94" s="136" t="s">
        <v>219</v>
      </c>
      <c r="X94" s="72"/>
      <c r="Y94" s="72"/>
      <c r="Z94" s="72"/>
      <c r="AA94" s="72"/>
      <c r="AB94" s="72"/>
    </row>
    <row r="95" spans="1:72" s="71" customFormat="1" ht="27" customHeight="1" x14ac:dyDescent="0.2">
      <c r="A95" s="118" t="s">
        <v>12</v>
      </c>
      <c r="B95" s="61">
        <v>12050</v>
      </c>
      <c r="C95" s="159">
        <v>81.010000000000005</v>
      </c>
      <c r="D95" s="74">
        <v>88564</v>
      </c>
      <c r="E95" s="75">
        <v>43616</v>
      </c>
      <c r="F95" s="79">
        <v>94535</v>
      </c>
      <c r="G95" s="74">
        <v>-5971</v>
      </c>
      <c r="H95" s="76">
        <v>-6.3161791928915214</v>
      </c>
      <c r="I95" s="77">
        <v>82977</v>
      </c>
      <c r="J95" s="78">
        <v>445</v>
      </c>
      <c r="K95" s="77">
        <v>84405</v>
      </c>
      <c r="L95" s="78">
        <v>389</v>
      </c>
      <c r="M95" s="216">
        <f t="shared" si="11"/>
        <v>-1428</v>
      </c>
      <c r="N95" s="79">
        <v>45534</v>
      </c>
      <c r="O95" s="86">
        <v>45903</v>
      </c>
      <c r="P95" s="75">
        <f>N95-O95</f>
        <v>-369</v>
      </c>
      <c r="Q95" s="85">
        <f t="shared" ref="Q95" si="12">ROUND(I95/C95,2)</f>
        <v>1024.28</v>
      </c>
      <c r="R95" s="160">
        <v>72225</v>
      </c>
      <c r="S95" s="131" t="s">
        <v>12</v>
      </c>
      <c r="X95" s="72"/>
      <c r="Y95" s="72"/>
      <c r="Z95" s="72"/>
      <c r="AA95" s="72"/>
      <c r="AB95" s="72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Y95" s="87"/>
      <c r="AZ95" s="87"/>
      <c r="BA95" s="87"/>
      <c r="BB95" s="87"/>
      <c r="BC95" s="87"/>
      <c r="BD95" s="87"/>
      <c r="BE95" s="87"/>
      <c r="BF95" s="87"/>
      <c r="BG95" s="87"/>
    </row>
    <row r="96" spans="1:72" s="71" customFormat="1" ht="27" customHeight="1" x14ac:dyDescent="0.2">
      <c r="A96" s="118" t="s">
        <v>20</v>
      </c>
      <c r="B96" s="61">
        <v>12131</v>
      </c>
      <c r="C96" s="183">
        <v>561.57000000000005</v>
      </c>
      <c r="D96" s="74">
        <v>172737</v>
      </c>
      <c r="E96" s="75">
        <v>78298</v>
      </c>
      <c r="F96" s="79">
        <v>173320</v>
      </c>
      <c r="G96" s="74">
        <v>-583</v>
      </c>
      <c r="H96" s="76">
        <v>-0.33637202861758597</v>
      </c>
      <c r="I96" s="77">
        <v>171242</v>
      </c>
      <c r="J96" s="78">
        <v>723</v>
      </c>
      <c r="K96" s="77">
        <v>171811</v>
      </c>
      <c r="L96" s="78">
        <v>595</v>
      </c>
      <c r="M96" s="216">
        <f t="shared" si="11"/>
        <v>-569</v>
      </c>
      <c r="N96" s="79">
        <v>89460</v>
      </c>
      <c r="O96" s="86">
        <v>88545</v>
      </c>
      <c r="P96" s="75">
        <f>N96-O96</f>
        <v>915</v>
      </c>
      <c r="Q96" s="156">
        <f>ROUND(I96/C96,2)</f>
        <v>304.93</v>
      </c>
      <c r="R96" s="160">
        <v>144650</v>
      </c>
      <c r="S96" s="131" t="s">
        <v>20</v>
      </c>
      <c r="X96" s="72"/>
      <c r="Y96" s="72"/>
      <c r="Z96" s="72"/>
      <c r="AA96" s="72"/>
      <c r="AB96" s="72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Y96" s="87"/>
      <c r="AZ96" s="87"/>
      <c r="BA96" s="87"/>
      <c r="BB96" s="87"/>
      <c r="BC96" s="87"/>
      <c r="BD96" s="87"/>
      <c r="BE96" s="87"/>
      <c r="BF96" s="87"/>
      <c r="BG96" s="87"/>
    </row>
    <row r="97" spans="1:72" s="71" customFormat="1" ht="27" customHeight="1" x14ac:dyDescent="0.2">
      <c r="A97" s="118" t="s">
        <v>34</v>
      </c>
      <c r="B97" s="61">
        <v>12301</v>
      </c>
      <c r="C97" s="159">
        <v>212.21</v>
      </c>
      <c r="D97" s="74">
        <v>49625</v>
      </c>
      <c r="E97" s="75">
        <v>21681</v>
      </c>
      <c r="F97" s="79">
        <v>51526</v>
      </c>
      <c r="G97" s="74">
        <v>-1901</v>
      </c>
      <c r="H97" s="76">
        <v>-3.6893995264526649</v>
      </c>
      <c r="I97" s="77">
        <v>47608</v>
      </c>
      <c r="J97" s="78">
        <v>241</v>
      </c>
      <c r="K97" s="77">
        <v>48395</v>
      </c>
      <c r="L97" s="78">
        <v>217</v>
      </c>
      <c r="M97" s="216">
        <f t="shared" si="11"/>
        <v>-787</v>
      </c>
      <c r="N97" s="79">
        <v>24740</v>
      </c>
      <c r="O97" s="86">
        <v>24858</v>
      </c>
      <c r="P97" s="75">
        <f t="shared" ref="P97:P104" si="13">N97-O97</f>
        <v>-118</v>
      </c>
      <c r="Q97" s="85">
        <f t="shared" ref="Q97" si="14">ROUND(I97/C97,2)</f>
        <v>224.34</v>
      </c>
      <c r="R97" s="160">
        <v>41122</v>
      </c>
      <c r="S97" s="131" t="s">
        <v>34</v>
      </c>
      <c r="X97" s="72"/>
      <c r="Y97" s="72"/>
      <c r="Z97" s="72"/>
      <c r="AA97" s="72"/>
      <c r="AB97" s="72"/>
      <c r="AP97" s="87"/>
      <c r="AQ97" s="87"/>
      <c r="AR97" s="87"/>
      <c r="AS97" s="87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</row>
    <row r="98" spans="1:72" s="71" customFormat="1" ht="27" customHeight="1" x14ac:dyDescent="0.2">
      <c r="A98" s="118" t="s">
        <v>36</v>
      </c>
      <c r="B98" s="61">
        <v>12335</v>
      </c>
      <c r="C98" s="183">
        <v>444.21</v>
      </c>
      <c r="D98" s="74">
        <v>34995</v>
      </c>
      <c r="E98" s="75">
        <v>15054</v>
      </c>
      <c r="F98" s="79">
        <v>36278</v>
      </c>
      <c r="G98" s="74">
        <v>-1283</v>
      </c>
      <c r="H98" s="76">
        <v>-3.5365786427035668</v>
      </c>
      <c r="I98" s="77">
        <v>33896</v>
      </c>
      <c r="J98" s="78">
        <v>226</v>
      </c>
      <c r="K98" s="77">
        <v>34365</v>
      </c>
      <c r="L98" s="78">
        <v>212</v>
      </c>
      <c r="M98" s="216">
        <f t="shared" si="11"/>
        <v>-469</v>
      </c>
      <c r="N98" s="79">
        <v>17889</v>
      </c>
      <c r="O98" s="86">
        <v>17924</v>
      </c>
      <c r="P98" s="75">
        <f t="shared" si="13"/>
        <v>-35</v>
      </c>
      <c r="Q98" s="156">
        <f>ROUND(I98/C98,2)</f>
        <v>76.31</v>
      </c>
      <c r="R98" s="160">
        <v>29246</v>
      </c>
      <c r="S98" s="131" t="s">
        <v>36</v>
      </c>
      <c r="X98" s="72"/>
      <c r="Y98" s="72"/>
      <c r="Z98" s="72"/>
      <c r="AA98" s="72"/>
      <c r="AB98" s="72"/>
      <c r="AP98" s="87"/>
      <c r="AQ98" s="87"/>
      <c r="AR98" s="87"/>
      <c r="AS98" s="87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</row>
    <row r="99" spans="1:72" s="71" customFormat="1" ht="27" customHeight="1" x14ac:dyDescent="0.2">
      <c r="A99" s="118" t="s">
        <v>106</v>
      </c>
      <c r="B99" s="61">
        <v>15717</v>
      </c>
      <c r="C99" s="159">
        <v>233.57</v>
      </c>
      <c r="D99" s="75">
        <v>4291</v>
      </c>
      <c r="E99" s="75">
        <v>1973</v>
      </c>
      <c r="F99" s="79">
        <v>4528</v>
      </c>
      <c r="G99" s="74">
        <v>-237</v>
      </c>
      <c r="H99" s="76">
        <v>-5.2340989399293285</v>
      </c>
      <c r="I99" s="77">
        <v>3923</v>
      </c>
      <c r="J99" s="78">
        <v>103</v>
      </c>
      <c r="K99" s="77">
        <v>3991</v>
      </c>
      <c r="L99" s="78">
        <v>72</v>
      </c>
      <c r="M99" s="216">
        <f t="shared" si="11"/>
        <v>-68</v>
      </c>
      <c r="N99" s="79">
        <v>2180</v>
      </c>
      <c r="O99" s="86">
        <v>2190</v>
      </c>
      <c r="P99" s="75">
        <f t="shared" si="13"/>
        <v>-10</v>
      </c>
      <c r="Q99" s="85">
        <f t="shared" ref="Q99" si="15">ROUND(I99/C99,2)</f>
        <v>16.8</v>
      </c>
      <c r="R99" s="74">
        <v>3302</v>
      </c>
      <c r="S99" s="131" t="s">
        <v>106</v>
      </c>
      <c r="X99" s="72"/>
      <c r="Y99" s="72"/>
      <c r="Z99" s="72"/>
      <c r="AA99" s="72"/>
      <c r="AB99" s="72"/>
    </row>
    <row r="100" spans="1:72" s="71" customFormat="1" ht="27" customHeight="1" x14ac:dyDescent="0.2">
      <c r="A100" s="118" t="s">
        <v>107</v>
      </c>
      <c r="B100" s="61">
        <v>15750</v>
      </c>
      <c r="C100" s="183">
        <v>205.01</v>
      </c>
      <c r="D100" s="75">
        <v>2922</v>
      </c>
      <c r="E100" s="75">
        <v>1168</v>
      </c>
      <c r="F100" s="79">
        <v>3232</v>
      </c>
      <c r="G100" s="74">
        <v>-310</v>
      </c>
      <c r="H100" s="76">
        <v>-9.5915841584158414</v>
      </c>
      <c r="I100" s="77">
        <v>2517</v>
      </c>
      <c r="J100" s="78">
        <v>93</v>
      </c>
      <c r="K100" s="77">
        <v>2513</v>
      </c>
      <c r="L100" s="78">
        <v>29</v>
      </c>
      <c r="M100" s="216">
        <f t="shared" si="11"/>
        <v>4</v>
      </c>
      <c r="N100" s="79">
        <v>1360</v>
      </c>
      <c r="O100" s="86">
        <v>1318</v>
      </c>
      <c r="P100" s="75">
        <f t="shared" si="13"/>
        <v>42</v>
      </c>
      <c r="Q100" s="156">
        <f>ROUND(I100/C100,2)</f>
        <v>12.28</v>
      </c>
      <c r="R100" s="74">
        <v>2111</v>
      </c>
      <c r="S100" s="131" t="s">
        <v>107</v>
      </c>
      <c r="X100" s="72"/>
      <c r="Y100" s="72"/>
      <c r="Z100" s="72"/>
      <c r="AA100" s="72"/>
      <c r="AB100" s="72"/>
    </row>
    <row r="101" spans="1:72" s="71" customFormat="1" ht="27" customHeight="1" x14ac:dyDescent="0.2">
      <c r="A101" s="118" t="s">
        <v>108</v>
      </c>
      <c r="B101" s="61">
        <v>15784</v>
      </c>
      <c r="C101" s="159">
        <v>425.64</v>
      </c>
      <c r="D101" s="75">
        <v>17740</v>
      </c>
      <c r="E101" s="75">
        <v>7955</v>
      </c>
      <c r="F101" s="79">
        <v>19376</v>
      </c>
      <c r="G101" s="75">
        <v>-1636</v>
      </c>
      <c r="H101" s="76">
        <v>-8.4434351775392233</v>
      </c>
      <c r="I101" s="77">
        <v>16638</v>
      </c>
      <c r="J101" s="78">
        <v>217</v>
      </c>
      <c r="K101" s="77">
        <v>16981</v>
      </c>
      <c r="L101" s="78">
        <v>165</v>
      </c>
      <c r="M101" s="216">
        <f t="shared" si="11"/>
        <v>-343</v>
      </c>
      <c r="N101" s="79">
        <v>9405</v>
      </c>
      <c r="O101" s="86">
        <v>9484</v>
      </c>
      <c r="P101" s="75">
        <f t="shared" si="13"/>
        <v>-79</v>
      </c>
      <c r="Q101" s="85">
        <f t="shared" ref="Q101" si="16">ROUND(I101/C101,2)</f>
        <v>39.090000000000003</v>
      </c>
      <c r="R101" s="74">
        <v>14837</v>
      </c>
      <c r="S101" s="131" t="s">
        <v>108</v>
      </c>
      <c r="X101" s="72"/>
      <c r="Y101" s="72"/>
      <c r="Z101" s="72"/>
      <c r="AA101" s="72"/>
      <c r="AB101" s="72"/>
    </row>
    <row r="102" spans="1:72" s="71" customFormat="1" ht="27" customHeight="1" x14ac:dyDescent="0.2">
      <c r="A102" s="118" t="s">
        <v>249</v>
      </c>
      <c r="B102" s="61">
        <v>15814</v>
      </c>
      <c r="C102" s="183">
        <v>404.61</v>
      </c>
      <c r="D102" s="74">
        <v>4838</v>
      </c>
      <c r="E102" s="75">
        <v>2126</v>
      </c>
      <c r="F102" s="79">
        <v>4890</v>
      </c>
      <c r="G102" s="74">
        <v>-52</v>
      </c>
      <c r="H102" s="76">
        <v>-1.063394683026585</v>
      </c>
      <c r="I102" s="77">
        <v>4500</v>
      </c>
      <c r="J102" s="78">
        <v>43</v>
      </c>
      <c r="K102" s="77">
        <v>4596</v>
      </c>
      <c r="L102" s="78">
        <v>44</v>
      </c>
      <c r="M102" s="216">
        <f t="shared" si="11"/>
        <v>-96</v>
      </c>
      <c r="N102" s="79">
        <v>2117</v>
      </c>
      <c r="O102" s="86">
        <v>2149</v>
      </c>
      <c r="P102" s="75">
        <f t="shared" si="13"/>
        <v>-32</v>
      </c>
      <c r="Q102" s="156">
        <f>ROUND(I102/C102,2)</f>
        <v>11.12</v>
      </c>
      <c r="R102" s="160">
        <v>3782</v>
      </c>
      <c r="S102" s="131" t="s">
        <v>249</v>
      </c>
      <c r="X102" s="72"/>
      <c r="Y102" s="72"/>
      <c r="Z102" s="72"/>
      <c r="AA102" s="72"/>
      <c r="AB102" s="72"/>
    </row>
    <row r="103" spans="1:72" s="71" customFormat="1" ht="27" customHeight="1" x14ac:dyDescent="0.2">
      <c r="A103" s="118" t="s">
        <v>178</v>
      </c>
      <c r="B103" s="61">
        <v>15849</v>
      </c>
      <c r="C103" s="159">
        <v>180.81</v>
      </c>
      <c r="D103" s="74">
        <v>9299</v>
      </c>
      <c r="E103" s="75">
        <v>4240</v>
      </c>
      <c r="F103" s="79">
        <v>10132</v>
      </c>
      <c r="G103" s="74">
        <v>-833</v>
      </c>
      <c r="H103" s="76">
        <v>-8.2214765100671148</v>
      </c>
      <c r="I103" s="77">
        <v>8689</v>
      </c>
      <c r="J103" s="78">
        <v>128</v>
      </c>
      <c r="K103" s="77">
        <v>8841</v>
      </c>
      <c r="L103" s="78">
        <v>104</v>
      </c>
      <c r="M103" s="216">
        <f t="shared" si="11"/>
        <v>-152</v>
      </c>
      <c r="N103" s="79">
        <v>4876</v>
      </c>
      <c r="O103" s="86">
        <v>4893</v>
      </c>
      <c r="P103" s="75">
        <f t="shared" si="13"/>
        <v>-17</v>
      </c>
      <c r="Q103" s="85">
        <f t="shared" ref="Q103" si="17">ROUND(I103/C103,2)</f>
        <v>48.06</v>
      </c>
      <c r="R103" s="160">
        <v>7621</v>
      </c>
      <c r="S103" s="131" t="s">
        <v>178</v>
      </c>
      <c r="X103" s="72"/>
      <c r="Y103" s="72"/>
      <c r="Z103" s="72"/>
      <c r="AA103" s="72"/>
      <c r="AB103" s="72"/>
    </row>
    <row r="104" spans="1:72" s="71" customFormat="1" ht="27" customHeight="1" x14ac:dyDescent="0.2">
      <c r="A104" s="118" t="s">
        <v>179</v>
      </c>
      <c r="B104" s="61">
        <v>15857</v>
      </c>
      <c r="C104" s="183">
        <v>237.16</v>
      </c>
      <c r="D104" s="75">
        <v>8148</v>
      </c>
      <c r="E104" s="75">
        <v>3651</v>
      </c>
      <c r="F104" s="79">
        <v>8726</v>
      </c>
      <c r="G104" s="79">
        <v>-578</v>
      </c>
      <c r="H104" s="76">
        <v>-6.6238826495530603</v>
      </c>
      <c r="I104" s="77">
        <v>7761</v>
      </c>
      <c r="J104" s="78">
        <v>75</v>
      </c>
      <c r="K104" s="77">
        <v>7966</v>
      </c>
      <c r="L104" s="78">
        <v>70</v>
      </c>
      <c r="M104" s="216">
        <f t="shared" si="11"/>
        <v>-205</v>
      </c>
      <c r="N104" s="79">
        <v>4068</v>
      </c>
      <c r="O104" s="86">
        <v>4159</v>
      </c>
      <c r="P104" s="75">
        <f t="shared" si="13"/>
        <v>-91</v>
      </c>
      <c r="Q104" s="156">
        <f>ROUND(I104/C104,2)</f>
        <v>32.72</v>
      </c>
      <c r="R104" s="160">
        <v>6689</v>
      </c>
      <c r="S104" s="131" t="s">
        <v>179</v>
      </c>
      <c r="X104" s="72"/>
      <c r="Y104" s="72"/>
      <c r="Z104" s="72"/>
      <c r="AA104" s="72"/>
      <c r="AB104" s="72"/>
    </row>
    <row r="105" spans="1:72" s="71" customFormat="1" ht="27" customHeight="1" x14ac:dyDescent="0.2">
      <c r="A105" s="119" t="s">
        <v>180</v>
      </c>
      <c r="B105" s="101">
        <v>15865</v>
      </c>
      <c r="C105" s="161">
        <v>711.36</v>
      </c>
      <c r="D105" s="94">
        <v>8596</v>
      </c>
      <c r="E105" s="94">
        <v>3784</v>
      </c>
      <c r="F105" s="94">
        <v>9746</v>
      </c>
      <c r="G105" s="94">
        <v>-1150</v>
      </c>
      <c r="H105" s="99">
        <v>-11.799712702647239</v>
      </c>
      <c r="I105" s="185">
        <v>7870</v>
      </c>
      <c r="J105" s="98">
        <v>96</v>
      </c>
      <c r="K105" s="94">
        <v>8126</v>
      </c>
      <c r="L105" s="94">
        <v>76</v>
      </c>
      <c r="M105" s="216">
        <f t="shared" si="11"/>
        <v>-256</v>
      </c>
      <c r="N105" s="98">
        <v>4082</v>
      </c>
      <c r="O105" s="94">
        <v>4183</v>
      </c>
      <c r="P105" s="94">
        <f t="shared" ref="P105:P110" si="18">N105-O105</f>
        <v>-101</v>
      </c>
      <c r="Q105" s="85">
        <f t="shared" ref="Q105" si="19">ROUND(I105/C105,2)</f>
        <v>11.06</v>
      </c>
      <c r="R105" s="93">
        <v>6832</v>
      </c>
      <c r="S105" s="135" t="s">
        <v>180</v>
      </c>
      <c r="X105" s="72"/>
      <c r="Y105" s="72"/>
      <c r="Z105" s="72"/>
      <c r="AA105" s="72"/>
      <c r="AB105" s="72"/>
    </row>
    <row r="106" spans="1:72" s="71" customFormat="1" ht="27" customHeight="1" x14ac:dyDescent="0.2">
      <c r="A106" s="120" t="s">
        <v>220</v>
      </c>
      <c r="B106" s="107"/>
      <c r="C106" s="196">
        <v>4811.16</v>
      </c>
      <c r="D106" s="198">
        <v>69015</v>
      </c>
      <c r="E106" s="108">
        <v>31153</v>
      </c>
      <c r="F106" s="110">
        <v>75321</v>
      </c>
      <c r="G106" s="198">
        <v>-6306</v>
      </c>
      <c r="H106" s="199">
        <v>-8.372167124706257</v>
      </c>
      <c r="I106" s="200">
        <v>65586</v>
      </c>
      <c r="J106" s="201">
        <v>1024</v>
      </c>
      <c r="K106" s="200">
        <v>66894</v>
      </c>
      <c r="L106" s="201">
        <v>797</v>
      </c>
      <c r="M106" s="217">
        <f t="shared" si="11"/>
        <v>-1308</v>
      </c>
      <c r="N106" s="110">
        <v>34233</v>
      </c>
      <c r="O106" s="206">
        <v>34528</v>
      </c>
      <c r="P106" s="108">
        <f t="shared" si="18"/>
        <v>-295</v>
      </c>
      <c r="Q106" s="204">
        <f>ROUND(I106/C106,2)</f>
        <v>13.63</v>
      </c>
      <c r="R106" s="205">
        <v>55623</v>
      </c>
      <c r="S106" s="136" t="s">
        <v>220</v>
      </c>
      <c r="X106" s="72"/>
      <c r="Y106" s="72"/>
      <c r="Z106" s="72"/>
      <c r="AA106" s="72"/>
      <c r="AB106" s="72"/>
    </row>
    <row r="107" spans="1:72" s="71" customFormat="1" ht="27" customHeight="1" x14ac:dyDescent="0.2">
      <c r="A107" s="118" t="s">
        <v>109</v>
      </c>
      <c r="B107" s="61">
        <v>16012</v>
      </c>
      <c r="C107" s="159">
        <v>992.14</v>
      </c>
      <c r="D107" s="74">
        <v>12378</v>
      </c>
      <c r="E107" s="75">
        <v>5781</v>
      </c>
      <c r="F107" s="79">
        <v>13615</v>
      </c>
      <c r="G107" s="74">
        <v>-1237</v>
      </c>
      <c r="H107" s="76">
        <v>-9.0855673889092916</v>
      </c>
      <c r="I107" s="77">
        <v>11919</v>
      </c>
      <c r="J107" s="78">
        <v>282</v>
      </c>
      <c r="K107" s="77">
        <v>12132</v>
      </c>
      <c r="L107" s="78">
        <v>214</v>
      </c>
      <c r="M107" s="216">
        <f t="shared" si="11"/>
        <v>-213</v>
      </c>
      <c r="N107" s="79">
        <v>6357</v>
      </c>
      <c r="O107" s="86">
        <v>6393</v>
      </c>
      <c r="P107" s="75">
        <f t="shared" si="18"/>
        <v>-36</v>
      </c>
      <c r="Q107" s="85">
        <f t="shared" ref="Q107:Q173" si="20">ROUND(I107/C107,2)</f>
        <v>12.01</v>
      </c>
      <c r="R107" s="160">
        <v>10031</v>
      </c>
      <c r="S107" s="131" t="s">
        <v>109</v>
      </c>
      <c r="X107" s="72"/>
      <c r="Y107" s="72"/>
      <c r="Z107" s="72"/>
      <c r="AA107" s="72"/>
      <c r="AB107" s="72"/>
    </row>
    <row r="108" spans="1:72" s="71" customFormat="1" ht="27" customHeight="1" x14ac:dyDescent="0.2">
      <c r="A108" s="118" t="s">
        <v>110</v>
      </c>
      <c r="B108" s="61">
        <v>16021</v>
      </c>
      <c r="C108" s="159">
        <v>743.09</v>
      </c>
      <c r="D108" s="74">
        <v>5315</v>
      </c>
      <c r="E108" s="75">
        <v>2373</v>
      </c>
      <c r="F108" s="79">
        <v>5596</v>
      </c>
      <c r="G108" s="74">
        <v>-281</v>
      </c>
      <c r="H108" s="76">
        <v>-5.0214438884917802</v>
      </c>
      <c r="I108" s="77">
        <v>4923</v>
      </c>
      <c r="J108" s="78">
        <v>93</v>
      </c>
      <c r="K108" s="77">
        <v>5036</v>
      </c>
      <c r="L108" s="78">
        <v>76</v>
      </c>
      <c r="M108" s="216">
        <f t="shared" si="11"/>
        <v>-113</v>
      </c>
      <c r="N108" s="79">
        <v>2498</v>
      </c>
      <c r="O108" s="86">
        <v>2517</v>
      </c>
      <c r="P108" s="75">
        <f t="shared" si="18"/>
        <v>-19</v>
      </c>
      <c r="Q108" s="85">
        <f t="shared" si="20"/>
        <v>6.63</v>
      </c>
      <c r="R108" s="160">
        <v>4138</v>
      </c>
      <c r="S108" s="131" t="s">
        <v>110</v>
      </c>
      <c r="X108" s="72"/>
      <c r="Y108" s="72"/>
      <c r="Z108" s="72"/>
      <c r="AA108" s="72"/>
      <c r="AB108" s="72"/>
    </row>
    <row r="109" spans="1:72" s="71" customFormat="1" ht="27" customHeight="1" x14ac:dyDescent="0.2">
      <c r="A109" s="118" t="s">
        <v>111</v>
      </c>
      <c r="B109" s="61">
        <v>16047</v>
      </c>
      <c r="C109" s="159">
        <v>585.80999999999995</v>
      </c>
      <c r="D109" s="74">
        <v>5592</v>
      </c>
      <c r="E109" s="75">
        <v>2405</v>
      </c>
      <c r="F109" s="79">
        <v>5775</v>
      </c>
      <c r="G109" s="74">
        <v>-183</v>
      </c>
      <c r="H109" s="76">
        <v>-3.168831168831169</v>
      </c>
      <c r="I109" s="77">
        <v>5483</v>
      </c>
      <c r="J109" s="78">
        <v>158</v>
      </c>
      <c r="K109" s="77">
        <v>5553</v>
      </c>
      <c r="L109" s="78">
        <v>129</v>
      </c>
      <c r="M109" s="216">
        <f t="shared" si="11"/>
        <v>-70</v>
      </c>
      <c r="N109" s="79">
        <v>2756</v>
      </c>
      <c r="O109" s="86">
        <v>2763</v>
      </c>
      <c r="P109" s="75">
        <f t="shared" si="18"/>
        <v>-7</v>
      </c>
      <c r="Q109" s="85">
        <f t="shared" si="20"/>
        <v>9.36</v>
      </c>
      <c r="R109" s="160">
        <v>4530</v>
      </c>
      <c r="S109" s="131" t="s">
        <v>111</v>
      </c>
      <c r="X109" s="72"/>
      <c r="Y109" s="72"/>
      <c r="Z109" s="72"/>
      <c r="AA109" s="72"/>
      <c r="AB109" s="72"/>
    </row>
    <row r="110" spans="1:72" s="71" customFormat="1" ht="27" customHeight="1" x14ac:dyDescent="0.2">
      <c r="A110" s="118" t="s">
        <v>112</v>
      </c>
      <c r="B110" s="61">
        <v>16071</v>
      </c>
      <c r="C110" s="159">
        <v>694.26</v>
      </c>
      <c r="D110" s="74">
        <v>13075</v>
      </c>
      <c r="E110" s="75">
        <v>6178</v>
      </c>
      <c r="F110" s="79">
        <v>14389</v>
      </c>
      <c r="G110" s="74">
        <v>-1314</v>
      </c>
      <c r="H110" s="76">
        <v>-9.1319758148585723</v>
      </c>
      <c r="I110" s="77">
        <v>12166</v>
      </c>
      <c r="J110" s="78">
        <v>272</v>
      </c>
      <c r="K110" s="77">
        <v>12445</v>
      </c>
      <c r="L110" s="78">
        <v>209</v>
      </c>
      <c r="M110" s="216">
        <f t="shared" si="11"/>
        <v>-279</v>
      </c>
      <c r="N110" s="79">
        <v>6673</v>
      </c>
      <c r="O110" s="86">
        <v>6755</v>
      </c>
      <c r="P110" s="75">
        <f t="shared" si="18"/>
        <v>-82</v>
      </c>
      <c r="Q110" s="85">
        <f t="shared" si="20"/>
        <v>17.52</v>
      </c>
      <c r="R110" s="160">
        <v>10290</v>
      </c>
      <c r="S110" s="131" t="s">
        <v>112</v>
      </c>
      <c r="X110" s="72"/>
      <c r="Y110" s="72"/>
      <c r="Z110" s="72"/>
      <c r="AA110" s="72"/>
      <c r="AB110" s="72"/>
    </row>
    <row r="111" spans="1:72" s="71" customFormat="1" ht="27" customHeight="1" x14ac:dyDescent="0.2">
      <c r="A111" s="118" t="s">
        <v>113</v>
      </c>
      <c r="B111" s="61">
        <v>16080</v>
      </c>
      <c r="C111" s="159">
        <v>364.3</v>
      </c>
      <c r="D111" s="74">
        <v>4518</v>
      </c>
      <c r="E111" s="75">
        <v>2044</v>
      </c>
      <c r="F111" s="79">
        <v>5114</v>
      </c>
      <c r="G111" s="74">
        <v>-596</v>
      </c>
      <c r="H111" s="76">
        <v>-11.654282362143137</v>
      </c>
      <c r="I111" s="77">
        <v>4230</v>
      </c>
      <c r="J111" s="78">
        <v>28</v>
      </c>
      <c r="K111" s="77">
        <v>4322</v>
      </c>
      <c r="L111" s="78">
        <v>23</v>
      </c>
      <c r="M111" s="216">
        <f t="shared" si="11"/>
        <v>-92</v>
      </c>
      <c r="N111" s="79">
        <v>2169</v>
      </c>
      <c r="O111" s="86">
        <v>2199</v>
      </c>
      <c r="P111" s="75">
        <f t="shared" ref="P111:P112" si="21">N111-O111</f>
        <v>-30</v>
      </c>
      <c r="Q111" s="85">
        <f t="shared" si="20"/>
        <v>11.61</v>
      </c>
      <c r="R111" s="160">
        <v>3732</v>
      </c>
      <c r="S111" s="131" t="s">
        <v>113</v>
      </c>
      <c r="X111" s="72"/>
      <c r="Y111" s="72"/>
      <c r="Z111" s="72"/>
      <c r="AA111" s="72"/>
      <c r="AB111" s="72"/>
    </row>
    <row r="112" spans="1:72" s="71" customFormat="1" ht="27" customHeight="1" x14ac:dyDescent="0.2">
      <c r="A112" s="118" t="s">
        <v>114</v>
      </c>
      <c r="B112" s="61">
        <v>16098</v>
      </c>
      <c r="C112" s="159">
        <v>284</v>
      </c>
      <c r="D112" s="74">
        <v>4906</v>
      </c>
      <c r="E112" s="75">
        <v>1929</v>
      </c>
      <c r="F112" s="79">
        <v>5413</v>
      </c>
      <c r="G112" s="74">
        <v>-507</v>
      </c>
      <c r="H112" s="76">
        <v>-9.3663402918898946</v>
      </c>
      <c r="I112" s="77">
        <v>4623</v>
      </c>
      <c r="J112" s="78">
        <v>44</v>
      </c>
      <c r="K112" s="77">
        <v>4729</v>
      </c>
      <c r="L112" s="78">
        <v>40</v>
      </c>
      <c r="M112" s="216">
        <f t="shared" si="11"/>
        <v>-106</v>
      </c>
      <c r="N112" s="79">
        <v>2128</v>
      </c>
      <c r="O112" s="86">
        <v>2136</v>
      </c>
      <c r="P112" s="75">
        <f t="shared" si="21"/>
        <v>-8</v>
      </c>
      <c r="Q112" s="85">
        <f t="shared" si="20"/>
        <v>16.28</v>
      </c>
      <c r="R112" s="160">
        <v>3887</v>
      </c>
      <c r="S112" s="131" t="s">
        <v>114</v>
      </c>
      <c r="X112" s="72"/>
      <c r="Y112" s="72"/>
      <c r="Z112" s="72"/>
      <c r="AA112" s="72"/>
      <c r="AB112" s="72"/>
    </row>
    <row r="113" spans="1:72" s="71" customFormat="1" ht="27" customHeight="1" x14ac:dyDescent="0.2">
      <c r="A113" s="119" t="s">
        <v>181</v>
      </c>
      <c r="B113" s="101">
        <v>16101</v>
      </c>
      <c r="C113" s="161">
        <v>1147.55</v>
      </c>
      <c r="D113" s="93">
        <v>23231</v>
      </c>
      <c r="E113" s="94">
        <v>10443</v>
      </c>
      <c r="F113" s="98">
        <v>25419</v>
      </c>
      <c r="G113" s="93">
        <v>-2188</v>
      </c>
      <c r="H113" s="95">
        <v>-8.6077343719265116</v>
      </c>
      <c r="I113" s="96">
        <v>22242</v>
      </c>
      <c r="J113" s="97">
        <v>147</v>
      </c>
      <c r="K113" s="96">
        <v>22677</v>
      </c>
      <c r="L113" s="97">
        <v>106</v>
      </c>
      <c r="M113" s="216">
        <f t="shared" si="11"/>
        <v>-435</v>
      </c>
      <c r="N113" s="98">
        <v>11652</v>
      </c>
      <c r="O113" s="162">
        <v>11765</v>
      </c>
      <c r="P113" s="94">
        <f>N113-O113</f>
        <v>-113</v>
      </c>
      <c r="Q113" s="85">
        <f t="shared" si="20"/>
        <v>19.38</v>
      </c>
      <c r="R113" s="163">
        <v>19015</v>
      </c>
      <c r="S113" s="135" t="s">
        <v>181</v>
      </c>
      <c r="X113" s="72"/>
      <c r="Y113" s="72"/>
      <c r="Z113" s="72"/>
      <c r="AA113" s="72"/>
      <c r="AB113" s="72"/>
    </row>
    <row r="114" spans="1:72" s="71" customFormat="1" ht="27" customHeight="1" x14ac:dyDescent="0.2">
      <c r="A114" s="120" t="s">
        <v>211</v>
      </c>
      <c r="B114" s="107"/>
      <c r="C114" s="196">
        <v>3937.48</v>
      </c>
      <c r="D114" s="198">
        <v>404798</v>
      </c>
      <c r="E114" s="108">
        <v>181848</v>
      </c>
      <c r="F114" s="110">
        <v>427807</v>
      </c>
      <c r="G114" s="198">
        <v>-23009</v>
      </c>
      <c r="H114" s="199">
        <v>-5.3783598678843498</v>
      </c>
      <c r="I114" s="200">
        <v>389500</v>
      </c>
      <c r="J114" s="201">
        <v>2527</v>
      </c>
      <c r="K114" s="200">
        <v>395365</v>
      </c>
      <c r="L114" s="201">
        <v>2244</v>
      </c>
      <c r="M114" s="217">
        <f t="shared" si="11"/>
        <v>-5865</v>
      </c>
      <c r="N114" s="110">
        <v>208979</v>
      </c>
      <c r="O114" s="206">
        <v>210098</v>
      </c>
      <c r="P114" s="108">
        <f>N114-O114</f>
        <v>-1119</v>
      </c>
      <c r="Q114" s="204">
        <f>ROUND(I114/C114,2)</f>
        <v>98.92</v>
      </c>
      <c r="R114" s="205">
        <v>337736</v>
      </c>
      <c r="S114" s="136" t="s">
        <v>211</v>
      </c>
      <c r="X114" s="72"/>
      <c r="Y114" s="72"/>
      <c r="Z114" s="72"/>
      <c r="AA114" s="72"/>
      <c r="AB114" s="72"/>
      <c r="AP114" s="87"/>
      <c r="AQ114" s="87"/>
      <c r="AR114" s="87"/>
      <c r="AS114" s="87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</row>
    <row r="115" spans="1:72" s="71" customFormat="1" ht="27" customHeight="1" x14ac:dyDescent="0.2">
      <c r="A115" s="118" t="s">
        <v>10</v>
      </c>
      <c r="B115" s="61">
        <v>12025</v>
      </c>
      <c r="C115" s="159">
        <v>677.87</v>
      </c>
      <c r="D115" s="74">
        <v>265979</v>
      </c>
      <c r="E115" s="75">
        <v>123950</v>
      </c>
      <c r="F115" s="79">
        <v>279127</v>
      </c>
      <c r="G115" s="74">
        <v>-13148</v>
      </c>
      <c r="H115" s="76">
        <v>-4.7104006420016695</v>
      </c>
      <c r="I115" s="77">
        <v>255308</v>
      </c>
      <c r="J115" s="78">
        <v>1162</v>
      </c>
      <c r="K115" s="77">
        <v>258948</v>
      </c>
      <c r="L115" s="78">
        <v>1055</v>
      </c>
      <c r="M115" s="216">
        <f t="shared" si="11"/>
        <v>-3640</v>
      </c>
      <c r="N115" s="79">
        <v>141853</v>
      </c>
      <c r="O115" s="86">
        <v>142571</v>
      </c>
      <c r="P115" s="75">
        <f>N115-O115</f>
        <v>-718</v>
      </c>
      <c r="Q115" s="85">
        <f t="shared" si="20"/>
        <v>376.63</v>
      </c>
      <c r="R115" s="160">
        <v>222830</v>
      </c>
      <c r="S115" s="131" t="s">
        <v>10</v>
      </c>
      <c r="X115" s="72"/>
      <c r="Y115" s="72"/>
      <c r="Z115" s="72"/>
      <c r="AA115" s="72"/>
      <c r="AB115" s="72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Y115" s="87"/>
      <c r="AZ115" s="87"/>
      <c r="BA115" s="87"/>
      <c r="BB115" s="87"/>
      <c r="BC115" s="87"/>
      <c r="BD115" s="87"/>
      <c r="BE115" s="87"/>
      <c r="BF115" s="87"/>
      <c r="BG115" s="87"/>
    </row>
    <row r="116" spans="1:72" s="71" customFormat="1" ht="27" customHeight="1" x14ac:dyDescent="0.2">
      <c r="A116" s="118" t="s">
        <v>151</v>
      </c>
      <c r="B116" s="61">
        <v>12360</v>
      </c>
      <c r="C116" s="159">
        <v>397.44</v>
      </c>
      <c r="D116" s="74">
        <v>46390</v>
      </c>
      <c r="E116" s="75">
        <v>18508</v>
      </c>
      <c r="F116" s="79">
        <v>48032</v>
      </c>
      <c r="G116" s="74">
        <v>-1642</v>
      </c>
      <c r="H116" s="76">
        <v>-3.4185542971352429</v>
      </c>
      <c r="I116" s="77">
        <v>46031</v>
      </c>
      <c r="J116" s="78">
        <v>266</v>
      </c>
      <c r="K116" s="77">
        <v>46487</v>
      </c>
      <c r="L116" s="78">
        <v>222</v>
      </c>
      <c r="M116" s="216">
        <f t="shared" si="11"/>
        <v>-456</v>
      </c>
      <c r="N116" s="79">
        <v>22242</v>
      </c>
      <c r="O116" s="86">
        <v>22256</v>
      </c>
      <c r="P116" s="75">
        <f>N116-O116</f>
        <v>-14</v>
      </c>
      <c r="Q116" s="85">
        <f t="shared" si="20"/>
        <v>115.82</v>
      </c>
      <c r="R116" s="160">
        <v>38735</v>
      </c>
      <c r="S116" s="131" t="s">
        <v>151</v>
      </c>
      <c r="X116" s="72"/>
      <c r="Y116" s="72"/>
      <c r="Z116" s="72"/>
      <c r="AA116" s="72"/>
      <c r="AB116" s="72"/>
      <c r="AP116" s="87"/>
      <c r="AQ116" s="87"/>
      <c r="AR116" s="87"/>
      <c r="AS116" s="87"/>
      <c r="AY116" s="88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</row>
    <row r="117" spans="1:72" s="71" customFormat="1" ht="27" customHeight="1" x14ac:dyDescent="0.2">
      <c r="A117" s="118" t="s">
        <v>41</v>
      </c>
      <c r="B117" s="61">
        <v>13315</v>
      </c>
      <c r="C117" s="159">
        <v>293.25</v>
      </c>
      <c r="D117" s="74">
        <v>7337</v>
      </c>
      <c r="E117" s="75">
        <v>3571</v>
      </c>
      <c r="F117" s="79">
        <v>8748</v>
      </c>
      <c r="G117" s="74">
        <v>-1411</v>
      </c>
      <c r="H117" s="76">
        <v>-16.129401005944217</v>
      </c>
      <c r="I117" s="77">
        <v>6996</v>
      </c>
      <c r="J117" s="78">
        <v>45</v>
      </c>
      <c r="K117" s="77">
        <v>7257</v>
      </c>
      <c r="L117" s="78">
        <v>36</v>
      </c>
      <c r="M117" s="216">
        <f t="shared" si="11"/>
        <v>-261</v>
      </c>
      <c r="N117" s="79">
        <v>3958</v>
      </c>
      <c r="O117" s="86">
        <v>4075</v>
      </c>
      <c r="P117" s="75">
        <f t="shared" ref="P117:P124" si="22">N117-O117</f>
        <v>-117</v>
      </c>
      <c r="Q117" s="85">
        <f t="shared" si="20"/>
        <v>23.86</v>
      </c>
      <c r="R117" s="160">
        <v>6374</v>
      </c>
      <c r="S117" s="131" t="s">
        <v>41</v>
      </c>
      <c r="X117" s="72"/>
      <c r="Y117" s="72"/>
      <c r="Z117" s="72"/>
      <c r="AA117" s="72"/>
      <c r="AB117" s="72"/>
      <c r="AP117" s="87"/>
      <c r="AQ117" s="87"/>
      <c r="AR117" s="87"/>
      <c r="AS117" s="87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</row>
    <row r="118" spans="1:72" s="71" customFormat="1" ht="27" customHeight="1" x14ac:dyDescent="0.2">
      <c r="A118" s="118" t="s">
        <v>42</v>
      </c>
      <c r="B118" s="61">
        <v>13323</v>
      </c>
      <c r="C118" s="159">
        <v>187.28</v>
      </c>
      <c r="D118" s="74">
        <v>4422</v>
      </c>
      <c r="E118" s="75">
        <v>2039</v>
      </c>
      <c r="F118" s="79">
        <v>5114</v>
      </c>
      <c r="G118" s="74">
        <v>-692</v>
      </c>
      <c r="H118" s="76">
        <v>-13.531482205709816</v>
      </c>
      <c r="I118" s="77">
        <v>3968</v>
      </c>
      <c r="J118" s="78">
        <v>37</v>
      </c>
      <c r="K118" s="77">
        <v>4107</v>
      </c>
      <c r="L118" s="78">
        <v>44</v>
      </c>
      <c r="M118" s="216">
        <f t="shared" si="11"/>
        <v>-139</v>
      </c>
      <c r="N118" s="79">
        <v>2084</v>
      </c>
      <c r="O118" s="86">
        <v>2118</v>
      </c>
      <c r="P118" s="75">
        <f t="shared" si="22"/>
        <v>-34</v>
      </c>
      <c r="Q118" s="85">
        <f t="shared" si="20"/>
        <v>21.19</v>
      </c>
      <c r="R118" s="160">
        <v>3573</v>
      </c>
      <c r="S118" s="131" t="s">
        <v>42</v>
      </c>
      <c r="X118" s="72"/>
      <c r="Y118" s="72"/>
      <c r="Z118" s="72"/>
      <c r="AA118" s="72"/>
      <c r="AB118" s="72"/>
      <c r="AP118" s="87"/>
      <c r="AQ118" s="87"/>
      <c r="AR118" s="87"/>
      <c r="AS118" s="87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</row>
    <row r="119" spans="1:72" s="71" customFormat="1" ht="27" customHeight="1" x14ac:dyDescent="0.2">
      <c r="A119" s="118" t="s">
        <v>43</v>
      </c>
      <c r="B119" s="61">
        <v>13331</v>
      </c>
      <c r="C119" s="159">
        <v>196.75</v>
      </c>
      <c r="D119" s="74">
        <v>4653</v>
      </c>
      <c r="E119" s="75">
        <v>2003</v>
      </c>
      <c r="F119" s="79">
        <v>5074</v>
      </c>
      <c r="G119" s="74">
        <v>-421</v>
      </c>
      <c r="H119" s="76">
        <v>-8.2972014189988172</v>
      </c>
      <c r="I119" s="77">
        <v>4290</v>
      </c>
      <c r="J119" s="78">
        <v>58</v>
      </c>
      <c r="K119" s="77">
        <v>4388</v>
      </c>
      <c r="L119" s="78">
        <v>49</v>
      </c>
      <c r="M119" s="216">
        <f t="shared" si="11"/>
        <v>-98</v>
      </c>
      <c r="N119" s="79">
        <v>2069</v>
      </c>
      <c r="O119" s="86">
        <v>2079</v>
      </c>
      <c r="P119" s="75">
        <f t="shared" si="22"/>
        <v>-10</v>
      </c>
      <c r="Q119" s="85">
        <f t="shared" si="20"/>
        <v>21.8</v>
      </c>
      <c r="R119" s="160">
        <v>3747</v>
      </c>
      <c r="S119" s="131" t="s">
        <v>43</v>
      </c>
      <c r="X119" s="72"/>
      <c r="Y119" s="72"/>
      <c r="Z119" s="72"/>
      <c r="AA119" s="72"/>
      <c r="AB119" s="72"/>
      <c r="AP119" s="87"/>
      <c r="AQ119" s="87"/>
      <c r="AR119" s="87"/>
      <c r="AS119" s="87"/>
      <c r="AY119" s="88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7"/>
    </row>
    <row r="120" spans="1:72" s="71" customFormat="1" ht="27" customHeight="1" x14ac:dyDescent="0.2">
      <c r="A120" s="118" t="s">
        <v>44</v>
      </c>
      <c r="B120" s="61">
        <v>13340</v>
      </c>
      <c r="C120" s="159">
        <v>221.87</v>
      </c>
      <c r="D120" s="74">
        <v>4547</v>
      </c>
      <c r="E120" s="75">
        <v>2140</v>
      </c>
      <c r="F120" s="79">
        <v>5341</v>
      </c>
      <c r="G120" s="74">
        <v>-794</v>
      </c>
      <c r="H120" s="76">
        <v>-14.866129938213819</v>
      </c>
      <c r="I120" s="77">
        <v>4066</v>
      </c>
      <c r="J120" s="78">
        <v>23</v>
      </c>
      <c r="K120" s="77">
        <v>4176</v>
      </c>
      <c r="L120" s="78">
        <v>26</v>
      </c>
      <c r="M120" s="216">
        <f t="shared" si="11"/>
        <v>-110</v>
      </c>
      <c r="N120" s="79">
        <v>2170</v>
      </c>
      <c r="O120" s="86">
        <v>2202</v>
      </c>
      <c r="P120" s="75">
        <f t="shared" si="22"/>
        <v>-32</v>
      </c>
      <c r="Q120" s="85">
        <f t="shared" si="20"/>
        <v>18.329999999999998</v>
      </c>
      <c r="R120" s="160">
        <v>3703</v>
      </c>
      <c r="S120" s="131" t="s">
        <v>44</v>
      </c>
      <c r="X120" s="72"/>
      <c r="Y120" s="72"/>
      <c r="Z120" s="72"/>
      <c r="AA120" s="72"/>
      <c r="AB120" s="72"/>
      <c r="AP120" s="87"/>
      <c r="AQ120" s="87"/>
      <c r="AR120" s="87"/>
      <c r="AS120" s="87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</row>
    <row r="121" spans="1:72" s="71" customFormat="1" ht="27" customHeight="1" x14ac:dyDescent="0.2">
      <c r="A121" s="118" t="s">
        <v>45</v>
      </c>
      <c r="B121" s="61">
        <v>13374</v>
      </c>
      <c r="C121" s="159">
        <v>216.75</v>
      </c>
      <c r="D121" s="74">
        <v>28120</v>
      </c>
      <c r="E121" s="75">
        <v>11141</v>
      </c>
      <c r="F121" s="79">
        <v>28463</v>
      </c>
      <c r="G121" s="74">
        <v>-343</v>
      </c>
      <c r="H121" s="76">
        <v>-1.2050732529951165</v>
      </c>
      <c r="I121" s="77">
        <v>28148</v>
      </c>
      <c r="J121" s="78">
        <v>114</v>
      </c>
      <c r="K121" s="77">
        <v>28288</v>
      </c>
      <c r="L121" s="78">
        <v>103</v>
      </c>
      <c r="M121" s="216">
        <f t="shared" si="11"/>
        <v>-140</v>
      </c>
      <c r="N121" s="79">
        <v>13795</v>
      </c>
      <c r="O121" s="86">
        <v>13716</v>
      </c>
      <c r="P121" s="75">
        <f t="shared" si="22"/>
        <v>79</v>
      </c>
      <c r="Q121" s="85">
        <f t="shared" si="20"/>
        <v>129.86000000000001</v>
      </c>
      <c r="R121" s="160">
        <v>23947</v>
      </c>
      <c r="S121" s="131" t="s">
        <v>45</v>
      </c>
      <c r="X121" s="72"/>
      <c r="Y121" s="72"/>
      <c r="Z121" s="72"/>
      <c r="AA121" s="72"/>
      <c r="AB121" s="72"/>
      <c r="AP121" s="87"/>
      <c r="AQ121" s="87"/>
      <c r="AR121" s="87"/>
      <c r="AS121" s="87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</row>
    <row r="122" spans="1:72" s="71" customFormat="1" ht="27" customHeight="1" x14ac:dyDescent="0.2">
      <c r="A122" s="118" t="s">
        <v>46</v>
      </c>
      <c r="B122" s="61">
        <v>13439</v>
      </c>
      <c r="C122" s="159">
        <v>110.63</v>
      </c>
      <c r="D122" s="74">
        <v>4226</v>
      </c>
      <c r="E122" s="75">
        <v>1660</v>
      </c>
      <c r="F122" s="79">
        <v>4767</v>
      </c>
      <c r="G122" s="74">
        <v>-541</v>
      </c>
      <c r="H122" s="76">
        <v>-11.348856723306062</v>
      </c>
      <c r="I122" s="77">
        <v>3899</v>
      </c>
      <c r="J122" s="78">
        <v>113</v>
      </c>
      <c r="K122" s="77">
        <v>3961</v>
      </c>
      <c r="L122" s="78">
        <v>98</v>
      </c>
      <c r="M122" s="216">
        <f t="shared" si="11"/>
        <v>-62</v>
      </c>
      <c r="N122" s="79">
        <v>1880</v>
      </c>
      <c r="O122" s="86">
        <v>1868</v>
      </c>
      <c r="P122" s="75">
        <f t="shared" si="22"/>
        <v>12</v>
      </c>
      <c r="Q122" s="85">
        <f t="shared" si="20"/>
        <v>35.24</v>
      </c>
      <c r="R122" s="160">
        <v>3320</v>
      </c>
      <c r="S122" s="131" t="s">
        <v>46</v>
      </c>
      <c r="X122" s="72"/>
      <c r="Y122" s="72"/>
      <c r="Z122" s="72"/>
      <c r="AA122" s="72"/>
      <c r="AB122" s="72"/>
      <c r="AP122" s="87"/>
      <c r="AQ122" s="87"/>
      <c r="AR122" s="87"/>
      <c r="AS122" s="87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</row>
    <row r="123" spans="1:72" s="71" customFormat="1" ht="27" customHeight="1" x14ac:dyDescent="0.2">
      <c r="A123" s="118" t="s">
        <v>47</v>
      </c>
      <c r="B123" s="61">
        <v>13455</v>
      </c>
      <c r="C123" s="159">
        <v>368.79</v>
      </c>
      <c r="D123" s="74">
        <v>15946</v>
      </c>
      <c r="E123" s="75">
        <v>6628</v>
      </c>
      <c r="F123" s="79">
        <v>17859</v>
      </c>
      <c r="G123" s="74">
        <v>-1913</v>
      </c>
      <c r="H123" s="76">
        <v>-10.711685984657596</v>
      </c>
      <c r="I123" s="77">
        <v>15230</v>
      </c>
      <c r="J123" s="78">
        <v>306</v>
      </c>
      <c r="K123" s="77">
        <v>15575</v>
      </c>
      <c r="L123" s="78">
        <v>247</v>
      </c>
      <c r="M123" s="216">
        <f t="shared" si="11"/>
        <v>-345</v>
      </c>
      <c r="N123" s="79">
        <v>7577</v>
      </c>
      <c r="O123" s="86">
        <v>7613</v>
      </c>
      <c r="P123" s="75">
        <f t="shared" si="22"/>
        <v>-36</v>
      </c>
      <c r="Q123" s="85">
        <f t="shared" si="20"/>
        <v>41.3</v>
      </c>
      <c r="R123" s="160">
        <v>12994</v>
      </c>
      <c r="S123" s="131" t="s">
        <v>47</v>
      </c>
      <c r="X123" s="72"/>
      <c r="Y123" s="72"/>
      <c r="Z123" s="72"/>
      <c r="AA123" s="72"/>
      <c r="AB123" s="72"/>
      <c r="AP123" s="87"/>
      <c r="AQ123" s="87"/>
      <c r="AR123" s="87"/>
      <c r="AS123" s="87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</row>
    <row r="124" spans="1:72" s="71" customFormat="1" ht="27" customHeight="1" x14ac:dyDescent="0.2">
      <c r="A124" s="118" t="s">
        <v>250</v>
      </c>
      <c r="B124" s="61">
        <v>13463</v>
      </c>
      <c r="C124" s="159">
        <v>956.08</v>
      </c>
      <c r="D124" s="74">
        <v>17252</v>
      </c>
      <c r="E124" s="75">
        <v>7523</v>
      </c>
      <c r="F124" s="79">
        <v>18896</v>
      </c>
      <c r="G124" s="74">
        <v>-1644</v>
      </c>
      <c r="H124" s="76">
        <v>-8.7002540220152405</v>
      </c>
      <c r="I124" s="77">
        <v>16293</v>
      </c>
      <c r="J124" s="78">
        <v>258</v>
      </c>
      <c r="K124" s="77">
        <v>16685</v>
      </c>
      <c r="L124" s="78">
        <v>234</v>
      </c>
      <c r="M124" s="216">
        <f t="shared" si="11"/>
        <v>-392</v>
      </c>
      <c r="N124" s="79">
        <v>8410</v>
      </c>
      <c r="O124" s="86">
        <v>8530</v>
      </c>
      <c r="P124" s="75">
        <f t="shared" si="22"/>
        <v>-120</v>
      </c>
      <c r="Q124" s="85">
        <f t="shared" si="20"/>
        <v>17.04</v>
      </c>
      <c r="R124" s="160">
        <v>13953</v>
      </c>
      <c r="S124" s="131" t="s">
        <v>250</v>
      </c>
      <c r="X124" s="72"/>
      <c r="Y124" s="72"/>
      <c r="Z124" s="72"/>
      <c r="AA124" s="72"/>
      <c r="AB124" s="72"/>
      <c r="AP124" s="87"/>
      <c r="AQ124" s="87"/>
      <c r="AR124" s="87"/>
      <c r="AS124" s="87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</row>
    <row r="125" spans="1:72" s="71" customFormat="1" ht="27" customHeight="1" x14ac:dyDescent="0.2">
      <c r="A125" s="119" t="s">
        <v>251</v>
      </c>
      <c r="B125" s="101">
        <v>13471</v>
      </c>
      <c r="C125" s="161">
        <v>310.76</v>
      </c>
      <c r="D125" s="94">
        <v>5926</v>
      </c>
      <c r="E125" s="94">
        <v>2685</v>
      </c>
      <c r="F125" s="98">
        <v>6386</v>
      </c>
      <c r="G125" s="98">
        <v>-460</v>
      </c>
      <c r="H125" s="95">
        <v>-7.2032571249608521</v>
      </c>
      <c r="I125" s="96">
        <v>5271</v>
      </c>
      <c r="J125" s="97">
        <v>145</v>
      </c>
      <c r="K125" s="96">
        <v>5493</v>
      </c>
      <c r="L125" s="97">
        <v>130</v>
      </c>
      <c r="M125" s="216">
        <f t="shared" si="11"/>
        <v>-222</v>
      </c>
      <c r="N125" s="98">
        <v>2941</v>
      </c>
      <c r="O125" s="162">
        <v>3070</v>
      </c>
      <c r="P125" s="98">
        <f>N125-O125</f>
        <v>-129</v>
      </c>
      <c r="Q125" s="85">
        <f t="shared" si="20"/>
        <v>16.96</v>
      </c>
      <c r="R125" s="163">
        <v>4560</v>
      </c>
      <c r="S125" s="135" t="s">
        <v>251</v>
      </c>
      <c r="X125" s="72"/>
      <c r="Y125" s="72"/>
      <c r="Z125" s="72"/>
      <c r="AA125" s="72"/>
      <c r="AB125" s="72"/>
      <c r="AP125" s="87"/>
      <c r="AQ125" s="87"/>
      <c r="AR125" s="87"/>
      <c r="AS125" s="87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</row>
    <row r="126" spans="1:72" s="71" customFormat="1" ht="27" customHeight="1" x14ac:dyDescent="0.2">
      <c r="A126" s="120" t="s">
        <v>212</v>
      </c>
      <c r="B126" s="107"/>
      <c r="C126" s="196">
        <v>2630.29</v>
      </c>
      <c r="D126" s="108">
        <v>37870</v>
      </c>
      <c r="E126" s="108">
        <v>16831</v>
      </c>
      <c r="F126" s="108">
        <v>42058</v>
      </c>
      <c r="G126" s="108">
        <v>-4188</v>
      </c>
      <c r="H126" s="204">
        <v>-9.9576774929858765</v>
      </c>
      <c r="I126" s="197">
        <v>35119</v>
      </c>
      <c r="J126" s="110">
        <v>137</v>
      </c>
      <c r="K126" s="108">
        <v>36168</v>
      </c>
      <c r="L126" s="108">
        <v>118</v>
      </c>
      <c r="M126" s="217">
        <f t="shared" si="11"/>
        <v>-1049</v>
      </c>
      <c r="N126" s="110">
        <v>18664</v>
      </c>
      <c r="O126" s="108">
        <v>18943</v>
      </c>
      <c r="P126" s="108">
        <f>N126-O126</f>
        <v>-279</v>
      </c>
      <c r="Q126" s="204">
        <f>ROUND(I126/C126,2)</f>
        <v>13.35</v>
      </c>
      <c r="R126" s="198">
        <v>31046</v>
      </c>
      <c r="S126" s="136" t="s">
        <v>212</v>
      </c>
      <c r="X126" s="72"/>
      <c r="Y126" s="72"/>
      <c r="Z126" s="72"/>
      <c r="AA126" s="72"/>
      <c r="AB126" s="72"/>
      <c r="AP126" s="87"/>
      <c r="AQ126" s="87"/>
      <c r="AR126" s="87"/>
      <c r="AS126" s="87"/>
      <c r="AY126" s="88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</row>
    <row r="127" spans="1:72" s="71" customFormat="1" ht="27" customHeight="1" x14ac:dyDescent="0.2">
      <c r="A127" s="118" t="s">
        <v>152</v>
      </c>
      <c r="B127" s="61">
        <v>13617</v>
      </c>
      <c r="C127" s="159">
        <v>109.48</v>
      </c>
      <c r="D127" s="74">
        <v>8248</v>
      </c>
      <c r="E127" s="75">
        <v>3752</v>
      </c>
      <c r="F127" s="79">
        <v>9004</v>
      </c>
      <c r="G127" s="74">
        <v>-756</v>
      </c>
      <c r="H127" s="76">
        <v>-8.3962683251888048</v>
      </c>
      <c r="I127" s="77">
        <v>7488</v>
      </c>
      <c r="J127" s="78">
        <v>24</v>
      </c>
      <c r="K127" s="77">
        <v>7732</v>
      </c>
      <c r="L127" s="78">
        <v>27</v>
      </c>
      <c r="M127" s="216">
        <f t="shared" si="11"/>
        <v>-244</v>
      </c>
      <c r="N127" s="79">
        <v>4230</v>
      </c>
      <c r="O127" s="86">
        <v>4295</v>
      </c>
      <c r="P127" s="75">
        <f>N127-O127</f>
        <v>-65</v>
      </c>
      <c r="Q127" s="85">
        <f t="shared" si="20"/>
        <v>68.400000000000006</v>
      </c>
      <c r="R127" s="160">
        <v>6669</v>
      </c>
      <c r="S127" s="131" t="s">
        <v>152</v>
      </c>
      <c r="X127" s="72"/>
      <c r="Y127" s="72"/>
      <c r="Z127" s="72"/>
      <c r="AA127" s="72"/>
      <c r="AB127" s="72"/>
      <c r="AP127" s="87"/>
      <c r="AQ127" s="87"/>
      <c r="AR127" s="87"/>
      <c r="AS127" s="87"/>
      <c r="AY127" s="88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</row>
    <row r="128" spans="1:72" s="71" customFormat="1" ht="27" customHeight="1" x14ac:dyDescent="0.2">
      <c r="A128" s="118" t="s">
        <v>153</v>
      </c>
      <c r="B128" s="61">
        <v>13625</v>
      </c>
      <c r="C128" s="159">
        <v>547.71</v>
      </c>
      <c r="D128" s="74">
        <v>4876</v>
      </c>
      <c r="E128" s="75">
        <v>2173</v>
      </c>
      <c r="F128" s="79">
        <v>5428</v>
      </c>
      <c r="G128" s="74">
        <v>-552</v>
      </c>
      <c r="H128" s="76">
        <v>-10.16949152542373</v>
      </c>
      <c r="I128" s="77">
        <v>4707</v>
      </c>
      <c r="J128" s="78">
        <v>26</v>
      </c>
      <c r="K128" s="77">
        <v>4851</v>
      </c>
      <c r="L128" s="78">
        <v>20</v>
      </c>
      <c r="M128" s="216">
        <f t="shared" si="11"/>
        <v>-144</v>
      </c>
      <c r="N128" s="79">
        <v>2452</v>
      </c>
      <c r="O128" s="86">
        <v>2493</v>
      </c>
      <c r="P128" s="75">
        <f>N128-O128</f>
        <v>-41</v>
      </c>
      <c r="Q128" s="85">
        <f t="shared" si="20"/>
        <v>8.59</v>
      </c>
      <c r="R128" s="160">
        <v>4147</v>
      </c>
      <c r="S128" s="131" t="s">
        <v>153</v>
      </c>
      <c r="X128" s="72"/>
      <c r="Y128" s="72"/>
      <c r="Z128" s="72"/>
      <c r="AA128" s="72"/>
      <c r="AB128" s="72"/>
      <c r="AP128" s="87"/>
      <c r="AQ128" s="87"/>
      <c r="AR128" s="87"/>
      <c r="AS128" s="87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</row>
    <row r="129" spans="1:72" s="71" customFormat="1" ht="27" customHeight="1" x14ac:dyDescent="0.2">
      <c r="A129" s="118" t="s">
        <v>154</v>
      </c>
      <c r="B129" s="61">
        <v>13633</v>
      </c>
      <c r="C129" s="159">
        <v>460.58</v>
      </c>
      <c r="D129" s="74">
        <v>4049</v>
      </c>
      <c r="E129" s="75">
        <v>1765</v>
      </c>
      <c r="F129" s="79">
        <v>4409</v>
      </c>
      <c r="G129" s="74">
        <v>-360</v>
      </c>
      <c r="H129" s="76">
        <v>-8.1651168065320938</v>
      </c>
      <c r="I129" s="77">
        <v>3792</v>
      </c>
      <c r="J129" s="78">
        <v>29</v>
      </c>
      <c r="K129" s="77">
        <v>3880</v>
      </c>
      <c r="L129" s="78">
        <v>23</v>
      </c>
      <c r="M129" s="216">
        <f t="shared" si="11"/>
        <v>-88</v>
      </c>
      <c r="N129" s="79">
        <v>1906</v>
      </c>
      <c r="O129" s="86">
        <v>1922</v>
      </c>
      <c r="P129" s="75">
        <f t="shared" ref="P129:P132" si="23">N129-O129</f>
        <v>-16</v>
      </c>
      <c r="Q129" s="85">
        <f t="shared" si="20"/>
        <v>8.23</v>
      </c>
      <c r="R129" s="160">
        <v>3293</v>
      </c>
      <c r="S129" s="131" t="s">
        <v>154</v>
      </c>
      <c r="X129" s="72"/>
      <c r="Y129" s="72"/>
      <c r="Z129" s="72"/>
      <c r="AA129" s="72"/>
      <c r="AB129" s="72"/>
      <c r="AP129" s="87"/>
      <c r="AQ129" s="87"/>
      <c r="AR129" s="87"/>
      <c r="AS129" s="87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</row>
    <row r="130" spans="1:72" s="71" customFormat="1" ht="27" customHeight="1" x14ac:dyDescent="0.2">
      <c r="A130" s="118" t="s">
        <v>155</v>
      </c>
      <c r="B130" s="61">
        <v>13641</v>
      </c>
      <c r="C130" s="159">
        <v>162.59</v>
      </c>
      <c r="D130" s="74">
        <v>3906</v>
      </c>
      <c r="E130" s="75">
        <v>1729</v>
      </c>
      <c r="F130" s="79">
        <v>4408</v>
      </c>
      <c r="G130" s="74">
        <v>-502</v>
      </c>
      <c r="H130" s="76">
        <v>-11.388384754990925</v>
      </c>
      <c r="I130" s="77">
        <v>3625</v>
      </c>
      <c r="J130" s="78">
        <v>18</v>
      </c>
      <c r="K130" s="77">
        <v>3723</v>
      </c>
      <c r="L130" s="78">
        <v>9</v>
      </c>
      <c r="M130" s="216">
        <f t="shared" si="11"/>
        <v>-98</v>
      </c>
      <c r="N130" s="79">
        <v>1867</v>
      </c>
      <c r="O130" s="86">
        <v>1888</v>
      </c>
      <c r="P130" s="75">
        <f t="shared" si="23"/>
        <v>-21</v>
      </c>
      <c r="Q130" s="85">
        <f t="shared" si="20"/>
        <v>22.3</v>
      </c>
      <c r="R130" s="160">
        <v>3185</v>
      </c>
      <c r="S130" s="131" t="s">
        <v>155</v>
      </c>
      <c r="X130" s="72"/>
      <c r="Y130" s="72"/>
      <c r="Z130" s="72"/>
      <c r="AA130" s="72"/>
      <c r="AB130" s="72"/>
      <c r="AP130" s="87"/>
      <c r="AQ130" s="87"/>
      <c r="AR130" s="87"/>
      <c r="AS130" s="87"/>
      <c r="AY130" s="88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</row>
    <row r="131" spans="1:72" s="71" customFormat="1" ht="27" customHeight="1" x14ac:dyDescent="0.2">
      <c r="A131" s="118" t="s">
        <v>156</v>
      </c>
      <c r="B131" s="61">
        <v>13676</v>
      </c>
      <c r="C131" s="159">
        <v>142.99</v>
      </c>
      <c r="D131" s="74">
        <v>2690</v>
      </c>
      <c r="E131" s="75">
        <v>1270</v>
      </c>
      <c r="F131" s="79">
        <v>3033</v>
      </c>
      <c r="G131" s="74">
        <v>-343</v>
      </c>
      <c r="H131" s="76">
        <v>-11.308935047807452</v>
      </c>
      <c r="I131" s="77">
        <v>2586</v>
      </c>
      <c r="J131" s="78">
        <v>6</v>
      </c>
      <c r="K131" s="77">
        <v>2655</v>
      </c>
      <c r="L131" s="78">
        <v>5</v>
      </c>
      <c r="M131" s="216">
        <f t="shared" si="11"/>
        <v>-69</v>
      </c>
      <c r="N131" s="79">
        <v>1529</v>
      </c>
      <c r="O131" s="86">
        <v>1538</v>
      </c>
      <c r="P131" s="75">
        <f t="shared" si="23"/>
        <v>-9</v>
      </c>
      <c r="Q131" s="85">
        <f t="shared" si="20"/>
        <v>18.09</v>
      </c>
      <c r="R131" s="160">
        <v>2314</v>
      </c>
      <c r="S131" s="131" t="s">
        <v>156</v>
      </c>
      <c r="X131" s="72"/>
      <c r="Y131" s="72"/>
      <c r="Z131" s="72"/>
      <c r="AA131" s="72"/>
      <c r="AB131" s="72"/>
      <c r="AP131" s="87"/>
      <c r="AQ131" s="87"/>
      <c r="AR131" s="87"/>
      <c r="AS131" s="87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8"/>
      <c r="BT131" s="88"/>
    </row>
    <row r="132" spans="1:72" s="71" customFormat="1" ht="27" customHeight="1" x14ac:dyDescent="0.2">
      <c r="A132" s="118" t="s">
        <v>157</v>
      </c>
      <c r="B132" s="61">
        <v>13706</v>
      </c>
      <c r="C132" s="159">
        <v>568.25</v>
      </c>
      <c r="D132" s="74">
        <v>5628</v>
      </c>
      <c r="E132" s="75">
        <v>2280</v>
      </c>
      <c r="F132" s="79">
        <v>6186</v>
      </c>
      <c r="G132" s="74">
        <v>-558</v>
      </c>
      <c r="H132" s="76">
        <v>-9.0203685741998072</v>
      </c>
      <c r="I132" s="77">
        <v>5178</v>
      </c>
      <c r="J132" s="78">
        <v>3</v>
      </c>
      <c r="K132" s="77">
        <v>5356</v>
      </c>
      <c r="L132" s="78">
        <v>3</v>
      </c>
      <c r="M132" s="216">
        <f t="shared" si="11"/>
        <v>-178</v>
      </c>
      <c r="N132" s="79">
        <v>2537</v>
      </c>
      <c r="O132" s="86">
        <v>2577</v>
      </c>
      <c r="P132" s="75">
        <f t="shared" si="23"/>
        <v>-40</v>
      </c>
      <c r="Q132" s="85">
        <f t="shared" si="20"/>
        <v>9.11</v>
      </c>
      <c r="R132" s="160">
        <v>4528</v>
      </c>
      <c r="S132" s="131" t="s">
        <v>157</v>
      </c>
      <c r="X132" s="72"/>
      <c r="Y132" s="72"/>
      <c r="Z132" s="72"/>
      <c r="AA132" s="72"/>
      <c r="AB132" s="72"/>
      <c r="AP132" s="87"/>
      <c r="AQ132" s="87"/>
      <c r="AR132" s="87"/>
      <c r="AS132" s="87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</row>
    <row r="133" spans="1:72" s="71" customFormat="1" ht="27" customHeight="1" x14ac:dyDescent="0.2">
      <c r="A133" s="119" t="s">
        <v>158</v>
      </c>
      <c r="B133" s="101">
        <v>13714</v>
      </c>
      <c r="C133" s="161">
        <v>638.67999999999995</v>
      </c>
      <c r="D133" s="93">
        <v>8473</v>
      </c>
      <c r="E133" s="94">
        <v>3862</v>
      </c>
      <c r="F133" s="98">
        <v>9590</v>
      </c>
      <c r="G133" s="93">
        <v>-1117</v>
      </c>
      <c r="H133" s="95">
        <v>-11.647549530761211</v>
      </c>
      <c r="I133" s="96">
        <v>7743</v>
      </c>
      <c r="J133" s="97">
        <v>31</v>
      </c>
      <c r="K133" s="96">
        <v>7971</v>
      </c>
      <c r="L133" s="97">
        <v>31</v>
      </c>
      <c r="M133" s="216">
        <f t="shared" si="11"/>
        <v>-228</v>
      </c>
      <c r="N133" s="98">
        <v>4143</v>
      </c>
      <c r="O133" s="162">
        <v>4230</v>
      </c>
      <c r="P133" s="98">
        <f>N133-O133</f>
        <v>-87</v>
      </c>
      <c r="Q133" s="85">
        <f t="shared" si="20"/>
        <v>12.12</v>
      </c>
      <c r="R133" s="163">
        <v>6910</v>
      </c>
      <c r="S133" s="135" t="s">
        <v>158</v>
      </c>
      <c r="X133" s="72"/>
      <c r="Y133" s="72"/>
      <c r="Z133" s="72"/>
      <c r="AA133" s="72"/>
      <c r="AB133" s="72"/>
      <c r="AP133" s="87"/>
      <c r="AQ133" s="87"/>
      <c r="AR133" s="87"/>
      <c r="AS133" s="87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8"/>
      <c r="BT133" s="88"/>
    </row>
    <row r="134" spans="1:72" s="71" customFormat="1" ht="27" customHeight="1" x14ac:dyDescent="0.2">
      <c r="A134" s="120" t="s">
        <v>215</v>
      </c>
      <c r="B134" s="107"/>
      <c r="C134" s="196">
        <v>10618.7</v>
      </c>
      <c r="D134" s="108">
        <v>503458</v>
      </c>
      <c r="E134" s="108">
        <v>225707</v>
      </c>
      <c r="F134" s="110">
        <v>520365</v>
      </c>
      <c r="G134" s="110">
        <v>-16907</v>
      </c>
      <c r="H134" s="199">
        <v>-3.2490655597513283</v>
      </c>
      <c r="I134" s="200">
        <v>490316</v>
      </c>
      <c r="J134" s="201">
        <v>3093</v>
      </c>
      <c r="K134" s="200">
        <v>495947</v>
      </c>
      <c r="L134" s="201">
        <v>2644</v>
      </c>
      <c r="M134" s="217">
        <f t="shared" si="11"/>
        <v>-5631</v>
      </c>
      <c r="N134" s="110">
        <v>255723</v>
      </c>
      <c r="O134" s="206">
        <v>255917</v>
      </c>
      <c r="P134" s="110">
        <f>N134-O134</f>
        <v>-194</v>
      </c>
      <c r="Q134" s="204">
        <f>ROUND(I134/C134,2)</f>
        <v>46.17</v>
      </c>
      <c r="R134" s="205">
        <v>421026</v>
      </c>
      <c r="S134" s="136" t="s">
        <v>215</v>
      </c>
      <c r="X134" s="72"/>
      <c r="Y134" s="72"/>
      <c r="Z134" s="72"/>
      <c r="AA134" s="72"/>
      <c r="AB134" s="72"/>
      <c r="AY134" s="88"/>
      <c r="BQ134" s="88"/>
      <c r="BR134" s="88"/>
      <c r="BS134" s="88"/>
      <c r="BT134" s="88"/>
    </row>
    <row r="135" spans="1:72" s="71" customFormat="1" ht="27" customHeight="1" x14ac:dyDescent="0.2">
      <c r="A135" s="118" t="s">
        <v>147</v>
      </c>
      <c r="B135" s="61">
        <v>12041</v>
      </c>
      <c r="C135" s="159">
        <v>747.66</v>
      </c>
      <c r="D135" s="75">
        <v>339605</v>
      </c>
      <c r="E135" s="75">
        <v>155747</v>
      </c>
      <c r="F135" s="79">
        <v>347095</v>
      </c>
      <c r="G135" s="75">
        <v>-7490</v>
      </c>
      <c r="H135" s="76">
        <v>-2.1579106584652616</v>
      </c>
      <c r="I135" s="186">
        <v>334070</v>
      </c>
      <c r="J135" s="79">
        <v>1265</v>
      </c>
      <c r="K135" s="75">
        <v>337392</v>
      </c>
      <c r="L135" s="78">
        <v>1074</v>
      </c>
      <c r="M135" s="216">
        <f t="shared" si="11"/>
        <v>-3322</v>
      </c>
      <c r="N135" s="79">
        <v>177704</v>
      </c>
      <c r="O135" s="86">
        <v>177764</v>
      </c>
      <c r="P135" s="75">
        <f>N135-O135</f>
        <v>-60</v>
      </c>
      <c r="Q135" s="85">
        <f t="shared" si="20"/>
        <v>446.82</v>
      </c>
      <c r="R135" s="74">
        <v>287857</v>
      </c>
      <c r="S135" s="131" t="s">
        <v>147</v>
      </c>
      <c r="X135" s="72"/>
      <c r="Y135" s="72"/>
      <c r="Z135" s="72"/>
      <c r="AA135" s="72"/>
      <c r="AB135" s="72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Y135" s="87"/>
      <c r="AZ135" s="87"/>
      <c r="BA135" s="87"/>
      <c r="BB135" s="87"/>
      <c r="BC135" s="87"/>
      <c r="BD135" s="87"/>
      <c r="BE135" s="87"/>
      <c r="BF135" s="87"/>
      <c r="BG135" s="87"/>
    </row>
    <row r="136" spans="1:72" s="71" customFormat="1" ht="27" customHeight="1" x14ac:dyDescent="0.2">
      <c r="A136" s="118" t="s">
        <v>148</v>
      </c>
      <c r="B136" s="61">
        <v>12203</v>
      </c>
      <c r="C136" s="159">
        <v>1119.22</v>
      </c>
      <c r="D136" s="74">
        <v>19914</v>
      </c>
      <c r="E136" s="75">
        <v>8650</v>
      </c>
      <c r="F136" s="79">
        <v>21787</v>
      </c>
      <c r="G136" s="74">
        <v>-1873</v>
      </c>
      <c r="H136" s="76">
        <v>-8.5968696929361546</v>
      </c>
      <c r="I136" s="77">
        <v>18562</v>
      </c>
      <c r="J136" s="78">
        <v>81</v>
      </c>
      <c r="K136" s="77">
        <v>18965</v>
      </c>
      <c r="L136" s="78">
        <v>79</v>
      </c>
      <c r="M136" s="216">
        <f t="shared" si="11"/>
        <v>-403</v>
      </c>
      <c r="N136" s="79">
        <v>9284</v>
      </c>
      <c r="O136" s="86">
        <v>9366</v>
      </c>
      <c r="P136" s="75">
        <f>N136-O136</f>
        <v>-82</v>
      </c>
      <c r="Q136" s="85">
        <f t="shared" si="20"/>
        <v>16.579999999999998</v>
      </c>
      <c r="R136" s="160">
        <v>16252</v>
      </c>
      <c r="S136" s="131" t="s">
        <v>148</v>
      </c>
      <c r="X136" s="72"/>
      <c r="Y136" s="72"/>
      <c r="Z136" s="72"/>
      <c r="AA136" s="72"/>
      <c r="AB136" s="72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Y136" s="87"/>
      <c r="AZ136" s="87"/>
      <c r="BA136" s="87"/>
      <c r="BB136" s="87"/>
      <c r="BC136" s="87"/>
      <c r="BD136" s="87"/>
      <c r="BE136" s="87"/>
      <c r="BF136" s="87"/>
      <c r="BG136" s="87"/>
    </row>
    <row r="137" spans="1:72" s="71" customFormat="1" ht="27" customHeight="1" x14ac:dyDescent="0.2">
      <c r="A137" s="118" t="s">
        <v>149</v>
      </c>
      <c r="B137" s="61">
        <v>12211</v>
      </c>
      <c r="C137" s="159">
        <v>535.20000000000005</v>
      </c>
      <c r="D137" s="74">
        <v>29048</v>
      </c>
      <c r="E137" s="75">
        <v>13086</v>
      </c>
      <c r="F137" s="79">
        <v>30591</v>
      </c>
      <c r="G137" s="74">
        <v>-1543</v>
      </c>
      <c r="H137" s="76">
        <v>-5.0439671798895098</v>
      </c>
      <c r="I137" s="77">
        <v>27277</v>
      </c>
      <c r="J137" s="78">
        <v>75</v>
      </c>
      <c r="K137" s="77">
        <v>27582</v>
      </c>
      <c r="L137" s="78">
        <v>66</v>
      </c>
      <c r="M137" s="216">
        <f t="shared" si="11"/>
        <v>-305</v>
      </c>
      <c r="N137" s="79">
        <v>14320</v>
      </c>
      <c r="O137" s="86">
        <v>14264</v>
      </c>
      <c r="P137" s="75">
        <f t="shared" ref="P137:P156" si="24">N137-O137</f>
        <v>56</v>
      </c>
      <c r="Q137" s="85">
        <f t="shared" si="20"/>
        <v>50.97</v>
      </c>
      <c r="R137" s="160">
        <v>23443</v>
      </c>
      <c r="S137" s="131" t="s">
        <v>149</v>
      </c>
      <c r="X137" s="72"/>
      <c r="Y137" s="72"/>
      <c r="Z137" s="72"/>
      <c r="AA137" s="72"/>
      <c r="AB137" s="72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Y137" s="87"/>
      <c r="AZ137" s="87"/>
      <c r="BA137" s="87"/>
      <c r="BB137" s="87"/>
      <c r="BC137" s="87"/>
      <c r="BD137" s="87"/>
      <c r="BE137" s="87"/>
      <c r="BF137" s="87"/>
      <c r="BG137" s="87"/>
    </row>
    <row r="138" spans="1:72" s="71" customFormat="1" ht="27" customHeight="1" x14ac:dyDescent="0.2">
      <c r="A138" s="118" t="s">
        <v>150</v>
      </c>
      <c r="B138" s="61">
        <v>12297</v>
      </c>
      <c r="C138" s="159">
        <v>600.71</v>
      </c>
      <c r="D138" s="74">
        <v>22936</v>
      </c>
      <c r="E138" s="75">
        <v>9929</v>
      </c>
      <c r="F138" s="79">
        <v>24259</v>
      </c>
      <c r="G138" s="74">
        <v>-1323</v>
      </c>
      <c r="H138" s="76">
        <v>-5.45364606949998</v>
      </c>
      <c r="I138" s="77">
        <v>21593</v>
      </c>
      <c r="J138" s="78">
        <v>318</v>
      </c>
      <c r="K138" s="77">
        <v>21921</v>
      </c>
      <c r="L138" s="78">
        <v>234</v>
      </c>
      <c r="M138" s="216">
        <f t="shared" si="11"/>
        <v>-328</v>
      </c>
      <c r="N138" s="79">
        <v>10894</v>
      </c>
      <c r="O138" s="86">
        <v>10896</v>
      </c>
      <c r="P138" s="75">
        <f t="shared" si="24"/>
        <v>-2</v>
      </c>
      <c r="Q138" s="85">
        <f t="shared" si="20"/>
        <v>35.950000000000003</v>
      </c>
      <c r="R138" s="160">
        <v>18398</v>
      </c>
      <c r="S138" s="131" t="s">
        <v>150</v>
      </c>
      <c r="X138" s="72"/>
      <c r="Y138" s="72"/>
      <c r="Z138" s="72"/>
      <c r="AA138" s="72"/>
      <c r="AB138" s="72"/>
      <c r="AP138" s="87"/>
      <c r="AQ138" s="87"/>
      <c r="AR138" s="87"/>
      <c r="AS138" s="87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</row>
    <row r="139" spans="1:72" s="71" customFormat="1" ht="27" customHeight="1" x14ac:dyDescent="0.2">
      <c r="A139" s="118" t="s">
        <v>159</v>
      </c>
      <c r="B139" s="61">
        <v>14524</v>
      </c>
      <c r="C139" s="159">
        <v>139.41999999999999</v>
      </c>
      <c r="D139" s="74">
        <v>7018</v>
      </c>
      <c r="E139" s="75">
        <v>2717</v>
      </c>
      <c r="F139" s="79">
        <v>7345</v>
      </c>
      <c r="G139" s="74">
        <v>-327</v>
      </c>
      <c r="H139" s="76">
        <v>-4.4520081688223279</v>
      </c>
      <c r="I139" s="77">
        <v>6821</v>
      </c>
      <c r="J139" s="78">
        <v>3</v>
      </c>
      <c r="K139" s="77">
        <v>6925</v>
      </c>
      <c r="L139" s="78">
        <v>2</v>
      </c>
      <c r="M139" s="216">
        <f t="shared" si="11"/>
        <v>-104</v>
      </c>
      <c r="N139" s="79">
        <v>3076</v>
      </c>
      <c r="O139" s="86">
        <v>3063</v>
      </c>
      <c r="P139" s="75">
        <f t="shared" si="24"/>
        <v>13</v>
      </c>
      <c r="Q139" s="85">
        <f t="shared" si="20"/>
        <v>48.92</v>
      </c>
      <c r="R139" s="160">
        <v>5735</v>
      </c>
      <c r="S139" s="131" t="s">
        <v>159</v>
      </c>
      <c r="X139" s="72"/>
      <c r="Y139" s="72"/>
      <c r="Z139" s="72"/>
      <c r="AA139" s="72"/>
      <c r="AB139" s="72"/>
      <c r="AY139" s="88"/>
    </row>
    <row r="140" spans="1:72" s="71" customFormat="1" ht="27" customHeight="1" x14ac:dyDescent="0.2">
      <c r="A140" s="118" t="s">
        <v>160</v>
      </c>
      <c r="B140" s="61">
        <v>14532</v>
      </c>
      <c r="C140" s="159">
        <v>68.5</v>
      </c>
      <c r="D140" s="74">
        <v>10233</v>
      </c>
      <c r="E140" s="75">
        <v>3657</v>
      </c>
      <c r="F140" s="79">
        <v>9292</v>
      </c>
      <c r="G140" s="74">
        <v>941</v>
      </c>
      <c r="H140" s="76">
        <v>10.126990959965562</v>
      </c>
      <c r="I140" s="77">
        <v>10239</v>
      </c>
      <c r="J140" s="78">
        <v>42</v>
      </c>
      <c r="K140" s="77">
        <v>10321</v>
      </c>
      <c r="L140" s="78">
        <v>49</v>
      </c>
      <c r="M140" s="216">
        <f t="shared" si="11"/>
        <v>-82</v>
      </c>
      <c r="N140" s="79">
        <v>4353</v>
      </c>
      <c r="O140" s="86">
        <v>4352</v>
      </c>
      <c r="P140" s="75">
        <f t="shared" si="24"/>
        <v>1</v>
      </c>
      <c r="Q140" s="85">
        <f t="shared" si="20"/>
        <v>149.47</v>
      </c>
      <c r="R140" s="160">
        <v>8327</v>
      </c>
      <c r="S140" s="131" t="s">
        <v>160</v>
      </c>
      <c r="X140" s="72"/>
      <c r="Y140" s="72"/>
      <c r="Z140" s="72"/>
      <c r="AA140" s="72"/>
      <c r="AB140" s="72"/>
      <c r="AY140" s="88"/>
    </row>
    <row r="141" spans="1:72" s="71" customFormat="1" ht="27" customHeight="1" x14ac:dyDescent="0.2">
      <c r="A141" s="118" t="s">
        <v>161</v>
      </c>
      <c r="B141" s="61">
        <v>14541</v>
      </c>
      <c r="C141" s="159">
        <v>204.9</v>
      </c>
      <c r="D141" s="74">
        <v>6689</v>
      </c>
      <c r="E141" s="75">
        <v>2698</v>
      </c>
      <c r="F141" s="79">
        <v>7087</v>
      </c>
      <c r="G141" s="74">
        <v>-398</v>
      </c>
      <c r="H141" s="76">
        <v>-5.6159164667701429</v>
      </c>
      <c r="I141" s="77">
        <v>6400</v>
      </c>
      <c r="J141" s="78">
        <v>11</v>
      </c>
      <c r="K141" s="77">
        <v>6493</v>
      </c>
      <c r="L141" s="78">
        <v>14</v>
      </c>
      <c r="M141" s="216">
        <f t="shared" si="11"/>
        <v>-93</v>
      </c>
      <c r="N141" s="79">
        <v>3039</v>
      </c>
      <c r="O141" s="86">
        <v>3045</v>
      </c>
      <c r="P141" s="75">
        <f t="shared" si="24"/>
        <v>-6</v>
      </c>
      <c r="Q141" s="85">
        <f t="shared" si="20"/>
        <v>31.23</v>
      </c>
      <c r="R141" s="160">
        <v>5591</v>
      </c>
      <c r="S141" s="131" t="s">
        <v>161</v>
      </c>
      <c r="X141" s="72"/>
      <c r="Y141" s="72"/>
      <c r="Z141" s="72"/>
      <c r="AA141" s="72"/>
      <c r="AB141" s="72"/>
      <c r="AY141" s="88"/>
      <c r="BQ141" s="88"/>
    </row>
    <row r="142" spans="1:72" s="71" customFormat="1" ht="27" customHeight="1" x14ac:dyDescent="0.2">
      <c r="A142" s="145" t="s">
        <v>162</v>
      </c>
      <c r="B142" s="61">
        <v>14559</v>
      </c>
      <c r="C142" s="159">
        <v>86.9</v>
      </c>
      <c r="D142" s="75">
        <v>3777</v>
      </c>
      <c r="E142" s="75">
        <v>1586</v>
      </c>
      <c r="F142" s="79">
        <v>4042</v>
      </c>
      <c r="G142" s="74">
        <v>-265</v>
      </c>
      <c r="H142" s="76">
        <v>-6.5561603166749141</v>
      </c>
      <c r="I142" s="187">
        <v>3676</v>
      </c>
      <c r="J142" s="188">
        <v>4</v>
      </c>
      <c r="K142" s="187">
        <v>3753</v>
      </c>
      <c r="L142" s="188">
        <v>5</v>
      </c>
      <c r="M142" s="216">
        <f t="shared" si="11"/>
        <v>-77</v>
      </c>
      <c r="N142" s="79">
        <v>1810</v>
      </c>
      <c r="O142" s="79">
        <v>1835</v>
      </c>
      <c r="P142" s="75">
        <f t="shared" si="24"/>
        <v>-25</v>
      </c>
      <c r="Q142" s="85">
        <f t="shared" si="20"/>
        <v>42.3</v>
      </c>
      <c r="R142" s="74">
        <v>3216</v>
      </c>
      <c r="S142" s="131" t="s">
        <v>162</v>
      </c>
      <c r="X142" s="72"/>
      <c r="Y142" s="72"/>
      <c r="Z142" s="72"/>
      <c r="AA142" s="72"/>
      <c r="AB142" s="72"/>
    </row>
    <row r="143" spans="1:72" s="71" customFormat="1" ht="27" customHeight="1" x14ac:dyDescent="0.2">
      <c r="A143" s="145" t="s">
        <v>163</v>
      </c>
      <c r="B143" s="61">
        <v>14567</v>
      </c>
      <c r="C143" s="189">
        <v>250.13</v>
      </c>
      <c r="D143" s="79">
        <v>2976</v>
      </c>
      <c r="E143" s="75">
        <v>1305</v>
      </c>
      <c r="F143" s="79">
        <v>3328</v>
      </c>
      <c r="G143" s="74">
        <v>-352</v>
      </c>
      <c r="H143" s="76">
        <v>-10.576923076923077</v>
      </c>
      <c r="I143" s="77">
        <v>2723</v>
      </c>
      <c r="J143" s="188">
        <v>39</v>
      </c>
      <c r="K143" s="77">
        <v>2785</v>
      </c>
      <c r="L143" s="188">
        <v>35</v>
      </c>
      <c r="M143" s="216">
        <f t="shared" si="11"/>
        <v>-62</v>
      </c>
      <c r="N143" s="79">
        <v>1352</v>
      </c>
      <c r="O143" s="79">
        <v>1373</v>
      </c>
      <c r="P143" s="75">
        <f t="shared" si="24"/>
        <v>-21</v>
      </c>
      <c r="Q143" s="85">
        <f t="shared" si="20"/>
        <v>10.89</v>
      </c>
      <c r="R143" s="190">
        <v>2372</v>
      </c>
      <c r="S143" s="131" t="s">
        <v>163</v>
      </c>
      <c r="X143" s="72"/>
      <c r="Y143" s="72"/>
      <c r="Z143" s="72"/>
      <c r="AA143" s="72"/>
      <c r="AB143" s="72"/>
    </row>
    <row r="144" spans="1:72" s="71" customFormat="1" ht="27" customHeight="1" x14ac:dyDescent="0.2">
      <c r="A144" s="145" t="s">
        <v>164</v>
      </c>
      <c r="B144" s="61">
        <v>14575</v>
      </c>
      <c r="C144" s="189">
        <v>1049.47</v>
      </c>
      <c r="D144" s="79">
        <v>4044</v>
      </c>
      <c r="E144" s="75">
        <v>2102</v>
      </c>
      <c r="F144" s="75">
        <v>4532</v>
      </c>
      <c r="G144" s="75">
        <v>-488</v>
      </c>
      <c r="H144" s="76">
        <v>-10.767872903795233</v>
      </c>
      <c r="I144" s="77">
        <v>3510</v>
      </c>
      <c r="J144" s="188">
        <v>81</v>
      </c>
      <c r="K144" s="77">
        <v>3594</v>
      </c>
      <c r="L144" s="188">
        <v>61</v>
      </c>
      <c r="M144" s="216">
        <f t="shared" si="11"/>
        <v>-84</v>
      </c>
      <c r="N144" s="79">
        <v>2016</v>
      </c>
      <c r="O144" s="79">
        <v>2032</v>
      </c>
      <c r="P144" s="75">
        <f t="shared" si="24"/>
        <v>-16</v>
      </c>
      <c r="Q144" s="85">
        <f t="shared" si="20"/>
        <v>3.34</v>
      </c>
      <c r="R144" s="77">
        <v>3080</v>
      </c>
      <c r="S144" s="131" t="s">
        <v>164</v>
      </c>
      <c r="X144" s="72"/>
      <c r="Y144" s="72"/>
      <c r="Z144" s="72"/>
      <c r="AA144" s="72"/>
      <c r="AB144" s="72"/>
    </row>
    <row r="145" spans="1:72" s="71" customFormat="1" ht="27" customHeight="1" x14ac:dyDescent="0.2">
      <c r="A145" s="145" t="s">
        <v>165</v>
      </c>
      <c r="B145" s="61">
        <v>14583</v>
      </c>
      <c r="C145" s="159">
        <v>247.3</v>
      </c>
      <c r="D145" s="74">
        <v>8111</v>
      </c>
      <c r="E145" s="75">
        <v>3148</v>
      </c>
      <c r="F145" s="79">
        <v>7859</v>
      </c>
      <c r="G145" s="74">
        <v>252</v>
      </c>
      <c r="H145" s="76">
        <v>3.2065148237689272</v>
      </c>
      <c r="I145" s="77">
        <v>8380</v>
      </c>
      <c r="J145" s="78">
        <v>391</v>
      </c>
      <c r="K145" s="77">
        <v>8382</v>
      </c>
      <c r="L145" s="78">
        <v>380</v>
      </c>
      <c r="M145" s="216">
        <f t="shared" si="11"/>
        <v>-2</v>
      </c>
      <c r="N145" s="79">
        <v>3992</v>
      </c>
      <c r="O145" s="79">
        <v>3947</v>
      </c>
      <c r="P145" s="75">
        <f t="shared" si="24"/>
        <v>45</v>
      </c>
      <c r="Q145" s="85">
        <f t="shared" si="20"/>
        <v>33.89</v>
      </c>
      <c r="R145" s="160">
        <v>6688</v>
      </c>
      <c r="S145" s="131" t="s">
        <v>165</v>
      </c>
      <c r="X145" s="72"/>
      <c r="Y145" s="72"/>
      <c r="Z145" s="72"/>
      <c r="AA145" s="72"/>
      <c r="AB145" s="72"/>
    </row>
    <row r="146" spans="1:72" s="71" customFormat="1" ht="27" customHeight="1" x14ac:dyDescent="0.2">
      <c r="A146" s="145" t="s">
        <v>166</v>
      </c>
      <c r="B146" s="61">
        <v>14591</v>
      </c>
      <c r="C146" s="159">
        <v>676.78</v>
      </c>
      <c r="D146" s="74">
        <v>10292</v>
      </c>
      <c r="E146" s="75">
        <v>4288</v>
      </c>
      <c r="F146" s="79">
        <v>10956</v>
      </c>
      <c r="G146" s="74">
        <v>-664</v>
      </c>
      <c r="H146" s="76">
        <v>-6.0606060606060606</v>
      </c>
      <c r="I146" s="77">
        <v>9912</v>
      </c>
      <c r="J146" s="78">
        <v>86</v>
      </c>
      <c r="K146" s="77">
        <v>10043</v>
      </c>
      <c r="L146" s="78">
        <v>75</v>
      </c>
      <c r="M146" s="216">
        <f t="shared" si="11"/>
        <v>-131</v>
      </c>
      <c r="N146" s="79">
        <v>4784</v>
      </c>
      <c r="O146" s="86">
        <v>4770</v>
      </c>
      <c r="P146" s="75">
        <f t="shared" si="24"/>
        <v>14</v>
      </c>
      <c r="Q146" s="85">
        <f t="shared" si="20"/>
        <v>14.65</v>
      </c>
      <c r="R146" s="160">
        <v>8601</v>
      </c>
      <c r="S146" s="131" t="s">
        <v>166</v>
      </c>
      <c r="X146" s="72"/>
      <c r="Y146" s="72"/>
      <c r="Z146" s="72"/>
      <c r="AA146" s="72"/>
      <c r="AB146" s="72"/>
    </row>
    <row r="147" spans="1:72" s="71" customFormat="1" ht="27" customHeight="1" x14ac:dyDescent="0.2">
      <c r="A147" s="145" t="s">
        <v>167</v>
      </c>
      <c r="B147" s="61">
        <v>14605</v>
      </c>
      <c r="C147" s="159">
        <v>237.1</v>
      </c>
      <c r="D147" s="74">
        <v>10826</v>
      </c>
      <c r="E147" s="75">
        <v>4363</v>
      </c>
      <c r="F147" s="79">
        <v>11545</v>
      </c>
      <c r="G147" s="74">
        <v>-719</v>
      </c>
      <c r="H147" s="76">
        <v>-6.2278042442615851</v>
      </c>
      <c r="I147" s="77">
        <v>10661</v>
      </c>
      <c r="J147" s="78">
        <v>64</v>
      </c>
      <c r="K147" s="77">
        <v>10789</v>
      </c>
      <c r="L147" s="78">
        <v>47</v>
      </c>
      <c r="M147" s="216">
        <f t="shared" si="11"/>
        <v>-128</v>
      </c>
      <c r="N147" s="79">
        <v>5369</v>
      </c>
      <c r="O147" s="86">
        <v>5351</v>
      </c>
      <c r="P147" s="75">
        <f t="shared" si="24"/>
        <v>18</v>
      </c>
      <c r="Q147" s="85">
        <f t="shared" si="20"/>
        <v>44.96</v>
      </c>
      <c r="R147" s="160">
        <v>9037</v>
      </c>
      <c r="S147" s="131" t="s">
        <v>167</v>
      </c>
      <c r="X147" s="72"/>
      <c r="Y147" s="72"/>
      <c r="Z147" s="72"/>
      <c r="AA147" s="72"/>
      <c r="AB147" s="72"/>
    </row>
    <row r="148" spans="1:72" s="71" customFormat="1" ht="27" customHeight="1" x14ac:dyDescent="0.2">
      <c r="A148" s="118" t="s">
        <v>168</v>
      </c>
      <c r="B148" s="61">
        <v>14613</v>
      </c>
      <c r="C148" s="159">
        <v>108.65</v>
      </c>
      <c r="D148" s="74">
        <v>5069</v>
      </c>
      <c r="E148" s="75">
        <v>2025</v>
      </c>
      <c r="F148" s="79">
        <v>5477</v>
      </c>
      <c r="G148" s="74">
        <v>-408</v>
      </c>
      <c r="H148" s="76">
        <v>-7.4493335767756079</v>
      </c>
      <c r="I148" s="77">
        <v>4938</v>
      </c>
      <c r="J148" s="78">
        <v>37</v>
      </c>
      <c r="K148" s="77">
        <v>5019</v>
      </c>
      <c r="L148" s="78">
        <v>46</v>
      </c>
      <c r="M148" s="216">
        <f t="shared" si="11"/>
        <v>-81</v>
      </c>
      <c r="N148" s="79">
        <v>2174</v>
      </c>
      <c r="O148" s="86">
        <v>2198</v>
      </c>
      <c r="P148" s="75">
        <f t="shared" si="24"/>
        <v>-24</v>
      </c>
      <c r="Q148" s="85">
        <f t="shared" si="20"/>
        <v>45.45</v>
      </c>
      <c r="R148" s="160">
        <v>4142</v>
      </c>
      <c r="S148" s="131" t="s">
        <v>168</v>
      </c>
      <c r="X148" s="72"/>
      <c r="Y148" s="72"/>
      <c r="Z148" s="72"/>
      <c r="AA148" s="72"/>
      <c r="AB148" s="72"/>
    </row>
    <row r="149" spans="1:72" s="71" customFormat="1" ht="27" customHeight="1" x14ac:dyDescent="0.2">
      <c r="A149" s="118" t="s">
        <v>169</v>
      </c>
      <c r="B149" s="61">
        <v>14621</v>
      </c>
      <c r="C149" s="159">
        <v>665.54</v>
      </c>
      <c r="D149" s="74">
        <v>2555</v>
      </c>
      <c r="E149" s="75">
        <v>1132</v>
      </c>
      <c r="F149" s="79">
        <v>2814</v>
      </c>
      <c r="G149" s="74">
        <v>-259</v>
      </c>
      <c r="H149" s="76">
        <v>-9.2039800995024876</v>
      </c>
      <c r="I149" s="77">
        <v>2434</v>
      </c>
      <c r="J149" s="78">
        <v>14</v>
      </c>
      <c r="K149" s="77">
        <v>2515</v>
      </c>
      <c r="L149" s="78">
        <v>15</v>
      </c>
      <c r="M149" s="216">
        <f t="shared" si="11"/>
        <v>-81</v>
      </c>
      <c r="N149" s="79">
        <v>1342</v>
      </c>
      <c r="O149" s="86">
        <v>1375</v>
      </c>
      <c r="P149" s="75">
        <f t="shared" si="24"/>
        <v>-33</v>
      </c>
      <c r="Q149" s="85">
        <f t="shared" si="20"/>
        <v>3.66</v>
      </c>
      <c r="R149" s="160">
        <v>2084</v>
      </c>
      <c r="S149" s="131" t="s">
        <v>169</v>
      </c>
      <c r="X149" s="72"/>
      <c r="Y149" s="72"/>
      <c r="Z149" s="72"/>
      <c r="AA149" s="72"/>
      <c r="AB149" s="72"/>
    </row>
    <row r="150" spans="1:72" s="71" customFormat="1" ht="27" customHeight="1" x14ac:dyDescent="0.2">
      <c r="A150" s="118" t="s">
        <v>170</v>
      </c>
      <c r="B150" s="61">
        <v>14630</v>
      </c>
      <c r="C150" s="159">
        <v>571.41</v>
      </c>
      <c r="D150" s="74">
        <v>1211</v>
      </c>
      <c r="E150" s="75">
        <v>704</v>
      </c>
      <c r="F150" s="79">
        <v>1394</v>
      </c>
      <c r="G150" s="74">
        <v>-183</v>
      </c>
      <c r="H150" s="76">
        <v>-13.127690100430417</v>
      </c>
      <c r="I150" s="77">
        <v>1613</v>
      </c>
      <c r="J150" s="78">
        <v>516</v>
      </c>
      <c r="K150" s="77">
        <v>1508</v>
      </c>
      <c r="L150" s="78">
        <v>393</v>
      </c>
      <c r="M150" s="216">
        <f t="shared" si="11"/>
        <v>105</v>
      </c>
      <c r="N150" s="79">
        <v>1137</v>
      </c>
      <c r="O150" s="86">
        <v>1033</v>
      </c>
      <c r="P150" s="75">
        <f t="shared" si="24"/>
        <v>104</v>
      </c>
      <c r="Q150" s="85">
        <f t="shared" si="20"/>
        <v>2.82</v>
      </c>
      <c r="R150" s="160">
        <v>976</v>
      </c>
      <c r="S150" s="131" t="s">
        <v>170</v>
      </c>
      <c r="X150" s="72"/>
      <c r="Y150" s="72"/>
      <c r="Z150" s="72"/>
      <c r="AA150" s="72"/>
      <c r="AB150" s="72"/>
    </row>
    <row r="151" spans="1:72" s="71" customFormat="1" ht="27" customHeight="1" x14ac:dyDescent="0.2">
      <c r="A151" s="118" t="s">
        <v>171</v>
      </c>
      <c r="B151" s="61">
        <v>14648</v>
      </c>
      <c r="C151" s="159">
        <v>225.11</v>
      </c>
      <c r="D151" s="74">
        <v>3596</v>
      </c>
      <c r="E151" s="75">
        <v>1533</v>
      </c>
      <c r="F151" s="79">
        <v>3832</v>
      </c>
      <c r="G151" s="74">
        <v>-236</v>
      </c>
      <c r="H151" s="76">
        <v>-6.15866388308977</v>
      </c>
      <c r="I151" s="77">
        <v>3278</v>
      </c>
      <c r="J151" s="78">
        <v>18</v>
      </c>
      <c r="K151" s="77">
        <v>3369</v>
      </c>
      <c r="L151" s="78">
        <v>22</v>
      </c>
      <c r="M151" s="216">
        <f t="shared" si="11"/>
        <v>-91</v>
      </c>
      <c r="N151" s="79">
        <v>1632</v>
      </c>
      <c r="O151" s="86">
        <v>1671</v>
      </c>
      <c r="P151" s="75">
        <f t="shared" si="24"/>
        <v>-39</v>
      </c>
      <c r="Q151" s="85">
        <f t="shared" si="20"/>
        <v>14.56</v>
      </c>
      <c r="R151" s="160">
        <v>2877</v>
      </c>
      <c r="S151" s="131" t="s">
        <v>171</v>
      </c>
      <c r="X151" s="72"/>
      <c r="Y151" s="72"/>
      <c r="Z151" s="72"/>
      <c r="AA151" s="72"/>
      <c r="AB151" s="72"/>
    </row>
    <row r="152" spans="1:72" s="71" customFormat="1" ht="27" customHeight="1" x14ac:dyDescent="0.2">
      <c r="A152" s="118" t="s">
        <v>172</v>
      </c>
      <c r="B152" s="61">
        <v>14656</v>
      </c>
      <c r="C152" s="159">
        <v>130.99</v>
      </c>
      <c r="D152" s="74">
        <v>3228</v>
      </c>
      <c r="E152" s="75">
        <v>1330</v>
      </c>
      <c r="F152" s="79">
        <v>3565</v>
      </c>
      <c r="G152" s="74">
        <v>-337</v>
      </c>
      <c r="H152" s="76">
        <v>-9.4530154277699854</v>
      </c>
      <c r="I152" s="77">
        <v>3063</v>
      </c>
      <c r="J152" s="78">
        <v>1</v>
      </c>
      <c r="K152" s="77">
        <v>3131</v>
      </c>
      <c r="L152" s="78">
        <v>1</v>
      </c>
      <c r="M152" s="216">
        <f t="shared" si="11"/>
        <v>-68</v>
      </c>
      <c r="N152" s="79">
        <v>1464</v>
      </c>
      <c r="O152" s="86">
        <v>1483</v>
      </c>
      <c r="P152" s="75">
        <f t="shared" si="24"/>
        <v>-19</v>
      </c>
      <c r="Q152" s="85">
        <f t="shared" si="20"/>
        <v>23.38</v>
      </c>
      <c r="R152" s="160">
        <v>2683</v>
      </c>
      <c r="S152" s="131" t="s">
        <v>172</v>
      </c>
      <c r="X152" s="72"/>
      <c r="Y152" s="72"/>
      <c r="Z152" s="72"/>
      <c r="AA152" s="72"/>
      <c r="AB152" s="72"/>
    </row>
    <row r="153" spans="1:72" s="71" customFormat="1" ht="27" customHeight="1" x14ac:dyDescent="0.2">
      <c r="A153" s="118" t="s">
        <v>173</v>
      </c>
      <c r="B153" s="61">
        <v>14681</v>
      </c>
      <c r="C153" s="159">
        <v>644.20000000000005</v>
      </c>
      <c r="D153" s="74">
        <v>3547</v>
      </c>
      <c r="E153" s="75">
        <v>1674</v>
      </c>
      <c r="F153" s="79">
        <v>3775</v>
      </c>
      <c r="G153" s="74">
        <v>-228</v>
      </c>
      <c r="H153" s="76">
        <v>-6.039735099337749</v>
      </c>
      <c r="I153" s="77">
        <v>3254</v>
      </c>
      <c r="J153" s="78">
        <v>23</v>
      </c>
      <c r="K153" s="77">
        <v>3303</v>
      </c>
      <c r="L153" s="78">
        <v>20</v>
      </c>
      <c r="M153" s="216">
        <f t="shared" si="11"/>
        <v>-49</v>
      </c>
      <c r="N153" s="79">
        <v>1733</v>
      </c>
      <c r="O153" s="86">
        <v>1762</v>
      </c>
      <c r="P153" s="75">
        <f t="shared" si="24"/>
        <v>-29</v>
      </c>
      <c r="Q153" s="85">
        <f t="shared" si="20"/>
        <v>5.05</v>
      </c>
      <c r="R153" s="160">
        <v>2795</v>
      </c>
      <c r="S153" s="131" t="s">
        <v>173</v>
      </c>
      <c r="X153" s="72"/>
      <c r="Y153" s="72"/>
      <c r="Z153" s="72"/>
      <c r="AA153" s="72"/>
      <c r="AB153" s="72"/>
    </row>
    <row r="154" spans="1:72" s="71" customFormat="1" ht="27" customHeight="1" x14ac:dyDescent="0.2">
      <c r="A154" s="118" t="s">
        <v>174</v>
      </c>
      <c r="B154" s="61">
        <v>14699</v>
      </c>
      <c r="C154" s="159">
        <v>672.09</v>
      </c>
      <c r="D154" s="75">
        <v>4659</v>
      </c>
      <c r="E154" s="75">
        <v>2041</v>
      </c>
      <c r="F154" s="79">
        <v>5178</v>
      </c>
      <c r="G154" s="79">
        <v>-519</v>
      </c>
      <c r="H154" s="76">
        <v>-10.023174971031287</v>
      </c>
      <c r="I154" s="77">
        <v>4244</v>
      </c>
      <c r="J154" s="78">
        <v>12</v>
      </c>
      <c r="K154" s="77">
        <v>4364</v>
      </c>
      <c r="L154" s="78">
        <v>12</v>
      </c>
      <c r="M154" s="216">
        <f t="shared" si="11"/>
        <v>-120</v>
      </c>
      <c r="N154" s="79">
        <v>2211</v>
      </c>
      <c r="O154" s="86">
        <v>2251</v>
      </c>
      <c r="P154" s="75">
        <f t="shared" si="24"/>
        <v>-40</v>
      </c>
      <c r="Q154" s="85">
        <f t="shared" si="20"/>
        <v>6.31</v>
      </c>
      <c r="R154" s="160">
        <v>3718</v>
      </c>
      <c r="S154" s="131" t="s">
        <v>174</v>
      </c>
      <c r="X154" s="72"/>
      <c r="Y154" s="72"/>
      <c r="Z154" s="72"/>
      <c r="AA154" s="72"/>
      <c r="AB154" s="72"/>
    </row>
    <row r="155" spans="1:72" s="71" customFormat="1" ht="27" customHeight="1" x14ac:dyDescent="0.2">
      <c r="A155" s="118" t="s">
        <v>175</v>
      </c>
      <c r="B155" s="61">
        <v>14702</v>
      </c>
      <c r="C155" s="159">
        <v>275.63</v>
      </c>
      <c r="D155" s="75">
        <v>832</v>
      </c>
      <c r="E155" s="75">
        <v>405</v>
      </c>
      <c r="F155" s="79">
        <v>995</v>
      </c>
      <c r="G155" s="75">
        <v>-163</v>
      </c>
      <c r="H155" s="76">
        <v>-16.381909547738694</v>
      </c>
      <c r="I155" s="77">
        <v>729</v>
      </c>
      <c r="J155" s="78">
        <v>1</v>
      </c>
      <c r="K155" s="77">
        <v>763</v>
      </c>
      <c r="L155" s="78">
        <v>4</v>
      </c>
      <c r="M155" s="216">
        <f t="shared" si="11"/>
        <v>-34</v>
      </c>
      <c r="N155" s="79">
        <v>477</v>
      </c>
      <c r="O155" s="86">
        <v>491</v>
      </c>
      <c r="P155" s="75">
        <f t="shared" si="24"/>
        <v>-14</v>
      </c>
      <c r="Q155" s="85">
        <f t="shared" si="20"/>
        <v>2.64</v>
      </c>
      <c r="R155" s="74">
        <v>606</v>
      </c>
      <c r="S155" s="131" t="s">
        <v>175</v>
      </c>
      <c r="X155" s="72"/>
      <c r="Y155" s="72"/>
      <c r="Z155" s="72"/>
      <c r="AA155" s="72"/>
      <c r="AB155" s="72"/>
    </row>
    <row r="156" spans="1:72" s="71" customFormat="1" ht="27" customHeight="1" x14ac:dyDescent="0.2">
      <c r="A156" s="118" t="s">
        <v>176</v>
      </c>
      <c r="B156" s="61">
        <v>14711</v>
      </c>
      <c r="C156" s="159">
        <v>594.74</v>
      </c>
      <c r="D156" s="74">
        <v>1767</v>
      </c>
      <c r="E156" s="75">
        <v>897</v>
      </c>
      <c r="F156" s="79">
        <v>1907</v>
      </c>
      <c r="G156" s="74">
        <v>-140</v>
      </c>
      <c r="H156" s="76">
        <v>-7.3413738856843214</v>
      </c>
      <c r="I156" s="77">
        <v>1492</v>
      </c>
      <c r="J156" s="78">
        <v>9</v>
      </c>
      <c r="K156" s="77">
        <v>1522</v>
      </c>
      <c r="L156" s="78">
        <v>8</v>
      </c>
      <c r="M156" s="216">
        <f t="shared" si="11"/>
        <v>-30</v>
      </c>
      <c r="N156" s="79">
        <v>792</v>
      </c>
      <c r="O156" s="86">
        <v>802</v>
      </c>
      <c r="P156" s="75">
        <f t="shared" si="24"/>
        <v>-10</v>
      </c>
      <c r="Q156" s="85">
        <f t="shared" si="20"/>
        <v>2.5099999999999998</v>
      </c>
      <c r="R156" s="160">
        <v>1299</v>
      </c>
      <c r="S156" s="131" t="s">
        <v>176</v>
      </c>
      <c r="X156" s="72"/>
      <c r="Y156" s="72"/>
      <c r="Z156" s="72"/>
      <c r="AA156" s="72"/>
      <c r="AB156" s="72"/>
    </row>
    <row r="157" spans="1:72" s="71" customFormat="1" ht="27" customHeight="1" x14ac:dyDescent="0.2">
      <c r="A157" s="119" t="s">
        <v>77</v>
      </c>
      <c r="B157" s="101">
        <v>14729</v>
      </c>
      <c r="C157" s="161">
        <v>767.04</v>
      </c>
      <c r="D157" s="93">
        <v>1525</v>
      </c>
      <c r="E157" s="94">
        <v>690</v>
      </c>
      <c r="F157" s="98">
        <v>1710</v>
      </c>
      <c r="G157" s="93">
        <v>-185</v>
      </c>
      <c r="H157" s="95">
        <v>-10.818713450292398</v>
      </c>
      <c r="I157" s="96">
        <v>1447</v>
      </c>
      <c r="J157" s="97">
        <v>2</v>
      </c>
      <c r="K157" s="96">
        <v>1508</v>
      </c>
      <c r="L157" s="97">
        <v>2</v>
      </c>
      <c r="M157" s="216">
        <f t="shared" ref="M157:M220" si="25">I157-K157</f>
        <v>-61</v>
      </c>
      <c r="N157" s="98">
        <v>768</v>
      </c>
      <c r="O157" s="162">
        <v>793</v>
      </c>
      <c r="P157" s="94">
        <f>N157-O157</f>
        <v>-25</v>
      </c>
      <c r="Q157" s="85">
        <f t="shared" si="20"/>
        <v>1.89</v>
      </c>
      <c r="R157" s="163">
        <v>1249</v>
      </c>
      <c r="S157" s="135" t="s">
        <v>77</v>
      </c>
      <c r="X157" s="72"/>
      <c r="Y157" s="72"/>
      <c r="Z157" s="72"/>
      <c r="AA157" s="72"/>
      <c r="AB157" s="72"/>
      <c r="AY157" s="88"/>
      <c r="BQ157" s="88"/>
      <c r="BR157" s="88"/>
      <c r="BS157" s="88"/>
      <c r="BT157" s="88"/>
    </row>
    <row r="158" spans="1:72" s="71" customFormat="1" ht="27" customHeight="1" x14ac:dyDescent="0.2">
      <c r="A158" s="120" t="s">
        <v>216</v>
      </c>
      <c r="B158" s="111"/>
      <c r="C158" s="207">
        <v>3445.89</v>
      </c>
      <c r="D158" s="198">
        <v>47912</v>
      </c>
      <c r="E158" s="108">
        <v>21910</v>
      </c>
      <c r="F158" s="110">
        <v>53105</v>
      </c>
      <c r="G158" s="198">
        <v>-5193</v>
      </c>
      <c r="H158" s="199">
        <v>-9.7787402316166094</v>
      </c>
      <c r="I158" s="200">
        <v>44638</v>
      </c>
      <c r="J158" s="201">
        <v>438</v>
      </c>
      <c r="K158" s="200">
        <v>45840</v>
      </c>
      <c r="L158" s="201">
        <v>372</v>
      </c>
      <c r="M158" s="217">
        <f t="shared" si="25"/>
        <v>-1202</v>
      </c>
      <c r="N158" s="110">
        <v>23740</v>
      </c>
      <c r="O158" s="206">
        <v>24132</v>
      </c>
      <c r="P158" s="108">
        <f>N158-O158</f>
        <v>-392</v>
      </c>
      <c r="Q158" s="204">
        <f>ROUND(I158/C158,2)</f>
        <v>12.95</v>
      </c>
      <c r="R158" s="205">
        <v>38800</v>
      </c>
      <c r="S158" s="136" t="s">
        <v>216</v>
      </c>
      <c r="X158" s="72"/>
      <c r="Y158" s="72"/>
      <c r="Z158" s="72"/>
      <c r="AA158" s="72"/>
      <c r="AB158" s="72"/>
    </row>
    <row r="159" spans="1:72" s="71" customFormat="1" ht="27" customHeight="1" x14ac:dyDescent="0.2">
      <c r="A159" s="118" t="s">
        <v>19</v>
      </c>
      <c r="B159" s="104">
        <v>12122</v>
      </c>
      <c r="C159" s="159">
        <v>297.83999999999997</v>
      </c>
      <c r="D159" s="74">
        <v>22221</v>
      </c>
      <c r="E159" s="75">
        <v>10402</v>
      </c>
      <c r="F159" s="79">
        <v>24457</v>
      </c>
      <c r="G159" s="74">
        <v>-2236</v>
      </c>
      <c r="H159" s="76">
        <v>-9.1425767673876592</v>
      </c>
      <c r="I159" s="77">
        <v>20715</v>
      </c>
      <c r="J159" s="78">
        <v>146</v>
      </c>
      <c r="K159" s="77">
        <v>21310</v>
      </c>
      <c r="L159" s="78">
        <v>131</v>
      </c>
      <c r="M159" s="216">
        <f t="shared" si="25"/>
        <v>-595</v>
      </c>
      <c r="N159" s="79">
        <v>11416</v>
      </c>
      <c r="O159" s="86">
        <v>11623</v>
      </c>
      <c r="P159" s="75">
        <f>N159-O159</f>
        <v>-207</v>
      </c>
      <c r="Q159" s="85">
        <f t="shared" si="20"/>
        <v>69.55</v>
      </c>
      <c r="R159" s="160">
        <v>18078</v>
      </c>
      <c r="S159" s="131" t="s">
        <v>19</v>
      </c>
      <c r="X159" s="72"/>
      <c r="Y159" s="72"/>
      <c r="Z159" s="72"/>
      <c r="AA159" s="72"/>
      <c r="AB159" s="72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Y159" s="87"/>
      <c r="AZ159" s="87"/>
      <c r="BA159" s="87"/>
      <c r="BB159" s="87"/>
      <c r="BC159" s="87"/>
      <c r="BD159" s="87"/>
      <c r="BE159" s="87"/>
      <c r="BF159" s="87"/>
      <c r="BG159" s="87"/>
    </row>
    <row r="160" spans="1:72" s="71" customFormat="1" ht="27" customHeight="1" x14ac:dyDescent="0.2">
      <c r="A160" s="118" t="s">
        <v>78</v>
      </c>
      <c r="B160" s="61">
        <v>14818</v>
      </c>
      <c r="C160" s="159">
        <v>369.71</v>
      </c>
      <c r="D160" s="74">
        <v>4497</v>
      </c>
      <c r="E160" s="75">
        <v>2051</v>
      </c>
      <c r="F160" s="79">
        <v>5078</v>
      </c>
      <c r="G160" s="74">
        <v>-581</v>
      </c>
      <c r="H160" s="76">
        <v>-11.441512406459236</v>
      </c>
      <c r="I160" s="77">
        <v>4222</v>
      </c>
      <c r="J160" s="78">
        <v>86</v>
      </c>
      <c r="K160" s="77">
        <v>4339</v>
      </c>
      <c r="L160" s="78">
        <v>77</v>
      </c>
      <c r="M160" s="216">
        <f t="shared" si="25"/>
        <v>-117</v>
      </c>
      <c r="N160" s="79">
        <v>2251</v>
      </c>
      <c r="O160" s="86">
        <v>2305</v>
      </c>
      <c r="P160" s="75">
        <f>N160-O160</f>
        <v>-54</v>
      </c>
      <c r="Q160" s="85">
        <f t="shared" si="20"/>
        <v>11.42</v>
      </c>
      <c r="R160" s="160">
        <v>3658</v>
      </c>
      <c r="S160" s="131" t="s">
        <v>78</v>
      </c>
      <c r="X160" s="72"/>
      <c r="Y160" s="72"/>
      <c r="Z160" s="72"/>
      <c r="AA160" s="72"/>
      <c r="AB160" s="72"/>
    </row>
    <row r="161" spans="1:59" s="71" customFormat="1" ht="27" customHeight="1" x14ac:dyDescent="0.2">
      <c r="A161" s="118" t="s">
        <v>79</v>
      </c>
      <c r="B161" s="61">
        <v>14826</v>
      </c>
      <c r="C161" s="159">
        <v>627.22</v>
      </c>
      <c r="D161" s="74">
        <v>3336</v>
      </c>
      <c r="E161" s="75">
        <v>1406</v>
      </c>
      <c r="F161" s="79">
        <v>3717</v>
      </c>
      <c r="G161" s="74">
        <v>-381</v>
      </c>
      <c r="H161" s="76">
        <v>-10.250201775625504</v>
      </c>
      <c r="I161" s="77">
        <v>3087</v>
      </c>
      <c r="J161" s="78">
        <v>64</v>
      </c>
      <c r="K161" s="77">
        <v>3168</v>
      </c>
      <c r="L161" s="78">
        <v>55</v>
      </c>
      <c r="M161" s="216">
        <f t="shared" si="25"/>
        <v>-81</v>
      </c>
      <c r="N161" s="79">
        <v>1617</v>
      </c>
      <c r="O161" s="86">
        <v>1643</v>
      </c>
      <c r="P161" s="75">
        <f t="shared" ref="P161:P165" si="26">N161-O161</f>
        <v>-26</v>
      </c>
      <c r="Q161" s="85">
        <f t="shared" si="20"/>
        <v>4.92</v>
      </c>
      <c r="R161" s="160">
        <v>2665</v>
      </c>
      <c r="S161" s="131" t="s">
        <v>79</v>
      </c>
      <c r="X161" s="72"/>
      <c r="Y161" s="72"/>
      <c r="Z161" s="72"/>
      <c r="AA161" s="72"/>
      <c r="AB161" s="72"/>
    </row>
    <row r="162" spans="1:59" s="71" customFormat="1" ht="27" customHeight="1" x14ac:dyDescent="0.2">
      <c r="A162" s="118" t="s">
        <v>80</v>
      </c>
      <c r="B162" s="61">
        <v>14834</v>
      </c>
      <c r="C162" s="159">
        <v>454.6</v>
      </c>
      <c r="D162" s="74">
        <v>3265</v>
      </c>
      <c r="E162" s="75">
        <v>1420</v>
      </c>
      <c r="F162" s="79">
        <v>3656</v>
      </c>
      <c r="G162" s="74">
        <v>-391</v>
      </c>
      <c r="H162" s="76">
        <v>-10.694748358862144</v>
      </c>
      <c r="I162" s="77">
        <v>3034</v>
      </c>
      <c r="J162" s="78">
        <v>22</v>
      </c>
      <c r="K162" s="77">
        <v>3100</v>
      </c>
      <c r="L162" s="78">
        <v>15</v>
      </c>
      <c r="M162" s="216">
        <f t="shared" si="25"/>
        <v>-66</v>
      </c>
      <c r="N162" s="79">
        <v>1509</v>
      </c>
      <c r="O162" s="86">
        <v>1529</v>
      </c>
      <c r="P162" s="75">
        <f t="shared" si="26"/>
        <v>-20</v>
      </c>
      <c r="Q162" s="85">
        <f t="shared" si="20"/>
        <v>6.67</v>
      </c>
      <c r="R162" s="160">
        <v>2625</v>
      </c>
      <c r="S162" s="131" t="s">
        <v>80</v>
      </c>
      <c r="X162" s="72"/>
      <c r="Y162" s="72"/>
      <c r="Z162" s="72"/>
      <c r="AA162" s="72"/>
      <c r="AB162" s="72"/>
    </row>
    <row r="163" spans="1:59" s="71" customFormat="1" ht="27" customHeight="1" x14ac:dyDescent="0.2">
      <c r="A163" s="118" t="s">
        <v>81</v>
      </c>
      <c r="B163" s="61">
        <v>14842</v>
      </c>
      <c r="C163" s="159">
        <v>472.65</v>
      </c>
      <c r="D163" s="75">
        <v>7327</v>
      </c>
      <c r="E163" s="75">
        <v>3367</v>
      </c>
      <c r="F163" s="79">
        <v>7964</v>
      </c>
      <c r="G163" s="79">
        <v>-637</v>
      </c>
      <c r="H163" s="76">
        <v>-7.9984932194876945</v>
      </c>
      <c r="I163" s="77">
        <v>6796</v>
      </c>
      <c r="J163" s="78">
        <v>24</v>
      </c>
      <c r="K163" s="77">
        <v>6993</v>
      </c>
      <c r="L163" s="78">
        <v>15</v>
      </c>
      <c r="M163" s="216">
        <f t="shared" si="25"/>
        <v>-197</v>
      </c>
      <c r="N163" s="79">
        <v>3545</v>
      </c>
      <c r="O163" s="86">
        <v>3606</v>
      </c>
      <c r="P163" s="75">
        <f t="shared" si="26"/>
        <v>-61</v>
      </c>
      <c r="Q163" s="85">
        <f t="shared" si="20"/>
        <v>14.38</v>
      </c>
      <c r="R163" s="160">
        <v>5937</v>
      </c>
      <c r="S163" s="131" t="s">
        <v>81</v>
      </c>
      <c r="X163" s="72"/>
      <c r="Y163" s="72"/>
      <c r="Z163" s="72"/>
      <c r="AA163" s="72"/>
      <c r="AB163" s="72"/>
    </row>
    <row r="164" spans="1:59" s="71" customFormat="1" ht="27" customHeight="1" x14ac:dyDescent="0.2">
      <c r="A164" s="118" t="s">
        <v>82</v>
      </c>
      <c r="B164" s="61">
        <v>14851</v>
      </c>
      <c r="C164" s="159">
        <v>279.52</v>
      </c>
      <c r="D164" s="75">
        <v>1217</v>
      </c>
      <c r="E164" s="75">
        <v>537</v>
      </c>
      <c r="F164" s="75">
        <v>1369</v>
      </c>
      <c r="G164" s="75">
        <v>-152</v>
      </c>
      <c r="H164" s="85">
        <v>-11.102994886778671</v>
      </c>
      <c r="I164" s="184">
        <v>1152</v>
      </c>
      <c r="J164" s="79">
        <v>9</v>
      </c>
      <c r="K164" s="75">
        <v>1173</v>
      </c>
      <c r="L164" s="75">
        <v>5</v>
      </c>
      <c r="M164" s="216">
        <f t="shared" si="25"/>
        <v>-21</v>
      </c>
      <c r="N164" s="79">
        <v>538</v>
      </c>
      <c r="O164" s="75">
        <v>536</v>
      </c>
      <c r="P164" s="75">
        <f t="shared" si="26"/>
        <v>2</v>
      </c>
      <c r="Q164" s="85">
        <f t="shared" si="20"/>
        <v>4.12</v>
      </c>
      <c r="R164" s="74">
        <v>1016</v>
      </c>
      <c r="S164" s="131" t="s">
        <v>82</v>
      </c>
      <c r="X164" s="72"/>
      <c r="Y164" s="72"/>
      <c r="Z164" s="72"/>
      <c r="AA164" s="72"/>
      <c r="AB164" s="72"/>
    </row>
    <row r="165" spans="1:59" s="71" customFormat="1" ht="27" customHeight="1" x14ac:dyDescent="0.2">
      <c r="A165" s="118" t="s">
        <v>83</v>
      </c>
      <c r="B165" s="61">
        <v>14869</v>
      </c>
      <c r="C165" s="159">
        <v>590.79999999999995</v>
      </c>
      <c r="D165" s="74">
        <v>2806</v>
      </c>
      <c r="E165" s="75">
        <v>1225</v>
      </c>
      <c r="F165" s="79">
        <v>3084</v>
      </c>
      <c r="G165" s="74">
        <v>-278</v>
      </c>
      <c r="H165" s="76">
        <v>-9.0142671854734111</v>
      </c>
      <c r="I165" s="77">
        <v>2626</v>
      </c>
      <c r="J165" s="78">
        <v>51</v>
      </c>
      <c r="K165" s="77">
        <v>2692</v>
      </c>
      <c r="L165" s="78">
        <v>45</v>
      </c>
      <c r="M165" s="216">
        <f t="shared" si="25"/>
        <v>-66</v>
      </c>
      <c r="N165" s="79">
        <v>1335</v>
      </c>
      <c r="O165" s="86">
        <v>1352</v>
      </c>
      <c r="P165" s="75">
        <f t="shared" si="26"/>
        <v>-17</v>
      </c>
      <c r="Q165" s="85">
        <f t="shared" si="20"/>
        <v>4.4400000000000004</v>
      </c>
      <c r="R165" s="160">
        <v>2248</v>
      </c>
      <c r="S165" s="131" t="s">
        <v>83</v>
      </c>
      <c r="X165" s="72"/>
      <c r="Y165" s="72"/>
      <c r="Z165" s="72"/>
      <c r="AA165" s="72"/>
      <c r="AB165" s="72"/>
    </row>
    <row r="166" spans="1:59" s="71" customFormat="1" ht="27" customHeight="1" x14ac:dyDescent="0.2">
      <c r="A166" s="119" t="s">
        <v>84</v>
      </c>
      <c r="B166" s="101">
        <v>14877</v>
      </c>
      <c r="C166" s="161">
        <v>353.56</v>
      </c>
      <c r="D166" s="93">
        <v>3243</v>
      </c>
      <c r="E166" s="94">
        <v>1502</v>
      </c>
      <c r="F166" s="98">
        <v>3780</v>
      </c>
      <c r="G166" s="93">
        <v>-537</v>
      </c>
      <c r="H166" s="95">
        <v>-14.206349206349206</v>
      </c>
      <c r="I166" s="96">
        <v>3006</v>
      </c>
      <c r="J166" s="97">
        <v>36</v>
      </c>
      <c r="K166" s="96">
        <v>3065</v>
      </c>
      <c r="L166" s="97">
        <v>29</v>
      </c>
      <c r="M166" s="216">
        <f t="shared" si="25"/>
        <v>-59</v>
      </c>
      <c r="N166" s="98">
        <v>1529</v>
      </c>
      <c r="O166" s="162">
        <v>1538</v>
      </c>
      <c r="P166" s="94">
        <f>N166-O166</f>
        <v>-9</v>
      </c>
      <c r="Q166" s="85">
        <f t="shared" si="20"/>
        <v>8.5</v>
      </c>
      <c r="R166" s="163">
        <v>2573</v>
      </c>
      <c r="S166" s="135" t="s">
        <v>84</v>
      </c>
      <c r="X166" s="72"/>
      <c r="Y166" s="72"/>
      <c r="Z166" s="72"/>
      <c r="AA166" s="72"/>
      <c r="AB166" s="72"/>
    </row>
    <row r="167" spans="1:59" s="71" customFormat="1" ht="27" customHeight="1" x14ac:dyDescent="0.2">
      <c r="A167" s="120" t="s">
        <v>217</v>
      </c>
      <c r="B167" s="107"/>
      <c r="C167" s="196">
        <v>4626.07</v>
      </c>
      <c r="D167" s="198">
        <v>67503</v>
      </c>
      <c r="E167" s="108">
        <v>30743</v>
      </c>
      <c r="F167" s="110">
        <v>73447</v>
      </c>
      <c r="G167" s="198">
        <v>-5944</v>
      </c>
      <c r="H167" s="199">
        <v>-8.0929105341266485</v>
      </c>
      <c r="I167" s="200">
        <v>62707</v>
      </c>
      <c r="J167" s="201">
        <v>912</v>
      </c>
      <c r="K167" s="200">
        <v>63844</v>
      </c>
      <c r="L167" s="201">
        <v>756</v>
      </c>
      <c r="M167" s="217">
        <f t="shared" si="25"/>
        <v>-1137</v>
      </c>
      <c r="N167" s="110">
        <v>32567</v>
      </c>
      <c r="O167" s="206">
        <v>32780</v>
      </c>
      <c r="P167" s="108">
        <f>N167-O167</f>
        <v>-213</v>
      </c>
      <c r="Q167" s="204">
        <f>ROUND(I167/C167,2)</f>
        <v>13.56</v>
      </c>
      <c r="R167" s="205">
        <v>53397</v>
      </c>
      <c r="S167" s="136" t="s">
        <v>217</v>
      </c>
      <c r="X167" s="72"/>
      <c r="Y167" s="72"/>
      <c r="Z167" s="72"/>
      <c r="AA167" s="72"/>
      <c r="AB167" s="72"/>
    </row>
    <row r="168" spans="1:59" s="71" customFormat="1" ht="27" customHeight="1" x14ac:dyDescent="0.2">
      <c r="A168" s="118" t="s">
        <v>21</v>
      </c>
      <c r="B168" s="61">
        <v>12149</v>
      </c>
      <c r="C168" s="159">
        <v>761.47</v>
      </c>
      <c r="D168" s="74">
        <v>36380</v>
      </c>
      <c r="E168" s="75">
        <v>16486</v>
      </c>
      <c r="F168" s="79">
        <v>39595</v>
      </c>
      <c r="G168" s="74">
        <v>-3215</v>
      </c>
      <c r="H168" s="76">
        <v>-8.1197120848592004</v>
      </c>
      <c r="I168" s="77">
        <v>33605</v>
      </c>
      <c r="J168" s="78">
        <v>431</v>
      </c>
      <c r="K168" s="77">
        <v>34249</v>
      </c>
      <c r="L168" s="78">
        <v>362</v>
      </c>
      <c r="M168" s="216">
        <f t="shared" si="25"/>
        <v>-644</v>
      </c>
      <c r="N168" s="79">
        <v>17720</v>
      </c>
      <c r="O168" s="86">
        <v>17885</v>
      </c>
      <c r="P168" s="75">
        <f>N168-O168</f>
        <v>-165</v>
      </c>
      <c r="Q168" s="85">
        <f t="shared" si="20"/>
        <v>44.13</v>
      </c>
      <c r="R168" s="160">
        <v>28694</v>
      </c>
      <c r="S168" s="131" t="s">
        <v>21</v>
      </c>
      <c r="X168" s="72"/>
      <c r="Y168" s="72"/>
      <c r="Z168" s="72"/>
      <c r="AA168" s="72"/>
      <c r="AB168" s="72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Y168" s="87"/>
      <c r="AZ168" s="87"/>
      <c r="BA168" s="87"/>
      <c r="BB168" s="87"/>
      <c r="BC168" s="87"/>
      <c r="BD168" s="87"/>
      <c r="BE168" s="87"/>
      <c r="BF168" s="87"/>
      <c r="BG168" s="87"/>
    </row>
    <row r="169" spans="1:59" s="71" customFormat="1" ht="27" customHeight="1" x14ac:dyDescent="0.2">
      <c r="A169" s="118" t="s">
        <v>86</v>
      </c>
      <c r="B169" s="61">
        <v>15113</v>
      </c>
      <c r="C169" s="159">
        <v>589.97</v>
      </c>
      <c r="D169" s="74">
        <v>2684</v>
      </c>
      <c r="E169" s="75">
        <v>1174</v>
      </c>
      <c r="F169" s="79">
        <v>2825</v>
      </c>
      <c r="G169" s="74">
        <v>-141</v>
      </c>
      <c r="H169" s="76">
        <v>-4.9911504424778759</v>
      </c>
      <c r="I169" s="77">
        <v>2766</v>
      </c>
      <c r="J169" s="78">
        <v>156</v>
      </c>
      <c r="K169" s="77">
        <v>2745</v>
      </c>
      <c r="L169" s="78">
        <v>121</v>
      </c>
      <c r="M169" s="216">
        <f t="shared" si="25"/>
        <v>21</v>
      </c>
      <c r="N169" s="79">
        <v>1283</v>
      </c>
      <c r="O169" s="86">
        <v>1240</v>
      </c>
      <c r="P169" s="75">
        <f>N169-O169</f>
        <v>43</v>
      </c>
      <c r="Q169" s="85">
        <f t="shared" si="20"/>
        <v>4.6900000000000004</v>
      </c>
      <c r="R169" s="160">
        <v>2144</v>
      </c>
      <c r="S169" s="131" t="s">
        <v>86</v>
      </c>
      <c r="X169" s="72"/>
      <c r="Y169" s="72"/>
      <c r="Z169" s="72"/>
      <c r="AA169" s="72"/>
      <c r="AB169" s="72"/>
    </row>
    <row r="170" spans="1:59" s="71" customFormat="1" ht="27" customHeight="1" x14ac:dyDescent="0.2">
      <c r="A170" s="118" t="s">
        <v>87</v>
      </c>
      <c r="B170" s="61">
        <v>15121</v>
      </c>
      <c r="C170" s="183">
        <v>401.64</v>
      </c>
      <c r="D170" s="74">
        <v>3881</v>
      </c>
      <c r="E170" s="75">
        <v>1845</v>
      </c>
      <c r="F170" s="79">
        <v>4168</v>
      </c>
      <c r="G170" s="74">
        <v>-287</v>
      </c>
      <c r="H170" s="76">
        <v>-6.885796545105566</v>
      </c>
      <c r="I170" s="77">
        <v>3535</v>
      </c>
      <c r="J170" s="78">
        <v>84</v>
      </c>
      <c r="K170" s="77">
        <v>3618</v>
      </c>
      <c r="L170" s="78">
        <v>70</v>
      </c>
      <c r="M170" s="216">
        <f t="shared" si="25"/>
        <v>-83</v>
      </c>
      <c r="N170" s="79">
        <v>1904</v>
      </c>
      <c r="O170" s="86">
        <v>1926</v>
      </c>
      <c r="P170" s="75">
        <f t="shared" ref="P170:P176" si="27">N170-O170</f>
        <v>-22</v>
      </c>
      <c r="Q170" s="156">
        <f>ROUND(I170/C170,2)</f>
        <v>8.8000000000000007</v>
      </c>
      <c r="R170" s="160">
        <v>3028</v>
      </c>
      <c r="S170" s="131" t="s">
        <v>87</v>
      </c>
      <c r="X170" s="72"/>
      <c r="Y170" s="72"/>
      <c r="Z170" s="72"/>
      <c r="AA170" s="72"/>
      <c r="AB170" s="72"/>
    </row>
    <row r="171" spans="1:59" s="71" customFormat="1" ht="27" customHeight="1" x14ac:dyDescent="0.2">
      <c r="A171" s="118" t="s">
        <v>88</v>
      </c>
      <c r="B171" s="61">
        <v>15130</v>
      </c>
      <c r="C171" s="159">
        <v>398.51</v>
      </c>
      <c r="D171" s="74">
        <v>1757</v>
      </c>
      <c r="E171" s="75">
        <v>775</v>
      </c>
      <c r="F171" s="79">
        <v>1974</v>
      </c>
      <c r="G171" s="74">
        <v>-217</v>
      </c>
      <c r="H171" s="76">
        <v>-10.99290780141844</v>
      </c>
      <c r="I171" s="77">
        <v>1679</v>
      </c>
      <c r="J171" s="78">
        <v>4</v>
      </c>
      <c r="K171" s="77">
        <v>1730</v>
      </c>
      <c r="L171" s="78">
        <v>4</v>
      </c>
      <c r="M171" s="216">
        <f t="shared" si="25"/>
        <v>-51</v>
      </c>
      <c r="N171" s="79">
        <v>883</v>
      </c>
      <c r="O171" s="86">
        <v>893</v>
      </c>
      <c r="P171" s="75">
        <f t="shared" si="27"/>
        <v>-10</v>
      </c>
      <c r="Q171" s="85">
        <f t="shared" si="20"/>
        <v>4.21</v>
      </c>
      <c r="R171" s="160">
        <v>1479</v>
      </c>
      <c r="S171" s="131" t="s">
        <v>88</v>
      </c>
      <c r="X171" s="72"/>
      <c r="Y171" s="72"/>
      <c r="Z171" s="72"/>
      <c r="AA171" s="72"/>
      <c r="AB171" s="72"/>
    </row>
    <row r="172" spans="1:59" s="71" customFormat="1" ht="27" customHeight="1" x14ac:dyDescent="0.2">
      <c r="A172" s="118" t="s">
        <v>89</v>
      </c>
      <c r="B172" s="61">
        <v>15148</v>
      </c>
      <c r="C172" s="191">
        <v>1115.93</v>
      </c>
      <c r="D172" s="74">
        <v>8437</v>
      </c>
      <c r="E172" s="75">
        <v>3772</v>
      </c>
      <c r="F172" s="79">
        <v>9125</v>
      </c>
      <c r="G172" s="74">
        <v>-688</v>
      </c>
      <c r="H172" s="76">
        <v>-7.5397260273972604</v>
      </c>
      <c r="I172" s="77">
        <v>8027</v>
      </c>
      <c r="J172" s="78">
        <v>134</v>
      </c>
      <c r="K172" s="77">
        <v>8177</v>
      </c>
      <c r="L172" s="78">
        <v>106</v>
      </c>
      <c r="M172" s="216">
        <f t="shared" si="25"/>
        <v>-150</v>
      </c>
      <c r="N172" s="79">
        <v>3965</v>
      </c>
      <c r="O172" s="86">
        <v>3980</v>
      </c>
      <c r="P172" s="75">
        <f t="shared" si="27"/>
        <v>-15</v>
      </c>
      <c r="Q172" s="156">
        <f>ROUND(I172/C172,2)</f>
        <v>7.19</v>
      </c>
      <c r="R172" s="160">
        <v>6823</v>
      </c>
      <c r="S172" s="131" t="s">
        <v>89</v>
      </c>
      <c r="X172" s="72"/>
      <c r="Y172" s="72"/>
      <c r="Z172" s="72"/>
      <c r="AA172" s="72"/>
      <c r="AB172" s="72"/>
    </row>
    <row r="173" spans="1:59" s="71" customFormat="1" ht="27" customHeight="1" x14ac:dyDescent="0.2">
      <c r="A173" s="118" t="s">
        <v>90</v>
      </c>
      <c r="B173" s="61">
        <v>15164</v>
      </c>
      <c r="C173" s="159">
        <v>520.69000000000005</v>
      </c>
      <c r="D173" s="74">
        <v>4054</v>
      </c>
      <c r="E173" s="75">
        <v>1782</v>
      </c>
      <c r="F173" s="79">
        <v>4378</v>
      </c>
      <c r="G173" s="74">
        <v>-324</v>
      </c>
      <c r="H173" s="76">
        <v>-7.4006395614435814</v>
      </c>
      <c r="I173" s="77">
        <v>3891</v>
      </c>
      <c r="J173" s="78">
        <v>38</v>
      </c>
      <c r="K173" s="77">
        <v>3940</v>
      </c>
      <c r="L173" s="78">
        <v>33</v>
      </c>
      <c r="M173" s="216">
        <f t="shared" si="25"/>
        <v>-49</v>
      </c>
      <c r="N173" s="79">
        <v>1969</v>
      </c>
      <c r="O173" s="86">
        <v>1975</v>
      </c>
      <c r="P173" s="75">
        <f t="shared" si="27"/>
        <v>-6</v>
      </c>
      <c r="Q173" s="85">
        <f t="shared" si="20"/>
        <v>7.47</v>
      </c>
      <c r="R173" s="160">
        <v>3332</v>
      </c>
      <c r="S173" s="131" t="s">
        <v>90</v>
      </c>
      <c r="X173" s="72"/>
      <c r="Y173" s="72"/>
      <c r="Z173" s="72"/>
      <c r="AA173" s="72"/>
      <c r="AB173" s="72"/>
    </row>
    <row r="174" spans="1:59" s="71" customFormat="1" ht="27" customHeight="1" x14ac:dyDescent="0.2">
      <c r="A174" s="118" t="s">
        <v>91</v>
      </c>
      <c r="B174" s="61">
        <v>15172</v>
      </c>
      <c r="C174" s="159">
        <v>81.64</v>
      </c>
      <c r="D174" s="74">
        <v>2773</v>
      </c>
      <c r="E174" s="75">
        <v>1353</v>
      </c>
      <c r="F174" s="79">
        <v>3078</v>
      </c>
      <c r="G174" s="74">
        <v>-305</v>
      </c>
      <c r="H174" s="76">
        <v>-9.9090318388564</v>
      </c>
      <c r="I174" s="77">
        <v>2477</v>
      </c>
      <c r="J174" s="78">
        <v>24</v>
      </c>
      <c r="K174" s="77">
        <v>2526</v>
      </c>
      <c r="L174" s="78">
        <v>24</v>
      </c>
      <c r="M174" s="216">
        <f t="shared" si="25"/>
        <v>-49</v>
      </c>
      <c r="N174" s="79">
        <v>1272</v>
      </c>
      <c r="O174" s="86">
        <v>1279</v>
      </c>
      <c r="P174" s="75">
        <f t="shared" si="27"/>
        <v>-7</v>
      </c>
      <c r="Q174" s="85">
        <f t="shared" ref="Q174:Q177" si="28">ROUND(I174/C174,2)</f>
        <v>30.34</v>
      </c>
      <c r="R174" s="160">
        <v>2117</v>
      </c>
      <c r="S174" s="131" t="s">
        <v>91</v>
      </c>
      <c r="X174" s="72"/>
      <c r="Y174" s="72"/>
      <c r="Z174" s="72"/>
      <c r="AA174" s="72"/>
      <c r="AB174" s="72"/>
    </row>
    <row r="175" spans="1:59" s="71" customFormat="1" ht="27" customHeight="1" x14ac:dyDescent="0.2">
      <c r="A175" s="118" t="s">
        <v>252</v>
      </c>
      <c r="B175" s="61">
        <v>15181</v>
      </c>
      <c r="C175" s="159">
        <v>76.5</v>
      </c>
      <c r="D175" s="74">
        <v>2303</v>
      </c>
      <c r="E175" s="75">
        <v>1154</v>
      </c>
      <c r="F175" s="79">
        <v>2590</v>
      </c>
      <c r="G175" s="74">
        <v>-287</v>
      </c>
      <c r="H175" s="76">
        <v>-11.081081081081082</v>
      </c>
      <c r="I175" s="77">
        <v>2001</v>
      </c>
      <c r="J175" s="78">
        <v>1</v>
      </c>
      <c r="K175" s="77">
        <v>2037</v>
      </c>
      <c r="L175" s="78">
        <v>1</v>
      </c>
      <c r="M175" s="216">
        <f t="shared" si="25"/>
        <v>-36</v>
      </c>
      <c r="N175" s="79">
        <v>1057</v>
      </c>
      <c r="O175" s="86">
        <v>1069</v>
      </c>
      <c r="P175" s="75">
        <f t="shared" si="27"/>
        <v>-12</v>
      </c>
      <c r="Q175" s="85">
        <f t="shared" si="28"/>
        <v>26.16</v>
      </c>
      <c r="R175" s="160">
        <v>1754</v>
      </c>
      <c r="S175" s="131" t="s">
        <v>252</v>
      </c>
      <c r="X175" s="72"/>
      <c r="Y175" s="72"/>
      <c r="Z175" s="72"/>
      <c r="AA175" s="72"/>
      <c r="AB175" s="72"/>
    </row>
    <row r="176" spans="1:59" s="71" customFormat="1" ht="27" customHeight="1" x14ac:dyDescent="0.2">
      <c r="A176" s="118" t="s">
        <v>92</v>
      </c>
      <c r="B176" s="61">
        <v>15199</v>
      </c>
      <c r="C176" s="159">
        <v>105.62</v>
      </c>
      <c r="D176" s="74">
        <v>2787</v>
      </c>
      <c r="E176" s="75">
        <v>1264</v>
      </c>
      <c r="F176" s="79">
        <v>3037</v>
      </c>
      <c r="G176" s="74">
        <v>-250</v>
      </c>
      <c r="H176" s="76">
        <v>-8.2318077049720113</v>
      </c>
      <c r="I176" s="77">
        <v>2432</v>
      </c>
      <c r="J176" s="78">
        <v>13</v>
      </c>
      <c r="K176" s="77">
        <v>2492</v>
      </c>
      <c r="L176" s="78">
        <v>13</v>
      </c>
      <c r="M176" s="216">
        <f t="shared" si="25"/>
        <v>-60</v>
      </c>
      <c r="N176" s="79">
        <v>1276</v>
      </c>
      <c r="O176" s="86">
        <v>1290</v>
      </c>
      <c r="P176" s="75">
        <f t="shared" si="27"/>
        <v>-14</v>
      </c>
      <c r="Q176" s="85">
        <f t="shared" si="28"/>
        <v>23.03</v>
      </c>
      <c r="R176" s="160">
        <v>2100</v>
      </c>
      <c r="S176" s="131" t="s">
        <v>92</v>
      </c>
      <c r="X176" s="72"/>
      <c r="Y176" s="72"/>
      <c r="Z176" s="72"/>
      <c r="AA176" s="72"/>
      <c r="AB176" s="72"/>
    </row>
    <row r="177" spans="1:59" s="71" customFormat="1" ht="27" customHeight="1" x14ac:dyDescent="0.2">
      <c r="A177" s="119" t="s">
        <v>85</v>
      </c>
      <c r="B177" s="101">
        <v>15202</v>
      </c>
      <c r="C177" s="161">
        <v>574.1</v>
      </c>
      <c r="D177" s="93">
        <v>2447</v>
      </c>
      <c r="E177" s="94">
        <v>1138</v>
      </c>
      <c r="F177" s="98">
        <v>2677</v>
      </c>
      <c r="G177" s="93">
        <v>-230</v>
      </c>
      <c r="H177" s="95">
        <v>-8.591707134852447</v>
      </c>
      <c r="I177" s="96">
        <v>2294</v>
      </c>
      <c r="J177" s="97">
        <v>27</v>
      </c>
      <c r="K177" s="96">
        <v>2330</v>
      </c>
      <c r="L177" s="97">
        <v>22</v>
      </c>
      <c r="M177" s="216">
        <f t="shared" si="25"/>
        <v>-36</v>
      </c>
      <c r="N177" s="98">
        <v>1238</v>
      </c>
      <c r="O177" s="162">
        <v>1243</v>
      </c>
      <c r="P177" s="94">
        <f>N177-O177</f>
        <v>-5</v>
      </c>
      <c r="Q177" s="85">
        <f t="shared" si="28"/>
        <v>4</v>
      </c>
      <c r="R177" s="163">
        <v>1926</v>
      </c>
      <c r="S177" s="135" t="s">
        <v>85</v>
      </c>
      <c r="X177" s="72"/>
      <c r="Y177" s="72"/>
      <c r="Z177" s="72"/>
      <c r="AA177" s="72"/>
      <c r="AB177" s="72"/>
    </row>
    <row r="178" spans="1:59" s="71" customFormat="1" ht="27" customHeight="1" x14ac:dyDescent="0.2">
      <c r="A178" s="122" t="s">
        <v>218</v>
      </c>
      <c r="B178" s="107"/>
      <c r="C178" s="196">
        <v>10690.53</v>
      </c>
      <c r="D178" s="108">
        <v>293542</v>
      </c>
      <c r="E178" s="108">
        <v>132625</v>
      </c>
      <c r="F178" s="110">
        <v>310009</v>
      </c>
      <c r="G178" s="110">
        <v>-16467</v>
      </c>
      <c r="H178" s="199">
        <v>-5.3117812708663292</v>
      </c>
      <c r="I178" s="200">
        <v>277502</v>
      </c>
      <c r="J178" s="201">
        <v>2449</v>
      </c>
      <c r="K178" s="200">
        <v>281630</v>
      </c>
      <c r="L178" s="201">
        <v>2103</v>
      </c>
      <c r="M178" s="217">
        <f t="shared" si="25"/>
        <v>-4128</v>
      </c>
      <c r="N178" s="110">
        <v>142414</v>
      </c>
      <c r="O178" s="206">
        <v>142832</v>
      </c>
      <c r="P178" s="110">
        <f>N178-O178</f>
        <v>-418</v>
      </c>
      <c r="Q178" s="204">
        <f>ROUND(I178/C178,2)</f>
        <v>25.96</v>
      </c>
      <c r="R178" s="205">
        <v>238227</v>
      </c>
      <c r="S178" s="139" t="s">
        <v>218</v>
      </c>
      <c r="X178" s="72"/>
      <c r="Y178" s="72"/>
      <c r="Z178" s="72"/>
      <c r="AA178" s="72"/>
      <c r="AB178" s="72"/>
    </row>
    <row r="179" spans="1:59" s="71" customFormat="1" ht="27" customHeight="1" x14ac:dyDescent="0.2">
      <c r="A179" s="118" t="s">
        <v>15</v>
      </c>
      <c r="B179" s="61">
        <v>12084</v>
      </c>
      <c r="C179" s="159">
        <v>1427.41</v>
      </c>
      <c r="D179" s="74">
        <v>121226</v>
      </c>
      <c r="E179" s="75">
        <v>56202</v>
      </c>
      <c r="F179" s="79">
        <v>125689</v>
      </c>
      <c r="G179" s="74">
        <v>-4463</v>
      </c>
      <c r="H179" s="76">
        <v>-3.5508278369626618</v>
      </c>
      <c r="I179" s="77">
        <v>116630</v>
      </c>
      <c r="J179" s="78">
        <v>462</v>
      </c>
      <c r="K179" s="77">
        <v>117806</v>
      </c>
      <c r="L179" s="78">
        <v>454</v>
      </c>
      <c r="M179" s="216">
        <f t="shared" si="25"/>
        <v>-1176</v>
      </c>
      <c r="N179" s="79">
        <v>61655</v>
      </c>
      <c r="O179" s="86">
        <v>61638</v>
      </c>
      <c r="P179" s="75">
        <f>N179-O179</f>
        <v>17</v>
      </c>
      <c r="Q179" s="85">
        <f t="shared" ref="Q179:Q191" si="29">ROUND(I179/C179,2)</f>
        <v>81.709999999999994</v>
      </c>
      <c r="R179" s="160">
        <v>100573</v>
      </c>
      <c r="S179" s="131" t="s">
        <v>15</v>
      </c>
      <c r="X179" s="72"/>
      <c r="Y179" s="72"/>
      <c r="Z179" s="72"/>
      <c r="AA179" s="72"/>
      <c r="AB179" s="72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Y179" s="87"/>
      <c r="AZ179" s="87"/>
      <c r="BA179" s="87"/>
      <c r="BB179" s="87"/>
      <c r="BC179" s="87"/>
      <c r="BD179" s="87"/>
      <c r="BE179" s="87"/>
      <c r="BF179" s="87"/>
      <c r="BG179" s="87"/>
    </row>
    <row r="180" spans="1:59" s="71" customFormat="1" ht="27" customHeight="1" x14ac:dyDescent="0.2">
      <c r="A180" s="118" t="s">
        <v>18</v>
      </c>
      <c r="B180" s="61">
        <v>12114</v>
      </c>
      <c r="C180" s="159">
        <v>471</v>
      </c>
      <c r="D180" s="74">
        <v>39077</v>
      </c>
      <c r="E180" s="75">
        <v>18035</v>
      </c>
      <c r="F180" s="79">
        <v>40998</v>
      </c>
      <c r="G180" s="74">
        <v>-1921</v>
      </c>
      <c r="H180" s="76">
        <v>-4.6855944192399628</v>
      </c>
      <c r="I180" s="77">
        <v>35039</v>
      </c>
      <c r="J180" s="78">
        <v>331</v>
      </c>
      <c r="K180" s="77">
        <v>35704</v>
      </c>
      <c r="L180" s="78">
        <v>254</v>
      </c>
      <c r="M180" s="216">
        <f t="shared" si="25"/>
        <v>-665</v>
      </c>
      <c r="N180" s="79">
        <v>18142</v>
      </c>
      <c r="O180" s="86">
        <v>18243</v>
      </c>
      <c r="P180" s="75">
        <f>N180-O180</f>
        <v>-101</v>
      </c>
      <c r="Q180" s="85">
        <f t="shared" si="29"/>
        <v>74.39</v>
      </c>
      <c r="R180" s="160">
        <v>29980</v>
      </c>
      <c r="S180" s="131" t="s">
        <v>18</v>
      </c>
      <c r="X180" s="72"/>
      <c r="Y180" s="72"/>
      <c r="Z180" s="72"/>
      <c r="AA180" s="72"/>
      <c r="AB180" s="72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Y180" s="87"/>
      <c r="AZ180" s="87"/>
      <c r="BA180" s="87"/>
      <c r="BB180" s="87"/>
      <c r="BC180" s="87"/>
      <c r="BD180" s="87"/>
      <c r="BE180" s="87"/>
      <c r="BF180" s="87"/>
      <c r="BG180" s="87"/>
    </row>
    <row r="181" spans="1:59" s="71" customFormat="1" ht="27" customHeight="1" x14ac:dyDescent="0.2">
      <c r="A181" s="118" t="s">
        <v>26</v>
      </c>
      <c r="B181" s="61">
        <v>12190</v>
      </c>
      <c r="C181" s="183">
        <v>830.67</v>
      </c>
      <c r="D181" s="74">
        <v>23109</v>
      </c>
      <c r="E181" s="75">
        <v>11127</v>
      </c>
      <c r="F181" s="79">
        <v>24750</v>
      </c>
      <c r="G181" s="74">
        <v>-1641</v>
      </c>
      <c r="H181" s="76">
        <v>-6.6303030303030308</v>
      </c>
      <c r="I181" s="77">
        <v>21582</v>
      </c>
      <c r="J181" s="78">
        <v>411</v>
      </c>
      <c r="K181" s="77">
        <v>22044</v>
      </c>
      <c r="L181" s="78">
        <v>330</v>
      </c>
      <c r="M181" s="216">
        <f t="shared" si="25"/>
        <v>-462</v>
      </c>
      <c r="N181" s="79">
        <v>11801</v>
      </c>
      <c r="O181" s="86">
        <v>11929</v>
      </c>
      <c r="P181" s="75">
        <f t="shared" ref="P181:P195" si="30">N181-O181</f>
        <v>-128</v>
      </c>
      <c r="Q181" s="156">
        <f>ROUND(I181/C181,2)</f>
        <v>25.98</v>
      </c>
      <c r="R181" s="160">
        <v>18589</v>
      </c>
      <c r="S181" s="131" t="s">
        <v>26</v>
      </c>
      <c r="X181" s="72"/>
      <c r="Y181" s="72"/>
      <c r="Z181" s="72"/>
      <c r="AA181" s="72"/>
      <c r="AB181" s="72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Y181" s="87"/>
      <c r="AZ181" s="87"/>
      <c r="BA181" s="87"/>
      <c r="BB181" s="87"/>
      <c r="BC181" s="87"/>
      <c r="BD181" s="87"/>
      <c r="BE181" s="87"/>
      <c r="BF181" s="87"/>
      <c r="BG181" s="87"/>
    </row>
    <row r="182" spans="1:59" s="71" customFormat="1" ht="27" customHeight="1" x14ac:dyDescent="0.2">
      <c r="A182" s="118" t="s">
        <v>93</v>
      </c>
      <c r="B182" s="61">
        <v>15431</v>
      </c>
      <c r="C182" s="159">
        <v>438.41</v>
      </c>
      <c r="D182" s="74">
        <v>20296</v>
      </c>
      <c r="E182" s="75">
        <v>8626</v>
      </c>
      <c r="F182" s="79">
        <v>21575</v>
      </c>
      <c r="G182" s="74">
        <v>-1279</v>
      </c>
      <c r="H182" s="76">
        <v>-5.9281575898030123</v>
      </c>
      <c r="I182" s="77">
        <v>19233</v>
      </c>
      <c r="J182" s="78">
        <v>95</v>
      </c>
      <c r="K182" s="77">
        <v>19578</v>
      </c>
      <c r="L182" s="78">
        <v>79</v>
      </c>
      <c r="M182" s="216">
        <f t="shared" si="25"/>
        <v>-345</v>
      </c>
      <c r="N182" s="79">
        <v>9504</v>
      </c>
      <c r="O182" s="86">
        <v>9544</v>
      </c>
      <c r="P182" s="75">
        <f t="shared" si="30"/>
        <v>-40</v>
      </c>
      <c r="Q182" s="85">
        <f t="shared" si="29"/>
        <v>43.87</v>
      </c>
      <c r="R182" s="160">
        <v>16638</v>
      </c>
      <c r="S182" s="131" t="s">
        <v>93</v>
      </c>
      <c r="X182" s="72"/>
      <c r="Y182" s="72"/>
      <c r="Z182" s="72"/>
      <c r="AA182" s="72"/>
      <c r="AB182" s="72"/>
    </row>
    <row r="183" spans="1:59" s="71" customFormat="1" ht="27" customHeight="1" x14ac:dyDescent="0.2">
      <c r="A183" s="118" t="s">
        <v>94</v>
      </c>
      <c r="B183" s="61">
        <v>15440</v>
      </c>
      <c r="C183" s="159">
        <v>716.8</v>
      </c>
      <c r="D183" s="74">
        <v>5008</v>
      </c>
      <c r="E183" s="75">
        <v>2231</v>
      </c>
      <c r="F183" s="79">
        <v>5646</v>
      </c>
      <c r="G183" s="74">
        <v>-638</v>
      </c>
      <c r="H183" s="76">
        <v>-11.300035423308536</v>
      </c>
      <c r="I183" s="77">
        <v>4597</v>
      </c>
      <c r="J183" s="78">
        <v>13</v>
      </c>
      <c r="K183" s="77">
        <v>4713</v>
      </c>
      <c r="L183" s="78">
        <v>9</v>
      </c>
      <c r="M183" s="216">
        <f t="shared" si="25"/>
        <v>-116</v>
      </c>
      <c r="N183" s="79">
        <v>2310</v>
      </c>
      <c r="O183" s="86">
        <v>2337</v>
      </c>
      <c r="P183" s="75">
        <f t="shared" si="30"/>
        <v>-27</v>
      </c>
      <c r="Q183" s="85">
        <f t="shared" si="29"/>
        <v>6.41</v>
      </c>
      <c r="R183" s="160">
        <v>4069</v>
      </c>
      <c r="S183" s="131" t="s">
        <v>94</v>
      </c>
      <c r="X183" s="72"/>
      <c r="Y183" s="72"/>
      <c r="Z183" s="72"/>
      <c r="AA183" s="72"/>
      <c r="AB183" s="72"/>
    </row>
    <row r="184" spans="1:59" s="71" customFormat="1" ht="27" customHeight="1" x14ac:dyDescent="0.2">
      <c r="A184" s="118" t="s">
        <v>95</v>
      </c>
      <c r="B184" s="61">
        <v>15458</v>
      </c>
      <c r="C184" s="159">
        <v>737.13</v>
      </c>
      <c r="D184" s="75">
        <v>12231</v>
      </c>
      <c r="E184" s="75">
        <v>5547</v>
      </c>
      <c r="F184" s="79">
        <v>13045</v>
      </c>
      <c r="G184" s="75">
        <v>-814</v>
      </c>
      <c r="H184" s="76">
        <v>-6.2399386738213876</v>
      </c>
      <c r="I184" s="77">
        <v>11530</v>
      </c>
      <c r="J184" s="78">
        <v>216</v>
      </c>
      <c r="K184" s="77">
        <v>11610</v>
      </c>
      <c r="L184" s="78">
        <v>174</v>
      </c>
      <c r="M184" s="216">
        <f t="shared" si="25"/>
        <v>-80</v>
      </c>
      <c r="N184" s="79">
        <v>5619</v>
      </c>
      <c r="O184" s="86">
        <v>5583</v>
      </c>
      <c r="P184" s="75">
        <f t="shared" si="30"/>
        <v>36</v>
      </c>
      <c r="Q184" s="85">
        <f t="shared" si="29"/>
        <v>15.64</v>
      </c>
      <c r="R184" s="74">
        <v>9685</v>
      </c>
      <c r="S184" s="131" t="s">
        <v>95</v>
      </c>
      <c r="X184" s="72"/>
      <c r="Y184" s="72"/>
      <c r="Z184" s="72"/>
      <c r="AA184" s="72"/>
      <c r="AB184" s="72"/>
    </row>
    <row r="185" spans="1:59" s="71" customFormat="1" ht="27" customHeight="1" x14ac:dyDescent="0.2">
      <c r="A185" s="118" t="s">
        <v>96</v>
      </c>
      <c r="B185" s="61">
        <v>15466</v>
      </c>
      <c r="C185" s="159">
        <v>402.76</v>
      </c>
      <c r="D185" s="75">
        <v>4221</v>
      </c>
      <c r="E185" s="75">
        <v>1671</v>
      </c>
      <c r="F185" s="79">
        <v>4551</v>
      </c>
      <c r="G185" s="75">
        <v>-330</v>
      </c>
      <c r="H185" s="76">
        <v>-7.2511535926170074</v>
      </c>
      <c r="I185" s="77">
        <v>4005</v>
      </c>
      <c r="J185" s="78">
        <v>4</v>
      </c>
      <c r="K185" s="77">
        <v>4110</v>
      </c>
      <c r="L185" s="78">
        <v>4</v>
      </c>
      <c r="M185" s="216">
        <f t="shared" si="25"/>
        <v>-105</v>
      </c>
      <c r="N185" s="79">
        <v>1759</v>
      </c>
      <c r="O185" s="86">
        <v>1776</v>
      </c>
      <c r="P185" s="75">
        <f t="shared" si="30"/>
        <v>-17</v>
      </c>
      <c r="Q185" s="85">
        <f t="shared" si="29"/>
        <v>9.94</v>
      </c>
      <c r="R185" s="190">
        <v>3413</v>
      </c>
      <c r="S185" s="131" t="s">
        <v>96</v>
      </c>
      <c r="X185" s="72"/>
      <c r="Y185" s="72"/>
      <c r="Z185" s="72"/>
      <c r="AA185" s="72"/>
      <c r="AB185" s="72"/>
    </row>
    <row r="186" spans="1:59" s="71" customFormat="1" ht="27" customHeight="1" x14ac:dyDescent="0.2">
      <c r="A186" s="118" t="s">
        <v>97</v>
      </c>
      <c r="B186" s="61">
        <v>15474</v>
      </c>
      <c r="C186" s="159">
        <v>286.89</v>
      </c>
      <c r="D186" s="75">
        <v>5085</v>
      </c>
      <c r="E186" s="75">
        <v>2033</v>
      </c>
      <c r="F186" s="79">
        <v>5358</v>
      </c>
      <c r="G186" s="75">
        <v>-273</v>
      </c>
      <c r="H186" s="76">
        <v>-5.0951847704367301</v>
      </c>
      <c r="I186" s="77">
        <v>4800</v>
      </c>
      <c r="J186" s="78">
        <v>26</v>
      </c>
      <c r="K186" s="77">
        <v>4897</v>
      </c>
      <c r="L186" s="78">
        <v>29</v>
      </c>
      <c r="M186" s="216">
        <f t="shared" si="25"/>
        <v>-97</v>
      </c>
      <c r="N186" s="79">
        <v>2089</v>
      </c>
      <c r="O186" s="86">
        <v>2123</v>
      </c>
      <c r="P186" s="75">
        <f t="shared" si="30"/>
        <v>-34</v>
      </c>
      <c r="Q186" s="85">
        <f t="shared" si="29"/>
        <v>16.73</v>
      </c>
      <c r="R186" s="77">
        <v>4089</v>
      </c>
      <c r="S186" s="131" t="s">
        <v>97</v>
      </c>
      <c r="X186" s="72"/>
      <c r="Y186" s="72"/>
      <c r="Z186" s="72"/>
      <c r="AA186" s="72"/>
      <c r="AB186" s="72"/>
    </row>
    <row r="187" spans="1:59" s="71" customFormat="1" ht="27" customHeight="1" x14ac:dyDescent="0.2">
      <c r="A187" s="118" t="s">
        <v>98</v>
      </c>
      <c r="B187" s="61">
        <v>15491</v>
      </c>
      <c r="C187" s="159">
        <v>190.95</v>
      </c>
      <c r="D187" s="74">
        <v>5100</v>
      </c>
      <c r="E187" s="75">
        <v>1910</v>
      </c>
      <c r="F187" s="79">
        <v>5435</v>
      </c>
      <c r="G187" s="74">
        <v>-335</v>
      </c>
      <c r="H187" s="76">
        <v>-6.1637534498620052</v>
      </c>
      <c r="I187" s="77">
        <v>4889</v>
      </c>
      <c r="J187" s="78">
        <v>34</v>
      </c>
      <c r="K187" s="77">
        <v>5000</v>
      </c>
      <c r="L187" s="78">
        <v>32</v>
      </c>
      <c r="M187" s="216">
        <f t="shared" si="25"/>
        <v>-111</v>
      </c>
      <c r="N187" s="79">
        <v>2097</v>
      </c>
      <c r="O187" s="86">
        <v>2095</v>
      </c>
      <c r="P187" s="75">
        <f t="shared" si="30"/>
        <v>2</v>
      </c>
      <c r="Q187" s="85">
        <f t="shared" si="29"/>
        <v>25.6</v>
      </c>
      <c r="R187" s="160">
        <v>4163</v>
      </c>
      <c r="S187" s="131" t="s">
        <v>98</v>
      </c>
      <c r="X187" s="72"/>
      <c r="Y187" s="72"/>
      <c r="Z187" s="72"/>
      <c r="AA187" s="72"/>
      <c r="AB187" s="72"/>
    </row>
    <row r="188" spans="1:59" s="71" customFormat="1" ht="27" customHeight="1" x14ac:dyDescent="0.2">
      <c r="A188" s="118" t="s">
        <v>99</v>
      </c>
      <c r="B188" s="61">
        <v>15504</v>
      </c>
      <c r="C188" s="159">
        <v>527.27</v>
      </c>
      <c r="D188" s="74">
        <v>3092</v>
      </c>
      <c r="E188" s="75">
        <v>1304</v>
      </c>
      <c r="F188" s="79">
        <v>3428</v>
      </c>
      <c r="G188" s="74">
        <v>-336</v>
      </c>
      <c r="H188" s="76">
        <v>-9.8016336056009337</v>
      </c>
      <c r="I188" s="77">
        <v>2837</v>
      </c>
      <c r="J188" s="78">
        <v>4</v>
      </c>
      <c r="K188" s="77">
        <v>2921</v>
      </c>
      <c r="L188" s="78">
        <v>5</v>
      </c>
      <c r="M188" s="216">
        <f t="shared" si="25"/>
        <v>-84</v>
      </c>
      <c r="N188" s="79">
        <v>1424</v>
      </c>
      <c r="O188" s="86">
        <v>1452</v>
      </c>
      <c r="P188" s="75">
        <f t="shared" si="30"/>
        <v>-28</v>
      </c>
      <c r="Q188" s="85">
        <f t="shared" si="29"/>
        <v>5.38</v>
      </c>
      <c r="R188" s="160">
        <v>2475</v>
      </c>
      <c r="S188" s="131" t="s">
        <v>99</v>
      </c>
      <c r="X188" s="72"/>
      <c r="Y188" s="72"/>
      <c r="Z188" s="72"/>
      <c r="AA188" s="72"/>
      <c r="AB188" s="72"/>
    </row>
    <row r="189" spans="1:59" s="71" customFormat="1" ht="27" customHeight="1" x14ac:dyDescent="0.2">
      <c r="A189" s="118" t="s">
        <v>100</v>
      </c>
      <c r="B189" s="61">
        <v>15521</v>
      </c>
      <c r="C189" s="159">
        <v>404.94</v>
      </c>
      <c r="D189" s="74">
        <v>5362</v>
      </c>
      <c r="E189" s="75">
        <v>2311</v>
      </c>
      <c r="F189" s="79">
        <v>5892</v>
      </c>
      <c r="G189" s="74">
        <v>-530</v>
      </c>
      <c r="H189" s="76">
        <v>-8.995247793618466</v>
      </c>
      <c r="I189" s="77">
        <v>5111</v>
      </c>
      <c r="J189" s="78">
        <v>229</v>
      </c>
      <c r="K189" s="77">
        <v>5212</v>
      </c>
      <c r="L189" s="78">
        <v>202</v>
      </c>
      <c r="M189" s="216">
        <f t="shared" si="25"/>
        <v>-101</v>
      </c>
      <c r="N189" s="79">
        <v>2499</v>
      </c>
      <c r="O189" s="86">
        <v>2480</v>
      </c>
      <c r="P189" s="75">
        <f t="shared" si="30"/>
        <v>19</v>
      </c>
      <c r="Q189" s="85">
        <f t="shared" si="29"/>
        <v>12.62</v>
      </c>
      <c r="R189" s="160">
        <v>4240</v>
      </c>
      <c r="S189" s="131" t="s">
        <v>100</v>
      </c>
      <c r="X189" s="72"/>
      <c r="Y189" s="72"/>
      <c r="Z189" s="72"/>
      <c r="AA189" s="72"/>
      <c r="AB189" s="72"/>
    </row>
    <row r="190" spans="1:59" s="71" customFormat="1" ht="27" customHeight="1" x14ac:dyDescent="0.2">
      <c r="A190" s="118" t="s">
        <v>253</v>
      </c>
      <c r="B190" s="61">
        <v>15555</v>
      </c>
      <c r="C190" s="191">
        <v>1332.45</v>
      </c>
      <c r="D190" s="74">
        <v>20873</v>
      </c>
      <c r="E190" s="75">
        <v>9278</v>
      </c>
      <c r="F190" s="79">
        <v>22265</v>
      </c>
      <c r="G190" s="74">
        <v>-1392</v>
      </c>
      <c r="H190" s="76">
        <v>-6.2519649674376829</v>
      </c>
      <c r="I190" s="77">
        <v>19677</v>
      </c>
      <c r="J190" s="78">
        <v>110</v>
      </c>
      <c r="K190" s="77">
        <v>19984</v>
      </c>
      <c r="L190" s="78">
        <v>94</v>
      </c>
      <c r="M190" s="216">
        <f t="shared" si="25"/>
        <v>-307</v>
      </c>
      <c r="N190" s="79">
        <v>10225</v>
      </c>
      <c r="O190" s="86">
        <v>10310</v>
      </c>
      <c r="P190" s="75">
        <f t="shared" si="30"/>
        <v>-85</v>
      </c>
      <c r="Q190" s="156">
        <f t="shared" si="29"/>
        <v>14.77</v>
      </c>
      <c r="R190" s="160">
        <v>16919</v>
      </c>
      <c r="S190" s="131" t="s">
        <v>253</v>
      </c>
      <c r="X190" s="72"/>
      <c r="Y190" s="72"/>
      <c r="Z190" s="72"/>
      <c r="AA190" s="72"/>
      <c r="AB190" s="72"/>
    </row>
    <row r="191" spans="1:59" s="71" customFormat="1" ht="27" customHeight="1" x14ac:dyDescent="0.2">
      <c r="A191" s="118" t="s">
        <v>101</v>
      </c>
      <c r="B191" s="61">
        <v>15598</v>
      </c>
      <c r="C191" s="183">
        <v>505.79</v>
      </c>
      <c r="D191" s="74">
        <v>9231</v>
      </c>
      <c r="E191" s="75">
        <v>3861</v>
      </c>
      <c r="F191" s="79">
        <v>10041</v>
      </c>
      <c r="G191" s="74">
        <v>-810</v>
      </c>
      <c r="H191" s="76">
        <v>-8.0669256050194207</v>
      </c>
      <c r="I191" s="77">
        <v>8664</v>
      </c>
      <c r="J191" s="78">
        <v>175</v>
      </c>
      <c r="K191" s="77">
        <v>8862</v>
      </c>
      <c r="L191" s="78">
        <v>151</v>
      </c>
      <c r="M191" s="216">
        <f t="shared" si="25"/>
        <v>-198</v>
      </c>
      <c r="N191" s="79">
        <v>4135</v>
      </c>
      <c r="O191" s="86">
        <v>4150</v>
      </c>
      <c r="P191" s="75">
        <f t="shared" si="30"/>
        <v>-15</v>
      </c>
      <c r="Q191" s="156">
        <f t="shared" si="29"/>
        <v>17.13</v>
      </c>
      <c r="R191" s="160">
        <v>7388</v>
      </c>
      <c r="S191" s="131" t="s">
        <v>101</v>
      </c>
      <c r="X191" s="72"/>
      <c r="Y191" s="72"/>
      <c r="Z191" s="72"/>
      <c r="AA191" s="72"/>
      <c r="AB191" s="72"/>
    </row>
    <row r="192" spans="1:59" s="71" customFormat="1" ht="27" customHeight="1" x14ac:dyDescent="0.2">
      <c r="A192" s="118" t="s">
        <v>102</v>
      </c>
      <c r="B192" s="61">
        <v>15601</v>
      </c>
      <c r="C192" s="159">
        <v>766.89</v>
      </c>
      <c r="D192" s="74">
        <v>2721</v>
      </c>
      <c r="E192" s="75">
        <v>1295</v>
      </c>
      <c r="F192" s="79">
        <v>3028</v>
      </c>
      <c r="G192" s="74">
        <v>-307</v>
      </c>
      <c r="H192" s="76">
        <v>-10.138705416116249</v>
      </c>
      <c r="I192" s="77">
        <v>2544</v>
      </c>
      <c r="J192" s="78">
        <v>24</v>
      </c>
      <c r="K192" s="77">
        <v>2603</v>
      </c>
      <c r="L192" s="78">
        <v>12</v>
      </c>
      <c r="M192" s="216">
        <f t="shared" si="25"/>
        <v>-59</v>
      </c>
      <c r="N192" s="79">
        <v>1402</v>
      </c>
      <c r="O192" s="86">
        <v>1417</v>
      </c>
      <c r="P192" s="75">
        <f t="shared" si="30"/>
        <v>-15</v>
      </c>
      <c r="Q192" s="85">
        <f t="shared" ref="Q192:Q220" si="31">ROUND(I192/C192,2)</f>
        <v>3.32</v>
      </c>
      <c r="R192" s="160">
        <v>2266</v>
      </c>
      <c r="S192" s="131" t="s">
        <v>102</v>
      </c>
      <c r="X192" s="72"/>
      <c r="Y192" s="72"/>
      <c r="Z192" s="72"/>
      <c r="AA192" s="72"/>
      <c r="AB192" s="72"/>
    </row>
    <row r="193" spans="1:59" s="71" customFormat="1" ht="27" customHeight="1" x14ac:dyDescent="0.2">
      <c r="A193" s="118" t="s">
        <v>103</v>
      </c>
      <c r="B193" s="61">
        <v>15610</v>
      </c>
      <c r="C193" s="159">
        <v>362.54</v>
      </c>
      <c r="D193" s="74">
        <v>3909</v>
      </c>
      <c r="E193" s="75">
        <v>1757</v>
      </c>
      <c r="F193" s="79">
        <v>4301</v>
      </c>
      <c r="G193" s="74">
        <v>-392</v>
      </c>
      <c r="H193" s="76">
        <v>-9.1141594977912117</v>
      </c>
      <c r="I193" s="77">
        <v>3778</v>
      </c>
      <c r="J193" s="78">
        <v>78</v>
      </c>
      <c r="K193" s="77">
        <v>3815</v>
      </c>
      <c r="L193" s="78">
        <v>73</v>
      </c>
      <c r="M193" s="216">
        <f t="shared" si="25"/>
        <v>-37</v>
      </c>
      <c r="N193" s="79">
        <v>1796</v>
      </c>
      <c r="O193" s="86">
        <v>1793</v>
      </c>
      <c r="P193" s="75">
        <f t="shared" si="30"/>
        <v>3</v>
      </c>
      <c r="Q193" s="85">
        <f t="shared" si="31"/>
        <v>10.42</v>
      </c>
      <c r="R193" s="160">
        <v>3156</v>
      </c>
      <c r="S193" s="131" t="s">
        <v>103</v>
      </c>
      <c r="X193" s="72"/>
      <c r="Y193" s="72"/>
      <c r="Z193" s="72"/>
      <c r="AA193" s="72"/>
      <c r="AB193" s="72"/>
    </row>
    <row r="194" spans="1:59" s="71" customFormat="1" ht="27" customHeight="1" x14ac:dyDescent="0.2">
      <c r="A194" s="118" t="s">
        <v>104</v>
      </c>
      <c r="B194" s="61">
        <v>15628</v>
      </c>
      <c r="C194" s="159">
        <v>308.08</v>
      </c>
      <c r="D194" s="75">
        <v>1116</v>
      </c>
      <c r="E194" s="75">
        <v>501</v>
      </c>
      <c r="F194" s="79">
        <v>1135</v>
      </c>
      <c r="G194" s="79">
        <v>-19</v>
      </c>
      <c r="H194" s="76">
        <v>-1.6740088105726871</v>
      </c>
      <c r="I194" s="77">
        <v>1067</v>
      </c>
      <c r="J194" s="78">
        <v>25</v>
      </c>
      <c r="K194" s="77">
        <v>1114</v>
      </c>
      <c r="L194" s="78">
        <v>16</v>
      </c>
      <c r="M194" s="216">
        <f t="shared" si="25"/>
        <v>-47</v>
      </c>
      <c r="N194" s="79">
        <v>660</v>
      </c>
      <c r="O194" s="86">
        <v>678</v>
      </c>
      <c r="P194" s="75">
        <f t="shared" si="30"/>
        <v>-18</v>
      </c>
      <c r="Q194" s="85">
        <f t="shared" si="31"/>
        <v>3.46</v>
      </c>
      <c r="R194" s="160">
        <v>922</v>
      </c>
      <c r="S194" s="131" t="s">
        <v>104</v>
      </c>
      <c r="X194" s="72"/>
      <c r="Y194" s="72"/>
      <c r="Z194" s="72"/>
      <c r="AA194" s="72"/>
      <c r="AB194" s="72"/>
    </row>
    <row r="195" spans="1:59" s="71" customFormat="1" ht="27" customHeight="1" x14ac:dyDescent="0.2">
      <c r="A195" s="118" t="s">
        <v>105</v>
      </c>
      <c r="B195" s="61">
        <v>15636</v>
      </c>
      <c r="C195" s="159">
        <v>636.89</v>
      </c>
      <c r="D195" s="75">
        <v>4525</v>
      </c>
      <c r="E195" s="75">
        <v>2062</v>
      </c>
      <c r="F195" s="79">
        <v>4939</v>
      </c>
      <c r="G195" s="75">
        <v>-414</v>
      </c>
      <c r="H195" s="76">
        <v>-8.3822636161166226</v>
      </c>
      <c r="I195" s="77">
        <v>4389</v>
      </c>
      <c r="J195" s="78">
        <v>196</v>
      </c>
      <c r="K195" s="77">
        <v>4422</v>
      </c>
      <c r="L195" s="78">
        <v>176</v>
      </c>
      <c r="M195" s="216">
        <f t="shared" si="25"/>
        <v>-33</v>
      </c>
      <c r="N195" s="79">
        <v>2241</v>
      </c>
      <c r="O195" s="86">
        <v>2218</v>
      </c>
      <c r="P195" s="75">
        <f t="shared" si="30"/>
        <v>23</v>
      </c>
      <c r="Q195" s="85">
        <f t="shared" si="31"/>
        <v>6.89</v>
      </c>
      <c r="R195" s="77">
        <v>3631</v>
      </c>
      <c r="S195" s="131" t="s">
        <v>105</v>
      </c>
      <c r="X195" s="72"/>
      <c r="Y195" s="72"/>
      <c r="Z195" s="72"/>
      <c r="AA195" s="72"/>
      <c r="AB195" s="72"/>
    </row>
    <row r="196" spans="1:59" s="71" customFormat="1" ht="27" customHeight="1" x14ac:dyDescent="0.2">
      <c r="A196" s="119" t="s">
        <v>177</v>
      </c>
      <c r="B196" s="101">
        <v>15644</v>
      </c>
      <c r="C196" s="161">
        <v>343.66</v>
      </c>
      <c r="D196" s="93">
        <v>7360</v>
      </c>
      <c r="E196" s="94">
        <v>2874</v>
      </c>
      <c r="F196" s="98">
        <v>7933</v>
      </c>
      <c r="G196" s="93">
        <v>-573</v>
      </c>
      <c r="H196" s="95">
        <v>-7.2229925627127187</v>
      </c>
      <c r="I196" s="96">
        <v>7130</v>
      </c>
      <c r="J196" s="97">
        <v>16</v>
      </c>
      <c r="K196" s="96">
        <v>7235</v>
      </c>
      <c r="L196" s="97">
        <v>9</v>
      </c>
      <c r="M196" s="216">
        <f t="shared" si="25"/>
        <v>-105</v>
      </c>
      <c r="N196" s="98">
        <v>3056</v>
      </c>
      <c r="O196" s="162">
        <v>3066</v>
      </c>
      <c r="P196" s="94">
        <f>N196-O196</f>
        <v>-10</v>
      </c>
      <c r="Q196" s="85">
        <f t="shared" si="31"/>
        <v>20.75</v>
      </c>
      <c r="R196" s="163">
        <v>6031</v>
      </c>
      <c r="S196" s="135" t="s">
        <v>177</v>
      </c>
      <c r="X196" s="72"/>
      <c r="Y196" s="72"/>
      <c r="Z196" s="72"/>
      <c r="AA196" s="72"/>
      <c r="AB196" s="72"/>
    </row>
    <row r="197" spans="1:59" s="71" customFormat="1" ht="27" customHeight="1" x14ac:dyDescent="0.2">
      <c r="A197" s="122" t="s">
        <v>239</v>
      </c>
      <c r="B197" s="107"/>
      <c r="C197" s="196">
        <v>10831.62</v>
      </c>
      <c r="D197" s="198">
        <v>343436</v>
      </c>
      <c r="E197" s="108">
        <v>150525</v>
      </c>
      <c r="F197" s="110">
        <v>348597</v>
      </c>
      <c r="G197" s="198">
        <v>-5161</v>
      </c>
      <c r="H197" s="199">
        <v>-1.480506143196872</v>
      </c>
      <c r="I197" s="200">
        <v>336986</v>
      </c>
      <c r="J197" s="201">
        <v>2256</v>
      </c>
      <c r="K197" s="200">
        <v>340088</v>
      </c>
      <c r="L197" s="201">
        <v>1950</v>
      </c>
      <c r="M197" s="217">
        <f t="shared" si="25"/>
        <v>-3102</v>
      </c>
      <c r="N197" s="110">
        <v>169649</v>
      </c>
      <c r="O197" s="206">
        <v>169184</v>
      </c>
      <c r="P197" s="108">
        <f>N197-O197</f>
        <v>465</v>
      </c>
      <c r="Q197" s="204">
        <f>ROUND(I197/C197,2)</f>
        <v>31.11</v>
      </c>
      <c r="R197" s="205">
        <v>286039</v>
      </c>
      <c r="S197" s="139" t="s">
        <v>239</v>
      </c>
      <c r="X197" s="72"/>
      <c r="Y197" s="72"/>
      <c r="Z197" s="72"/>
      <c r="AA197" s="72"/>
      <c r="AB197" s="72"/>
    </row>
    <row r="198" spans="1:59" s="71" customFormat="1" ht="27" customHeight="1" x14ac:dyDescent="0.2">
      <c r="A198" s="118" t="s">
        <v>14</v>
      </c>
      <c r="B198" s="61">
        <v>12076</v>
      </c>
      <c r="C198" s="159">
        <v>619.34</v>
      </c>
      <c r="D198" s="74">
        <v>169327</v>
      </c>
      <c r="E198" s="75">
        <v>77707</v>
      </c>
      <c r="F198" s="79">
        <v>168057</v>
      </c>
      <c r="G198" s="74">
        <v>1270</v>
      </c>
      <c r="H198" s="76">
        <v>0.75569598410063255</v>
      </c>
      <c r="I198" s="77">
        <v>166043</v>
      </c>
      <c r="J198" s="78">
        <v>841</v>
      </c>
      <c r="K198" s="77">
        <v>166889</v>
      </c>
      <c r="L198" s="78">
        <v>758</v>
      </c>
      <c r="M198" s="216">
        <f t="shared" si="25"/>
        <v>-846</v>
      </c>
      <c r="N198" s="79">
        <v>88176</v>
      </c>
      <c r="O198" s="86">
        <v>87671</v>
      </c>
      <c r="P198" s="75">
        <f>N198-O198</f>
        <v>505</v>
      </c>
      <c r="Q198" s="85">
        <f t="shared" si="31"/>
        <v>268.10000000000002</v>
      </c>
      <c r="R198" s="160">
        <v>141847</v>
      </c>
      <c r="S198" s="131" t="s">
        <v>14</v>
      </c>
      <c r="X198" s="72"/>
      <c r="Y198" s="72"/>
      <c r="Z198" s="72"/>
      <c r="AA198" s="72"/>
      <c r="AB198" s="72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Y198" s="87"/>
      <c r="AZ198" s="87"/>
      <c r="BA198" s="87"/>
      <c r="BB198" s="87"/>
      <c r="BC198" s="87"/>
      <c r="BD198" s="87"/>
      <c r="BE198" s="87"/>
      <c r="BF198" s="87"/>
      <c r="BG198" s="87"/>
    </row>
    <row r="199" spans="1:59" s="71" customFormat="1" ht="27" customHeight="1" x14ac:dyDescent="0.2">
      <c r="A199" s="118" t="s">
        <v>115</v>
      </c>
      <c r="B199" s="61">
        <v>16314</v>
      </c>
      <c r="C199" s="159">
        <v>466.02</v>
      </c>
      <c r="D199" s="74">
        <v>44807</v>
      </c>
      <c r="E199" s="75">
        <v>18019</v>
      </c>
      <c r="F199" s="79">
        <v>45085</v>
      </c>
      <c r="G199" s="74">
        <v>-278</v>
      </c>
      <c r="H199" s="76">
        <v>-0.61661306421204387</v>
      </c>
      <c r="I199" s="77">
        <v>44342</v>
      </c>
      <c r="J199" s="78">
        <v>144</v>
      </c>
      <c r="K199" s="77">
        <v>44660</v>
      </c>
      <c r="L199" s="78">
        <v>101</v>
      </c>
      <c r="M199" s="216">
        <f t="shared" si="25"/>
        <v>-318</v>
      </c>
      <c r="N199" s="79">
        <v>20397</v>
      </c>
      <c r="O199" s="86">
        <v>20262</v>
      </c>
      <c r="P199" s="75">
        <f>N199-O199</f>
        <v>135</v>
      </c>
      <c r="Q199" s="85">
        <f t="shared" si="31"/>
        <v>95.15</v>
      </c>
      <c r="R199" s="160">
        <v>36827</v>
      </c>
      <c r="S199" s="131" t="s">
        <v>115</v>
      </c>
      <c r="X199" s="72"/>
      <c r="Y199" s="72"/>
      <c r="Z199" s="72"/>
      <c r="AA199" s="72"/>
      <c r="AB199" s="72"/>
    </row>
    <row r="200" spans="1:59" s="71" customFormat="1" ht="27" customHeight="1" x14ac:dyDescent="0.2">
      <c r="A200" s="118" t="s">
        <v>116</v>
      </c>
      <c r="B200" s="61">
        <v>16322</v>
      </c>
      <c r="C200" s="159">
        <v>259.19</v>
      </c>
      <c r="D200" s="74">
        <v>6132</v>
      </c>
      <c r="E200" s="75">
        <v>2479</v>
      </c>
      <c r="F200" s="79">
        <v>6416</v>
      </c>
      <c r="G200" s="74">
        <v>-284</v>
      </c>
      <c r="H200" s="76">
        <v>-4.4264339152119696</v>
      </c>
      <c r="I200" s="77">
        <v>6044</v>
      </c>
      <c r="J200" s="78">
        <v>87</v>
      </c>
      <c r="K200" s="77">
        <v>6163</v>
      </c>
      <c r="L200" s="78">
        <v>77</v>
      </c>
      <c r="M200" s="216">
        <f t="shared" si="25"/>
        <v>-119</v>
      </c>
      <c r="N200" s="79">
        <v>2745</v>
      </c>
      <c r="O200" s="86">
        <v>2759</v>
      </c>
      <c r="P200" s="75">
        <f t="shared" ref="P200:P215" si="32">N200-O200</f>
        <v>-14</v>
      </c>
      <c r="Q200" s="85">
        <f t="shared" si="31"/>
        <v>23.32</v>
      </c>
      <c r="R200" s="160">
        <v>5039</v>
      </c>
      <c r="S200" s="131" t="s">
        <v>116</v>
      </c>
      <c r="X200" s="72"/>
      <c r="Y200" s="72"/>
      <c r="Z200" s="72"/>
      <c r="AA200" s="72"/>
      <c r="AB200" s="72"/>
    </row>
    <row r="201" spans="1:59" s="71" customFormat="1" ht="27" customHeight="1" x14ac:dyDescent="0.2">
      <c r="A201" s="118" t="s">
        <v>117</v>
      </c>
      <c r="B201" s="61">
        <v>16331</v>
      </c>
      <c r="C201" s="159">
        <v>694.23</v>
      </c>
      <c r="D201" s="74">
        <v>4765</v>
      </c>
      <c r="E201" s="75">
        <v>2177</v>
      </c>
      <c r="F201" s="79">
        <v>5080</v>
      </c>
      <c r="G201" s="74">
        <v>-315</v>
      </c>
      <c r="H201" s="76">
        <v>-6.2007874015748037</v>
      </c>
      <c r="I201" s="77">
        <v>4957</v>
      </c>
      <c r="J201" s="78">
        <v>132</v>
      </c>
      <c r="K201" s="77">
        <v>5000</v>
      </c>
      <c r="L201" s="78">
        <v>109</v>
      </c>
      <c r="M201" s="216">
        <f t="shared" si="25"/>
        <v>-43</v>
      </c>
      <c r="N201" s="79">
        <v>2556</v>
      </c>
      <c r="O201" s="86">
        <v>2536</v>
      </c>
      <c r="P201" s="75">
        <f t="shared" si="32"/>
        <v>20</v>
      </c>
      <c r="Q201" s="85">
        <f t="shared" si="31"/>
        <v>7.14</v>
      </c>
      <c r="R201" s="160">
        <v>4137</v>
      </c>
      <c r="S201" s="131" t="s">
        <v>117</v>
      </c>
      <c r="X201" s="72"/>
      <c r="Y201" s="72"/>
      <c r="Z201" s="72"/>
      <c r="AA201" s="72"/>
      <c r="AB201" s="72"/>
    </row>
    <row r="202" spans="1:59" s="71" customFormat="1" ht="27" customHeight="1" x14ac:dyDescent="0.2">
      <c r="A202" s="118" t="s">
        <v>118</v>
      </c>
      <c r="B202" s="61">
        <v>16349</v>
      </c>
      <c r="C202" s="159">
        <v>402.88</v>
      </c>
      <c r="D202" s="74">
        <v>5542</v>
      </c>
      <c r="E202" s="75">
        <v>2258</v>
      </c>
      <c r="F202" s="79">
        <v>5702</v>
      </c>
      <c r="G202" s="74">
        <v>-160</v>
      </c>
      <c r="H202" s="76">
        <v>-2.8060329708874079</v>
      </c>
      <c r="I202" s="77">
        <v>5331</v>
      </c>
      <c r="J202" s="78">
        <v>72</v>
      </c>
      <c r="K202" s="77">
        <v>5433</v>
      </c>
      <c r="L202" s="78">
        <v>68</v>
      </c>
      <c r="M202" s="216">
        <f t="shared" si="25"/>
        <v>-102</v>
      </c>
      <c r="N202" s="79">
        <v>2467</v>
      </c>
      <c r="O202" s="86">
        <v>2493</v>
      </c>
      <c r="P202" s="75">
        <f t="shared" si="32"/>
        <v>-26</v>
      </c>
      <c r="Q202" s="85">
        <f t="shared" si="31"/>
        <v>13.23</v>
      </c>
      <c r="R202" s="160">
        <v>4366</v>
      </c>
      <c r="S202" s="131" t="s">
        <v>118</v>
      </c>
      <c r="X202" s="72"/>
      <c r="Y202" s="72"/>
      <c r="Z202" s="72"/>
      <c r="AA202" s="72"/>
      <c r="AB202" s="72"/>
    </row>
    <row r="203" spans="1:59" s="71" customFormat="1" ht="27" customHeight="1" x14ac:dyDescent="0.2">
      <c r="A203" s="118" t="s">
        <v>254</v>
      </c>
      <c r="B203" s="61">
        <v>16357</v>
      </c>
      <c r="C203" s="159">
        <v>1063.83</v>
      </c>
      <c r="D203" s="74">
        <v>6288</v>
      </c>
      <c r="E203" s="75">
        <v>3043</v>
      </c>
      <c r="F203" s="79">
        <v>6653</v>
      </c>
      <c r="G203" s="74">
        <v>-365</v>
      </c>
      <c r="H203" s="76">
        <v>-5.4862468059522014</v>
      </c>
      <c r="I203" s="77">
        <v>6099</v>
      </c>
      <c r="J203" s="78">
        <v>186</v>
      </c>
      <c r="K203" s="77">
        <v>6217</v>
      </c>
      <c r="L203" s="78">
        <v>165</v>
      </c>
      <c r="M203" s="216">
        <f t="shared" si="25"/>
        <v>-118</v>
      </c>
      <c r="N203" s="79">
        <v>3408</v>
      </c>
      <c r="O203" s="86">
        <v>3421</v>
      </c>
      <c r="P203" s="75">
        <f t="shared" si="32"/>
        <v>-13</v>
      </c>
      <c r="Q203" s="85">
        <f t="shared" si="31"/>
        <v>5.73</v>
      </c>
      <c r="R203" s="160">
        <v>5170</v>
      </c>
      <c r="S203" s="131" t="s">
        <v>254</v>
      </c>
      <c r="X203" s="72"/>
      <c r="Y203" s="72"/>
      <c r="Z203" s="72"/>
      <c r="AA203" s="72"/>
      <c r="AB203" s="72"/>
    </row>
    <row r="204" spans="1:59" s="71" customFormat="1" ht="27" customHeight="1" x14ac:dyDescent="0.2">
      <c r="A204" s="118" t="s">
        <v>255</v>
      </c>
      <c r="B204" s="61">
        <v>16365</v>
      </c>
      <c r="C204" s="159">
        <v>402.25</v>
      </c>
      <c r="D204" s="74">
        <v>9599</v>
      </c>
      <c r="E204" s="75">
        <v>4131</v>
      </c>
      <c r="F204" s="79">
        <v>9961</v>
      </c>
      <c r="G204" s="74">
        <v>-362</v>
      </c>
      <c r="H204" s="76">
        <v>-3.6341732757755243</v>
      </c>
      <c r="I204" s="77">
        <v>9370</v>
      </c>
      <c r="J204" s="78">
        <v>154</v>
      </c>
      <c r="K204" s="77">
        <v>9494</v>
      </c>
      <c r="L204" s="78">
        <v>129</v>
      </c>
      <c r="M204" s="216">
        <f t="shared" si="25"/>
        <v>-124</v>
      </c>
      <c r="N204" s="79">
        <v>4730</v>
      </c>
      <c r="O204" s="86">
        <v>4724</v>
      </c>
      <c r="P204" s="75">
        <f t="shared" si="32"/>
        <v>6</v>
      </c>
      <c r="Q204" s="85">
        <f t="shared" si="31"/>
        <v>23.29</v>
      </c>
      <c r="R204" s="160">
        <v>7991</v>
      </c>
      <c r="S204" s="131" t="s">
        <v>255</v>
      </c>
      <c r="X204" s="72"/>
      <c r="Y204" s="72"/>
      <c r="Z204" s="72"/>
      <c r="AA204" s="72"/>
      <c r="AB204" s="72"/>
    </row>
    <row r="205" spans="1:59" s="71" customFormat="1" ht="27" customHeight="1" x14ac:dyDescent="0.2">
      <c r="A205" s="118" t="s">
        <v>119</v>
      </c>
      <c r="B205" s="61">
        <v>16373</v>
      </c>
      <c r="C205" s="159">
        <v>513.76</v>
      </c>
      <c r="D205" s="75">
        <v>18484</v>
      </c>
      <c r="E205" s="75">
        <v>7169</v>
      </c>
      <c r="F205" s="79">
        <v>18905</v>
      </c>
      <c r="G205" s="79">
        <v>-421</v>
      </c>
      <c r="H205" s="76">
        <v>-2.2269240941549855</v>
      </c>
      <c r="I205" s="77">
        <v>18468</v>
      </c>
      <c r="J205" s="78">
        <v>58</v>
      </c>
      <c r="K205" s="77">
        <v>18667</v>
      </c>
      <c r="L205" s="78">
        <v>55</v>
      </c>
      <c r="M205" s="216">
        <f t="shared" si="25"/>
        <v>-199</v>
      </c>
      <c r="N205" s="79">
        <v>7950</v>
      </c>
      <c r="O205" s="86">
        <v>7960</v>
      </c>
      <c r="P205" s="75">
        <f t="shared" si="32"/>
        <v>-10</v>
      </c>
      <c r="Q205" s="85">
        <f t="shared" si="31"/>
        <v>35.950000000000003</v>
      </c>
      <c r="R205" s="160">
        <v>15262</v>
      </c>
      <c r="S205" s="131" t="s">
        <v>119</v>
      </c>
      <c r="X205" s="72"/>
      <c r="Y205" s="72"/>
      <c r="Z205" s="72"/>
      <c r="AA205" s="72"/>
      <c r="AB205" s="72"/>
    </row>
    <row r="206" spans="1:59" s="71" customFormat="1" ht="27" customHeight="1" x14ac:dyDescent="0.2">
      <c r="A206" s="118" t="s">
        <v>120</v>
      </c>
      <c r="B206" s="61">
        <v>16381</v>
      </c>
      <c r="C206" s="159">
        <v>292.58</v>
      </c>
      <c r="D206" s="75">
        <v>3966</v>
      </c>
      <c r="E206" s="75">
        <v>1609</v>
      </c>
      <c r="F206" s="79">
        <v>4006</v>
      </c>
      <c r="G206" s="75">
        <v>-40</v>
      </c>
      <c r="H206" s="76">
        <v>-0.99850224663005505</v>
      </c>
      <c r="I206" s="77">
        <v>3917</v>
      </c>
      <c r="J206" s="78">
        <v>74</v>
      </c>
      <c r="K206" s="77">
        <v>3918</v>
      </c>
      <c r="L206" s="78">
        <v>55</v>
      </c>
      <c r="M206" s="216">
        <f t="shared" si="25"/>
        <v>-1</v>
      </c>
      <c r="N206" s="79">
        <v>1880</v>
      </c>
      <c r="O206" s="86">
        <v>1869</v>
      </c>
      <c r="P206" s="75">
        <f t="shared" si="32"/>
        <v>11</v>
      </c>
      <c r="Q206" s="85">
        <f t="shared" si="31"/>
        <v>13.39</v>
      </c>
      <c r="R206" s="77">
        <v>3257</v>
      </c>
      <c r="S206" s="131" t="s">
        <v>120</v>
      </c>
      <c r="X206" s="72"/>
      <c r="Y206" s="72"/>
      <c r="Z206" s="72"/>
      <c r="AA206" s="72"/>
      <c r="AB206" s="72"/>
    </row>
    <row r="207" spans="1:59" s="71" customFormat="1" ht="27" customHeight="1" x14ac:dyDescent="0.2">
      <c r="A207" s="118" t="s">
        <v>121</v>
      </c>
      <c r="B207" s="61">
        <v>16390</v>
      </c>
      <c r="C207" s="159">
        <v>176.9</v>
      </c>
      <c r="D207" s="74">
        <v>3185</v>
      </c>
      <c r="E207" s="75">
        <v>1239</v>
      </c>
      <c r="F207" s="79">
        <v>3391</v>
      </c>
      <c r="G207" s="74">
        <v>-206</v>
      </c>
      <c r="H207" s="76">
        <v>-6.0749041580654675</v>
      </c>
      <c r="I207" s="77">
        <v>3157</v>
      </c>
      <c r="J207" s="78">
        <v>8</v>
      </c>
      <c r="K207" s="77">
        <v>3175</v>
      </c>
      <c r="L207" s="78">
        <v>7</v>
      </c>
      <c r="M207" s="216">
        <f t="shared" si="25"/>
        <v>-18</v>
      </c>
      <c r="N207" s="79">
        <v>1328</v>
      </c>
      <c r="O207" s="86">
        <v>1320</v>
      </c>
      <c r="P207" s="75">
        <f t="shared" si="32"/>
        <v>8</v>
      </c>
      <c r="Q207" s="85">
        <f t="shared" si="31"/>
        <v>17.850000000000001</v>
      </c>
      <c r="R207" s="160">
        <v>2657</v>
      </c>
      <c r="S207" s="131" t="s">
        <v>121</v>
      </c>
      <c r="X207" s="72"/>
      <c r="Y207" s="72"/>
      <c r="Z207" s="72"/>
      <c r="AA207" s="72"/>
      <c r="AB207" s="72"/>
    </row>
    <row r="208" spans="1:59" s="71" customFormat="1" ht="27" customHeight="1" x14ac:dyDescent="0.2">
      <c r="A208" s="118" t="s">
        <v>122</v>
      </c>
      <c r="B208" s="61">
        <v>16411</v>
      </c>
      <c r="C208" s="159">
        <v>815.68</v>
      </c>
      <c r="D208" s="74">
        <v>5738</v>
      </c>
      <c r="E208" s="75">
        <v>2534</v>
      </c>
      <c r="F208" s="79">
        <v>5977</v>
      </c>
      <c r="G208" s="74">
        <v>-239</v>
      </c>
      <c r="H208" s="76">
        <v>-3.9986615358875688</v>
      </c>
      <c r="I208" s="77">
        <v>5526</v>
      </c>
      <c r="J208" s="78">
        <v>115</v>
      </c>
      <c r="K208" s="77">
        <v>5627</v>
      </c>
      <c r="L208" s="78">
        <v>98</v>
      </c>
      <c r="M208" s="216">
        <f t="shared" si="25"/>
        <v>-101</v>
      </c>
      <c r="N208" s="79">
        <v>2733</v>
      </c>
      <c r="O208" s="86">
        <v>2727</v>
      </c>
      <c r="P208" s="75">
        <f t="shared" si="32"/>
        <v>6</v>
      </c>
      <c r="Q208" s="85">
        <f t="shared" si="31"/>
        <v>6.77</v>
      </c>
      <c r="R208" s="160">
        <v>4639</v>
      </c>
      <c r="S208" s="131" t="s">
        <v>122</v>
      </c>
      <c r="X208" s="72"/>
      <c r="Y208" s="72"/>
      <c r="Z208" s="72"/>
      <c r="AA208" s="72"/>
      <c r="AB208" s="72"/>
    </row>
    <row r="209" spans="1:72" s="71" customFormat="1" ht="27" customHeight="1" x14ac:dyDescent="0.2">
      <c r="A209" s="118" t="s">
        <v>123</v>
      </c>
      <c r="B209" s="61">
        <v>16420</v>
      </c>
      <c r="C209" s="159">
        <v>596.54</v>
      </c>
      <c r="D209" s="74">
        <v>7030</v>
      </c>
      <c r="E209" s="75">
        <v>3157</v>
      </c>
      <c r="F209" s="79">
        <v>7881</v>
      </c>
      <c r="G209" s="74">
        <v>-851</v>
      </c>
      <c r="H209" s="76">
        <v>-10.7981220657277</v>
      </c>
      <c r="I209" s="77">
        <v>6669</v>
      </c>
      <c r="J209" s="78">
        <v>56</v>
      </c>
      <c r="K209" s="77">
        <v>6888</v>
      </c>
      <c r="L209" s="78">
        <v>51</v>
      </c>
      <c r="M209" s="216">
        <f t="shared" si="25"/>
        <v>-219</v>
      </c>
      <c r="N209" s="79">
        <v>3320</v>
      </c>
      <c r="O209" s="86">
        <v>3377</v>
      </c>
      <c r="P209" s="75">
        <f t="shared" si="32"/>
        <v>-57</v>
      </c>
      <c r="Q209" s="85">
        <f t="shared" si="31"/>
        <v>11.18</v>
      </c>
      <c r="R209" s="160">
        <v>5796</v>
      </c>
      <c r="S209" s="131" t="s">
        <v>123</v>
      </c>
      <c r="X209" s="72"/>
      <c r="Y209" s="72"/>
      <c r="Z209" s="72"/>
      <c r="AA209" s="72"/>
      <c r="AB209" s="72"/>
    </row>
    <row r="210" spans="1:72" s="71" customFormat="1" ht="27" customHeight="1" x14ac:dyDescent="0.2">
      <c r="A210" s="118" t="s">
        <v>124</v>
      </c>
      <c r="B210" s="61">
        <v>16438</v>
      </c>
      <c r="C210" s="159">
        <v>477.64</v>
      </c>
      <c r="D210" s="74">
        <v>26760</v>
      </c>
      <c r="E210" s="75">
        <v>10944</v>
      </c>
      <c r="F210" s="79">
        <v>26547</v>
      </c>
      <c r="G210" s="74">
        <v>213</v>
      </c>
      <c r="H210" s="76">
        <v>0.80235054808452921</v>
      </c>
      <c r="I210" s="77">
        <v>26636</v>
      </c>
      <c r="J210" s="78">
        <v>112</v>
      </c>
      <c r="K210" s="77">
        <v>26844</v>
      </c>
      <c r="L210" s="78">
        <v>108</v>
      </c>
      <c r="M210" s="216">
        <f t="shared" si="25"/>
        <v>-208</v>
      </c>
      <c r="N210" s="79">
        <v>12468</v>
      </c>
      <c r="O210" s="86">
        <v>12421</v>
      </c>
      <c r="P210" s="75">
        <f t="shared" si="32"/>
        <v>47</v>
      </c>
      <c r="Q210" s="85">
        <f t="shared" si="31"/>
        <v>55.77</v>
      </c>
      <c r="R210" s="160">
        <v>22507</v>
      </c>
      <c r="S210" s="131" t="s">
        <v>124</v>
      </c>
      <c r="X210" s="72"/>
      <c r="Y210" s="72"/>
      <c r="Z210" s="72"/>
      <c r="AA210" s="72"/>
      <c r="AB210" s="72"/>
    </row>
    <row r="211" spans="1:72" s="71" customFormat="1" ht="27" customHeight="1" x14ac:dyDescent="0.2">
      <c r="A211" s="118" t="s">
        <v>125</v>
      </c>
      <c r="B211" s="61">
        <v>16446</v>
      </c>
      <c r="C211" s="159">
        <v>371.79</v>
      </c>
      <c r="D211" s="74">
        <v>6882</v>
      </c>
      <c r="E211" s="75">
        <v>3044</v>
      </c>
      <c r="F211" s="79">
        <v>7527</v>
      </c>
      <c r="G211" s="74">
        <v>-645</v>
      </c>
      <c r="H211" s="76">
        <v>-8.569151056197688</v>
      </c>
      <c r="I211" s="77">
        <v>6619</v>
      </c>
      <c r="J211" s="78">
        <v>21</v>
      </c>
      <c r="K211" s="77">
        <v>6750</v>
      </c>
      <c r="L211" s="78">
        <v>24</v>
      </c>
      <c r="M211" s="216">
        <f t="shared" si="25"/>
        <v>-131</v>
      </c>
      <c r="N211" s="79">
        <v>3353</v>
      </c>
      <c r="O211" s="86">
        <v>3382</v>
      </c>
      <c r="P211" s="75">
        <f t="shared" si="32"/>
        <v>-29</v>
      </c>
      <c r="Q211" s="85">
        <f t="shared" si="31"/>
        <v>17.8</v>
      </c>
      <c r="R211" s="160">
        <v>5859</v>
      </c>
      <c r="S211" s="131" t="s">
        <v>125</v>
      </c>
      <c r="X211" s="72"/>
      <c r="Y211" s="72"/>
      <c r="Z211" s="72"/>
      <c r="AA211" s="72"/>
      <c r="AB211" s="72"/>
    </row>
    <row r="212" spans="1:72" s="71" customFormat="1" ht="27" customHeight="1" x14ac:dyDescent="0.2">
      <c r="A212" s="118" t="s">
        <v>126</v>
      </c>
      <c r="B212" s="61">
        <v>16454</v>
      </c>
      <c r="C212" s="159">
        <v>536.71</v>
      </c>
      <c r="D212" s="74">
        <v>3182</v>
      </c>
      <c r="E212" s="75">
        <v>1362</v>
      </c>
      <c r="F212" s="79">
        <v>3394</v>
      </c>
      <c r="G212" s="74">
        <v>-212</v>
      </c>
      <c r="H212" s="76">
        <v>-6.2463170300530351</v>
      </c>
      <c r="I212" s="77">
        <v>3145</v>
      </c>
      <c r="J212" s="78">
        <v>43</v>
      </c>
      <c r="K212" s="77">
        <v>3205</v>
      </c>
      <c r="L212" s="78">
        <v>35</v>
      </c>
      <c r="M212" s="216">
        <f t="shared" si="25"/>
        <v>-60</v>
      </c>
      <c r="N212" s="79">
        <v>1482</v>
      </c>
      <c r="O212" s="86">
        <v>1487</v>
      </c>
      <c r="P212" s="75">
        <f t="shared" si="32"/>
        <v>-5</v>
      </c>
      <c r="Q212" s="85">
        <f t="shared" si="31"/>
        <v>5.86</v>
      </c>
      <c r="R212" s="160">
        <v>2734</v>
      </c>
      <c r="S212" s="131" t="s">
        <v>126</v>
      </c>
      <c r="X212" s="72"/>
      <c r="Y212" s="72"/>
      <c r="Z212" s="72"/>
      <c r="AA212" s="72"/>
      <c r="AB212" s="90"/>
    </row>
    <row r="213" spans="1:72" s="71" customFormat="1" ht="27" customHeight="1" x14ac:dyDescent="0.2">
      <c r="A213" s="118" t="s">
        <v>127</v>
      </c>
      <c r="B213" s="61">
        <v>16462</v>
      </c>
      <c r="C213" s="159">
        <v>391.91</v>
      </c>
      <c r="D213" s="74">
        <v>7358</v>
      </c>
      <c r="E213" s="75">
        <v>3260</v>
      </c>
      <c r="F213" s="79">
        <v>8275</v>
      </c>
      <c r="G213" s="74">
        <v>-917</v>
      </c>
      <c r="H213" s="76">
        <v>-11.081570996978853</v>
      </c>
      <c r="I213" s="77">
        <v>6899</v>
      </c>
      <c r="J213" s="78">
        <v>48</v>
      </c>
      <c r="K213" s="77">
        <v>7087</v>
      </c>
      <c r="L213" s="78">
        <v>35</v>
      </c>
      <c r="M213" s="216">
        <f t="shared" si="25"/>
        <v>-188</v>
      </c>
      <c r="N213" s="79">
        <v>3618</v>
      </c>
      <c r="O213" s="86">
        <v>3661</v>
      </c>
      <c r="P213" s="75">
        <f t="shared" si="32"/>
        <v>-43</v>
      </c>
      <c r="Q213" s="85">
        <f t="shared" si="31"/>
        <v>17.600000000000001</v>
      </c>
      <c r="R213" s="160">
        <v>6058</v>
      </c>
      <c r="S213" s="131" t="s">
        <v>127</v>
      </c>
      <c r="X213" s="72"/>
      <c r="Y213" s="72"/>
      <c r="Z213" s="72"/>
      <c r="AA213" s="72"/>
    </row>
    <row r="214" spans="1:72" s="71" customFormat="1" ht="27" customHeight="1" x14ac:dyDescent="0.2">
      <c r="A214" s="118" t="s">
        <v>128</v>
      </c>
      <c r="B214" s="61">
        <v>16471</v>
      </c>
      <c r="C214" s="159">
        <v>1408.04</v>
      </c>
      <c r="D214" s="74">
        <v>6990</v>
      </c>
      <c r="E214" s="75">
        <v>3179</v>
      </c>
      <c r="F214" s="79">
        <v>7630</v>
      </c>
      <c r="G214" s="74">
        <v>-640</v>
      </c>
      <c r="H214" s="76">
        <v>-8.3879423328964613</v>
      </c>
      <c r="I214" s="77">
        <v>6787</v>
      </c>
      <c r="J214" s="78">
        <v>33</v>
      </c>
      <c r="K214" s="77">
        <v>6928</v>
      </c>
      <c r="L214" s="78">
        <v>29</v>
      </c>
      <c r="M214" s="216">
        <f t="shared" si="25"/>
        <v>-141</v>
      </c>
      <c r="N214" s="79">
        <v>3476</v>
      </c>
      <c r="O214" s="86">
        <v>3519</v>
      </c>
      <c r="P214" s="75">
        <f t="shared" si="32"/>
        <v>-43</v>
      </c>
      <c r="Q214" s="85">
        <f t="shared" si="31"/>
        <v>4.82</v>
      </c>
      <c r="R214" s="160">
        <v>5804</v>
      </c>
      <c r="S214" s="131" t="s">
        <v>128</v>
      </c>
      <c r="X214" s="72"/>
      <c r="Y214" s="72"/>
      <c r="Z214" s="72"/>
      <c r="AA214" s="72"/>
    </row>
    <row r="215" spans="1:72" s="71" customFormat="1" ht="27" customHeight="1" x14ac:dyDescent="0.2">
      <c r="A215" s="118" t="s">
        <v>129</v>
      </c>
      <c r="B215" s="61">
        <v>16489</v>
      </c>
      <c r="C215" s="159">
        <v>608.9</v>
      </c>
      <c r="D215" s="74">
        <v>2482</v>
      </c>
      <c r="E215" s="75">
        <v>1128</v>
      </c>
      <c r="F215" s="79">
        <v>2650</v>
      </c>
      <c r="G215" s="74">
        <v>-168</v>
      </c>
      <c r="H215" s="76">
        <v>-6.3396226415094334</v>
      </c>
      <c r="I215" s="77">
        <v>2362</v>
      </c>
      <c r="J215" s="78">
        <v>45</v>
      </c>
      <c r="K215" s="77">
        <v>2389</v>
      </c>
      <c r="L215" s="78">
        <v>31</v>
      </c>
      <c r="M215" s="216">
        <f t="shared" si="25"/>
        <v>-27</v>
      </c>
      <c r="N215" s="79">
        <v>1313</v>
      </c>
      <c r="O215" s="86">
        <v>1318</v>
      </c>
      <c r="P215" s="75">
        <f t="shared" si="32"/>
        <v>-5</v>
      </c>
      <c r="Q215" s="85">
        <f t="shared" si="31"/>
        <v>3.88</v>
      </c>
      <c r="R215" s="160">
        <v>2049</v>
      </c>
      <c r="S215" s="131" t="s">
        <v>129</v>
      </c>
      <c r="X215" s="72"/>
      <c r="Y215" s="72"/>
      <c r="Z215" s="72"/>
      <c r="AA215" s="72"/>
    </row>
    <row r="216" spans="1:72" s="71" customFormat="1" ht="27" customHeight="1" x14ac:dyDescent="0.2">
      <c r="A216" s="119" t="s">
        <v>130</v>
      </c>
      <c r="B216" s="101">
        <v>16497</v>
      </c>
      <c r="C216" s="161">
        <v>729.85</v>
      </c>
      <c r="D216" s="93">
        <v>4919</v>
      </c>
      <c r="E216" s="94">
        <v>2086</v>
      </c>
      <c r="F216" s="98">
        <v>5460</v>
      </c>
      <c r="G216" s="93">
        <v>-541</v>
      </c>
      <c r="H216" s="95">
        <v>-9.9084249084249088</v>
      </c>
      <c r="I216" s="96">
        <v>4615</v>
      </c>
      <c r="J216" s="97">
        <v>27</v>
      </c>
      <c r="K216" s="96">
        <v>4754</v>
      </c>
      <c r="L216" s="97">
        <v>15</v>
      </c>
      <c r="M216" s="216">
        <f t="shared" si="25"/>
        <v>-139</v>
      </c>
      <c r="N216" s="98">
        <v>2249</v>
      </c>
      <c r="O216" s="162">
        <v>2277</v>
      </c>
      <c r="P216" s="94">
        <f>N216-O216</f>
        <v>-28</v>
      </c>
      <c r="Q216" s="85">
        <f t="shared" si="31"/>
        <v>6.32</v>
      </c>
      <c r="R216" s="163">
        <v>4040</v>
      </c>
      <c r="S216" s="135" t="s">
        <v>130</v>
      </c>
      <c r="X216" s="72"/>
      <c r="Y216" s="72"/>
      <c r="Z216" s="72"/>
      <c r="AA216" s="72"/>
    </row>
    <row r="217" spans="1:72" s="71" customFormat="1" ht="27" customHeight="1" x14ac:dyDescent="0.2">
      <c r="A217" s="123" t="s">
        <v>221</v>
      </c>
      <c r="B217" s="111"/>
      <c r="C217" s="207">
        <v>5997.47</v>
      </c>
      <c r="D217" s="198">
        <v>236516</v>
      </c>
      <c r="E217" s="108">
        <v>108062</v>
      </c>
      <c r="F217" s="110">
        <v>247320</v>
      </c>
      <c r="G217" s="198">
        <v>-10804</v>
      </c>
      <c r="H217" s="199">
        <v>-4.3684295649361156</v>
      </c>
      <c r="I217" s="200">
        <v>227420</v>
      </c>
      <c r="J217" s="201">
        <v>1613</v>
      </c>
      <c r="K217" s="200">
        <v>230748</v>
      </c>
      <c r="L217" s="201">
        <v>1358</v>
      </c>
      <c r="M217" s="217">
        <f t="shared" si="25"/>
        <v>-3328</v>
      </c>
      <c r="N217" s="110">
        <v>123714</v>
      </c>
      <c r="O217" s="206">
        <v>123944</v>
      </c>
      <c r="P217" s="108">
        <f>N217-O217</f>
        <v>-230</v>
      </c>
      <c r="Q217" s="204">
        <f>ROUND(I217/C217,2)</f>
        <v>37.92</v>
      </c>
      <c r="R217" s="205">
        <v>196120</v>
      </c>
      <c r="S217" s="140" t="s">
        <v>221</v>
      </c>
      <c r="X217" s="72"/>
      <c r="Y217" s="72"/>
      <c r="Z217" s="72"/>
      <c r="AA217" s="72"/>
    </row>
    <row r="218" spans="1:72" s="71" customFormat="1" ht="27" customHeight="1" x14ac:dyDescent="0.2">
      <c r="A218" s="124" t="s">
        <v>13</v>
      </c>
      <c r="B218" s="104">
        <v>12068</v>
      </c>
      <c r="C218" s="159">
        <v>1363.29</v>
      </c>
      <c r="D218" s="74">
        <v>174742</v>
      </c>
      <c r="E218" s="75">
        <v>82078</v>
      </c>
      <c r="F218" s="79">
        <v>181169</v>
      </c>
      <c r="G218" s="74">
        <v>-6427</v>
      </c>
      <c r="H218" s="76">
        <v>-3.5475164073323802</v>
      </c>
      <c r="I218" s="77">
        <v>168086</v>
      </c>
      <c r="J218" s="78">
        <v>1035</v>
      </c>
      <c r="K218" s="77">
        <v>170364</v>
      </c>
      <c r="L218" s="78">
        <v>859</v>
      </c>
      <c r="M218" s="216">
        <f t="shared" si="25"/>
        <v>-2278</v>
      </c>
      <c r="N218" s="79">
        <v>94458</v>
      </c>
      <c r="O218" s="86">
        <v>94654</v>
      </c>
      <c r="P218" s="75">
        <f>N218-O218</f>
        <v>-196</v>
      </c>
      <c r="Q218" s="85">
        <f t="shared" si="31"/>
        <v>123.29</v>
      </c>
      <c r="R218" s="160">
        <v>145236</v>
      </c>
      <c r="S218" s="141" t="s">
        <v>13</v>
      </c>
      <c r="X218" s="72"/>
      <c r="Y218" s="72"/>
      <c r="Z218" s="72"/>
      <c r="AA218" s="72"/>
      <c r="AB218" s="72"/>
      <c r="AC218" s="87"/>
      <c r="AD218" s="87"/>
      <c r="AE218" s="87"/>
      <c r="AF218" s="87"/>
      <c r="AG218" s="87"/>
      <c r="AH218" s="87"/>
      <c r="AI218" s="87"/>
      <c r="AJ218" s="87"/>
      <c r="AK218" s="87"/>
      <c r="AL218" s="87"/>
      <c r="AY218" s="87"/>
      <c r="AZ218" s="87"/>
      <c r="BA218" s="87"/>
      <c r="BB218" s="87"/>
      <c r="BC218" s="87"/>
      <c r="BD218" s="87"/>
      <c r="BE218" s="87"/>
      <c r="BF218" s="87"/>
      <c r="BG218" s="87"/>
    </row>
    <row r="219" spans="1:72" s="71" customFormat="1" ht="27" customHeight="1" x14ac:dyDescent="0.2">
      <c r="A219" s="118" t="s">
        <v>131</v>
      </c>
      <c r="B219" s="61">
        <v>16616</v>
      </c>
      <c r="C219" s="183">
        <v>252.66</v>
      </c>
      <c r="D219" s="74">
        <v>19833</v>
      </c>
      <c r="E219" s="75">
        <v>8119</v>
      </c>
      <c r="F219" s="79">
        <v>20526</v>
      </c>
      <c r="G219" s="74">
        <v>-693</v>
      </c>
      <c r="H219" s="76">
        <v>-3.3762057877813509</v>
      </c>
      <c r="I219" s="77">
        <v>19573</v>
      </c>
      <c r="J219" s="78">
        <v>60</v>
      </c>
      <c r="K219" s="77">
        <v>19802</v>
      </c>
      <c r="L219" s="78">
        <v>55</v>
      </c>
      <c r="M219" s="216">
        <f t="shared" si="25"/>
        <v>-229</v>
      </c>
      <c r="N219" s="79">
        <v>9633</v>
      </c>
      <c r="O219" s="86">
        <v>9601</v>
      </c>
      <c r="P219" s="75">
        <f>N219-O219</f>
        <v>32</v>
      </c>
      <c r="Q219" s="156">
        <f t="shared" si="31"/>
        <v>77.47</v>
      </c>
      <c r="R219" s="160">
        <v>16761</v>
      </c>
      <c r="S219" s="131" t="s">
        <v>131</v>
      </c>
      <c r="X219" s="72"/>
      <c r="Y219" s="72"/>
      <c r="Z219" s="72"/>
      <c r="AA219" s="72"/>
    </row>
    <row r="220" spans="1:72" s="71" customFormat="1" ht="27" customHeight="1" x14ac:dyDescent="0.2">
      <c r="A220" s="118" t="s">
        <v>132</v>
      </c>
      <c r="B220" s="61">
        <v>16624</v>
      </c>
      <c r="C220" s="183">
        <v>739.27</v>
      </c>
      <c r="D220" s="74">
        <v>9778</v>
      </c>
      <c r="E220" s="75">
        <v>4115</v>
      </c>
      <c r="F220" s="79">
        <v>10630</v>
      </c>
      <c r="G220" s="74">
        <v>-852</v>
      </c>
      <c r="H220" s="76">
        <v>-8.0150517403574781</v>
      </c>
      <c r="I220" s="77">
        <v>9183</v>
      </c>
      <c r="J220" s="78">
        <v>148</v>
      </c>
      <c r="K220" s="77">
        <v>9396</v>
      </c>
      <c r="L220" s="78">
        <v>127</v>
      </c>
      <c r="M220" s="216">
        <f t="shared" si="25"/>
        <v>-213</v>
      </c>
      <c r="N220" s="79">
        <v>4364</v>
      </c>
      <c r="O220" s="86">
        <v>4402</v>
      </c>
      <c r="P220" s="75">
        <f t="shared" ref="P220:P224" si="33">N220-O220</f>
        <v>-38</v>
      </c>
      <c r="Q220" s="156">
        <f t="shared" si="31"/>
        <v>12.42</v>
      </c>
      <c r="R220" s="160">
        <v>7851</v>
      </c>
      <c r="S220" s="131" t="s">
        <v>132</v>
      </c>
      <c r="X220" s="72"/>
      <c r="Y220" s="72"/>
      <c r="Z220" s="72"/>
      <c r="AA220" s="72"/>
    </row>
    <row r="221" spans="1:72" s="71" customFormat="1" ht="27" customHeight="1" x14ac:dyDescent="0.2">
      <c r="A221" s="118" t="s">
        <v>256</v>
      </c>
      <c r="B221" s="61">
        <v>16632</v>
      </c>
      <c r="C221" s="159">
        <v>423.63</v>
      </c>
      <c r="D221" s="74">
        <v>6061</v>
      </c>
      <c r="E221" s="75">
        <v>2325</v>
      </c>
      <c r="F221" s="79">
        <v>6511</v>
      </c>
      <c r="G221" s="74">
        <v>-450</v>
      </c>
      <c r="H221" s="76">
        <v>-6.9113807402856704</v>
      </c>
      <c r="I221" s="77">
        <v>5748</v>
      </c>
      <c r="J221" s="78">
        <v>66</v>
      </c>
      <c r="K221" s="77">
        <v>5860</v>
      </c>
      <c r="L221" s="78">
        <v>59</v>
      </c>
      <c r="M221" s="216">
        <f t="shared" ref="M221:M232" si="34">I221-K221</f>
        <v>-112</v>
      </c>
      <c r="N221" s="79">
        <v>2478</v>
      </c>
      <c r="O221" s="86">
        <v>2459</v>
      </c>
      <c r="P221" s="75">
        <f t="shared" si="33"/>
        <v>19</v>
      </c>
      <c r="Q221" s="85">
        <f t="shared" ref="Q221:Q225" si="35">ROUND(I221/C221,2)</f>
        <v>13.57</v>
      </c>
      <c r="R221" s="160">
        <v>4863</v>
      </c>
      <c r="S221" s="131" t="s">
        <v>256</v>
      </c>
      <c r="X221" s="72"/>
      <c r="Y221" s="72"/>
      <c r="Z221" s="72"/>
      <c r="AA221" s="72"/>
    </row>
    <row r="222" spans="1:72" s="71" customFormat="1" ht="27" customHeight="1" x14ac:dyDescent="0.2">
      <c r="A222" s="118" t="s">
        <v>133</v>
      </c>
      <c r="B222" s="61">
        <v>16641</v>
      </c>
      <c r="C222" s="159">
        <v>1099.3699999999999</v>
      </c>
      <c r="D222" s="75">
        <v>7742</v>
      </c>
      <c r="E222" s="75">
        <v>3281</v>
      </c>
      <c r="F222" s="79">
        <v>8285</v>
      </c>
      <c r="G222" s="79">
        <v>-543</v>
      </c>
      <c r="H222" s="76">
        <v>-6.5540132770066384</v>
      </c>
      <c r="I222" s="77">
        <v>7509</v>
      </c>
      <c r="J222" s="78">
        <v>98</v>
      </c>
      <c r="K222" s="77">
        <v>7619</v>
      </c>
      <c r="L222" s="78">
        <v>87</v>
      </c>
      <c r="M222" s="216">
        <f t="shared" si="34"/>
        <v>-110</v>
      </c>
      <c r="N222" s="79">
        <v>3654</v>
      </c>
      <c r="O222" s="86">
        <v>3662</v>
      </c>
      <c r="P222" s="75">
        <f t="shared" si="33"/>
        <v>-8</v>
      </c>
      <c r="Q222" s="85">
        <f t="shared" si="35"/>
        <v>6.83</v>
      </c>
      <c r="R222" s="160">
        <v>6316</v>
      </c>
      <c r="S222" s="131" t="s">
        <v>133</v>
      </c>
      <c r="X222" s="72"/>
      <c r="Y222" s="72"/>
      <c r="Z222" s="72"/>
      <c r="AA222" s="72"/>
    </row>
    <row r="223" spans="1:72" s="71" customFormat="1" ht="27" customHeight="1" x14ac:dyDescent="0.2">
      <c r="A223" s="118" t="s">
        <v>134</v>
      </c>
      <c r="B223" s="61">
        <v>16659</v>
      </c>
      <c r="C223" s="159">
        <v>774.33</v>
      </c>
      <c r="D223" s="75">
        <v>7758</v>
      </c>
      <c r="E223" s="75">
        <v>3509</v>
      </c>
      <c r="F223" s="79">
        <v>8278</v>
      </c>
      <c r="G223" s="75">
        <v>-520</v>
      </c>
      <c r="H223" s="76">
        <v>-6.2817105581058224</v>
      </c>
      <c r="I223" s="77">
        <v>7102</v>
      </c>
      <c r="J223" s="78">
        <v>57</v>
      </c>
      <c r="K223" s="77">
        <v>7255</v>
      </c>
      <c r="L223" s="78">
        <v>45</v>
      </c>
      <c r="M223" s="216">
        <f t="shared" si="34"/>
        <v>-153</v>
      </c>
      <c r="N223" s="79">
        <v>3843</v>
      </c>
      <c r="O223" s="86">
        <v>3854</v>
      </c>
      <c r="P223" s="75">
        <f t="shared" si="33"/>
        <v>-11</v>
      </c>
      <c r="Q223" s="85">
        <f t="shared" si="35"/>
        <v>9.17</v>
      </c>
      <c r="R223" s="77">
        <v>6194</v>
      </c>
      <c r="S223" s="131" t="s">
        <v>134</v>
      </c>
      <c r="T223" s="89"/>
      <c r="U223" s="89"/>
      <c r="V223" s="89"/>
      <c r="W223" s="89"/>
      <c r="X223" s="72"/>
      <c r="Y223" s="72"/>
      <c r="Z223" s="72"/>
      <c r="AA223" s="72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  <c r="BB223" s="89"/>
      <c r="BC223" s="89"/>
      <c r="BD223" s="89"/>
      <c r="BE223" s="89"/>
      <c r="BF223" s="89"/>
      <c r="BG223" s="89"/>
      <c r="BH223" s="89"/>
      <c r="BI223" s="89"/>
      <c r="BJ223" s="89"/>
      <c r="BK223" s="89"/>
      <c r="BL223" s="89"/>
      <c r="BM223" s="89"/>
      <c r="BN223" s="89"/>
      <c r="BO223" s="89"/>
      <c r="BP223" s="89"/>
      <c r="BQ223" s="89"/>
      <c r="BR223" s="89"/>
      <c r="BS223" s="89"/>
      <c r="BT223" s="89"/>
    </row>
    <row r="224" spans="1:72" s="71" customFormat="1" ht="27" customHeight="1" x14ac:dyDescent="0.2">
      <c r="A224" s="118" t="s">
        <v>135</v>
      </c>
      <c r="B224" s="61">
        <v>16675</v>
      </c>
      <c r="C224" s="159">
        <v>571.79999999999995</v>
      </c>
      <c r="D224" s="74">
        <v>2534</v>
      </c>
      <c r="E224" s="75">
        <v>1026</v>
      </c>
      <c r="F224" s="79">
        <v>2627</v>
      </c>
      <c r="G224" s="74">
        <v>-93</v>
      </c>
      <c r="H224" s="76">
        <v>-3.5401598781880468</v>
      </c>
      <c r="I224" s="77">
        <v>2509</v>
      </c>
      <c r="J224" s="78">
        <v>32</v>
      </c>
      <c r="K224" s="77">
        <v>2534</v>
      </c>
      <c r="L224" s="78">
        <v>31</v>
      </c>
      <c r="M224" s="216">
        <f t="shared" si="34"/>
        <v>-25</v>
      </c>
      <c r="N224" s="79">
        <v>1183</v>
      </c>
      <c r="O224" s="86">
        <v>1158</v>
      </c>
      <c r="P224" s="75">
        <f t="shared" si="33"/>
        <v>25</v>
      </c>
      <c r="Q224" s="85">
        <f t="shared" si="35"/>
        <v>4.3899999999999997</v>
      </c>
      <c r="R224" s="160">
        <v>2104</v>
      </c>
      <c r="S224" s="131" t="s">
        <v>135</v>
      </c>
      <c r="T224" s="89"/>
      <c r="U224" s="89"/>
      <c r="V224" s="89"/>
      <c r="W224" s="89"/>
      <c r="X224" s="72"/>
      <c r="Y224" s="72"/>
      <c r="Z224" s="72"/>
      <c r="AA224" s="72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  <c r="BB224" s="89"/>
      <c r="BC224" s="89"/>
      <c r="BD224" s="89"/>
      <c r="BE224" s="89"/>
      <c r="BF224" s="89"/>
      <c r="BG224" s="89"/>
      <c r="BH224" s="89"/>
      <c r="BI224" s="89"/>
      <c r="BJ224" s="89"/>
      <c r="BK224" s="89"/>
      <c r="BL224" s="89"/>
      <c r="BM224" s="89"/>
      <c r="BN224" s="89"/>
      <c r="BO224" s="89"/>
      <c r="BP224" s="89"/>
      <c r="BQ224" s="89"/>
      <c r="BR224" s="89"/>
      <c r="BS224" s="89"/>
      <c r="BT224" s="89"/>
    </row>
    <row r="225" spans="1:72" s="71" customFormat="1" ht="27" customHeight="1" x14ac:dyDescent="0.2">
      <c r="A225" s="119" t="s">
        <v>136</v>
      </c>
      <c r="B225" s="101">
        <v>16683</v>
      </c>
      <c r="C225" s="161">
        <v>773.13</v>
      </c>
      <c r="D225" s="93">
        <v>8068</v>
      </c>
      <c r="E225" s="94">
        <v>3609</v>
      </c>
      <c r="F225" s="98">
        <v>9294</v>
      </c>
      <c r="G225" s="93">
        <v>-1226</v>
      </c>
      <c r="H225" s="95">
        <v>-13.191306219066066</v>
      </c>
      <c r="I225" s="96">
        <v>7710</v>
      </c>
      <c r="J225" s="97">
        <v>117</v>
      </c>
      <c r="K225" s="96">
        <v>7918</v>
      </c>
      <c r="L225" s="97">
        <v>95</v>
      </c>
      <c r="M225" s="216">
        <f t="shared" si="34"/>
        <v>-208</v>
      </c>
      <c r="N225" s="98">
        <v>4101</v>
      </c>
      <c r="O225" s="162">
        <v>4154</v>
      </c>
      <c r="P225" s="94">
        <f>N225-O225</f>
        <v>-53</v>
      </c>
      <c r="Q225" s="85">
        <f t="shared" si="35"/>
        <v>9.9700000000000006</v>
      </c>
      <c r="R225" s="160">
        <v>6795</v>
      </c>
      <c r="S225" s="135" t="s">
        <v>136</v>
      </c>
      <c r="T225" s="89"/>
      <c r="U225" s="89"/>
      <c r="V225" s="89"/>
      <c r="W225" s="89"/>
      <c r="X225" s="72"/>
      <c r="Y225" s="72"/>
      <c r="Z225" s="72"/>
      <c r="AA225" s="72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  <c r="BB225" s="89"/>
      <c r="BC225" s="89"/>
      <c r="BD225" s="89"/>
      <c r="BE225" s="89"/>
      <c r="BF225" s="89"/>
      <c r="BG225" s="89"/>
      <c r="BH225" s="89"/>
      <c r="BI225" s="89"/>
      <c r="BJ225" s="89"/>
      <c r="BK225" s="89"/>
      <c r="BL225" s="89"/>
      <c r="BM225" s="89"/>
      <c r="BN225" s="89"/>
      <c r="BO225" s="89"/>
      <c r="BP225" s="89"/>
      <c r="BQ225" s="89"/>
      <c r="BR225" s="89"/>
      <c r="BS225" s="89"/>
      <c r="BT225" s="89"/>
    </row>
    <row r="226" spans="1:72" s="71" customFormat="1" ht="27" customHeight="1" x14ac:dyDescent="0.2">
      <c r="A226" s="120" t="s">
        <v>222</v>
      </c>
      <c r="B226" s="112"/>
      <c r="C226" s="208">
        <v>8500.39</v>
      </c>
      <c r="D226" s="209">
        <v>76621</v>
      </c>
      <c r="E226" s="108">
        <v>32087</v>
      </c>
      <c r="F226" s="108">
        <v>80569</v>
      </c>
      <c r="G226" s="209">
        <v>-3948</v>
      </c>
      <c r="H226" s="199">
        <v>-4.9001476994873956</v>
      </c>
      <c r="I226" s="210">
        <v>74053</v>
      </c>
      <c r="J226" s="211">
        <v>950</v>
      </c>
      <c r="K226" s="210">
        <v>75055</v>
      </c>
      <c r="L226" s="211">
        <v>800</v>
      </c>
      <c r="M226" s="220">
        <f t="shared" si="34"/>
        <v>-1002</v>
      </c>
      <c r="N226" s="203">
        <v>35100</v>
      </c>
      <c r="O226" s="198">
        <v>35058</v>
      </c>
      <c r="P226" s="113">
        <f>N226-O226</f>
        <v>42</v>
      </c>
      <c r="Q226" s="204">
        <f>ROUND(I226/C226,2)</f>
        <v>8.7100000000000009</v>
      </c>
      <c r="R226" s="198">
        <v>62049</v>
      </c>
      <c r="S226" s="136" t="s">
        <v>222</v>
      </c>
      <c r="T226" s="89"/>
      <c r="U226" s="89"/>
      <c r="V226" s="89"/>
      <c r="W226" s="89"/>
      <c r="X226" s="72"/>
      <c r="Y226" s="72"/>
      <c r="Z226" s="72"/>
      <c r="AA226" s="72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  <c r="BB226" s="89"/>
      <c r="BC226" s="89"/>
      <c r="BD226" s="89"/>
      <c r="BE226" s="89"/>
      <c r="BF226" s="89"/>
      <c r="BG226" s="89"/>
      <c r="BH226" s="89"/>
      <c r="BI226" s="89"/>
      <c r="BJ226" s="89"/>
      <c r="BK226" s="89"/>
      <c r="BL226" s="89"/>
      <c r="BM226" s="89"/>
      <c r="BN226" s="89"/>
      <c r="BO226" s="89"/>
      <c r="BP226" s="89"/>
      <c r="BQ226" s="89"/>
      <c r="BR226" s="89"/>
      <c r="BS226" s="89"/>
      <c r="BT226" s="89"/>
    </row>
    <row r="227" spans="1:72" s="71" customFormat="1" ht="27" customHeight="1" x14ac:dyDescent="0.2">
      <c r="A227" s="118" t="s">
        <v>223</v>
      </c>
      <c r="B227" s="73"/>
      <c r="C227" s="192">
        <v>3592.17</v>
      </c>
      <c r="D227" s="103"/>
      <c r="E227" s="75"/>
      <c r="F227" s="79"/>
      <c r="G227" s="103"/>
      <c r="H227" s="76"/>
      <c r="I227" s="77"/>
      <c r="J227" s="78"/>
      <c r="K227" s="77"/>
      <c r="L227" s="78"/>
      <c r="M227" s="216">
        <f t="shared" si="34"/>
        <v>0</v>
      </c>
      <c r="N227" s="79"/>
      <c r="O227" s="86"/>
      <c r="P227" s="103"/>
      <c r="Q227" s="156">
        <f>ROUND(I226/C227,2)</f>
        <v>20.62</v>
      </c>
      <c r="R227" s="160"/>
      <c r="S227" s="131" t="s">
        <v>223</v>
      </c>
      <c r="T227" s="89"/>
      <c r="U227" s="89"/>
      <c r="V227" s="89"/>
      <c r="W227" s="89"/>
      <c r="X227" s="72"/>
      <c r="Y227" s="72"/>
      <c r="Z227" s="72"/>
      <c r="AA227" s="72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  <c r="BB227" s="89"/>
      <c r="BC227" s="89"/>
      <c r="BD227" s="89"/>
      <c r="BE227" s="89"/>
      <c r="BF227" s="89"/>
      <c r="BG227" s="89"/>
      <c r="BH227" s="89"/>
      <c r="BI227" s="89"/>
      <c r="BJ227" s="89"/>
      <c r="BK227" s="89"/>
      <c r="BL227" s="89"/>
      <c r="BM227" s="89"/>
      <c r="BN227" s="89"/>
      <c r="BO227" s="89"/>
      <c r="BP227" s="89"/>
      <c r="BQ227" s="89"/>
      <c r="BR227" s="89"/>
      <c r="BS227" s="89"/>
      <c r="BT227" s="89"/>
    </row>
    <row r="228" spans="1:72" s="71" customFormat="1" ht="27" customHeight="1" x14ac:dyDescent="0.2">
      <c r="A228" s="118" t="s">
        <v>28</v>
      </c>
      <c r="B228" s="61">
        <v>12238</v>
      </c>
      <c r="C228" s="159">
        <v>506.25</v>
      </c>
      <c r="D228" s="75">
        <v>26917</v>
      </c>
      <c r="E228" s="75">
        <v>11383</v>
      </c>
      <c r="F228" s="79">
        <v>29201</v>
      </c>
      <c r="G228" s="74">
        <v>-2284</v>
      </c>
      <c r="H228" s="76">
        <v>-7.8216499434950864</v>
      </c>
      <c r="I228" s="77">
        <v>25457</v>
      </c>
      <c r="J228" s="78">
        <v>321</v>
      </c>
      <c r="K228" s="77">
        <v>25953</v>
      </c>
      <c r="L228" s="78">
        <v>289</v>
      </c>
      <c r="M228" s="216">
        <f t="shared" si="34"/>
        <v>-496</v>
      </c>
      <c r="N228" s="79">
        <v>12565</v>
      </c>
      <c r="O228" s="86">
        <v>12666</v>
      </c>
      <c r="P228" s="75">
        <f>N228-O228</f>
        <v>-101</v>
      </c>
      <c r="Q228" s="85">
        <f t="shared" ref="Q228:Q232" si="36">ROUND(I228/C228,2)</f>
        <v>50.29</v>
      </c>
      <c r="R228" s="74">
        <v>21901</v>
      </c>
      <c r="S228" s="131" t="s">
        <v>28</v>
      </c>
      <c r="X228" s="72"/>
      <c r="Y228" s="72"/>
      <c r="Z228" s="72"/>
      <c r="AA228" s="72"/>
      <c r="AB228" s="72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Y228" s="87"/>
      <c r="AZ228" s="87"/>
      <c r="BA228" s="87"/>
      <c r="BB228" s="87"/>
      <c r="BC228" s="87"/>
      <c r="BD228" s="87"/>
      <c r="BE228" s="87"/>
      <c r="BF228" s="87"/>
      <c r="BG228" s="87"/>
    </row>
    <row r="229" spans="1:72" s="71" customFormat="1" ht="27" customHeight="1" x14ac:dyDescent="0.2">
      <c r="A229" s="118" t="s">
        <v>137</v>
      </c>
      <c r="B229" s="61">
        <v>16918</v>
      </c>
      <c r="C229" s="159">
        <v>1319.63</v>
      </c>
      <c r="D229" s="74">
        <v>15273</v>
      </c>
      <c r="E229" s="75">
        <v>5997</v>
      </c>
      <c r="F229" s="79">
        <v>15855</v>
      </c>
      <c r="G229" s="74">
        <v>-582</v>
      </c>
      <c r="H229" s="76">
        <v>-3.6707663197729423</v>
      </c>
      <c r="I229" s="77">
        <v>15006</v>
      </c>
      <c r="J229" s="78">
        <v>384</v>
      </c>
      <c r="K229" s="77">
        <v>15171</v>
      </c>
      <c r="L229" s="78">
        <v>313</v>
      </c>
      <c r="M229" s="216">
        <f t="shared" si="34"/>
        <v>-165</v>
      </c>
      <c r="N229" s="79">
        <v>6727</v>
      </c>
      <c r="O229" s="86">
        <v>6689</v>
      </c>
      <c r="P229" s="75">
        <f t="shared" ref="P229:P232" si="37">N229-O229</f>
        <v>38</v>
      </c>
      <c r="Q229" s="85">
        <f t="shared" si="36"/>
        <v>11.37</v>
      </c>
      <c r="R229" s="160">
        <v>12107</v>
      </c>
      <c r="S229" s="131" t="s">
        <v>137</v>
      </c>
      <c r="T229" s="89"/>
      <c r="U229" s="89"/>
      <c r="V229" s="89"/>
      <c r="W229" s="89"/>
      <c r="X229" s="72"/>
      <c r="Y229" s="72"/>
      <c r="Z229" s="72"/>
      <c r="AA229" s="72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  <c r="BB229" s="89"/>
      <c r="BC229" s="89"/>
      <c r="BD229" s="89"/>
      <c r="BE229" s="89"/>
      <c r="BF229" s="89"/>
      <c r="BG229" s="89"/>
      <c r="BH229" s="89"/>
      <c r="BI229" s="89"/>
      <c r="BJ229" s="89"/>
      <c r="BK229" s="89"/>
      <c r="BL229" s="89"/>
      <c r="BM229" s="89"/>
      <c r="BN229" s="89"/>
      <c r="BO229" s="89"/>
      <c r="BP229" s="89"/>
      <c r="BQ229" s="89"/>
      <c r="BR229" s="89"/>
      <c r="BS229" s="89"/>
      <c r="BT229" s="89"/>
    </row>
    <row r="230" spans="1:72" s="71" customFormat="1" ht="27" customHeight="1" x14ac:dyDescent="0.2">
      <c r="A230" s="118" t="s">
        <v>138</v>
      </c>
      <c r="B230" s="61">
        <v>16926</v>
      </c>
      <c r="C230" s="159">
        <v>684.87</v>
      </c>
      <c r="D230" s="74">
        <v>23774</v>
      </c>
      <c r="E230" s="75">
        <v>10437</v>
      </c>
      <c r="F230" s="79">
        <v>23982</v>
      </c>
      <c r="G230" s="74">
        <v>-208</v>
      </c>
      <c r="H230" s="76">
        <v>-0.86731715453256619</v>
      </c>
      <c r="I230" s="77">
        <v>23392</v>
      </c>
      <c r="J230" s="78">
        <v>109</v>
      </c>
      <c r="K230" s="77">
        <v>23493</v>
      </c>
      <c r="L230" s="78">
        <v>93</v>
      </c>
      <c r="M230" s="216">
        <f t="shared" si="34"/>
        <v>-101</v>
      </c>
      <c r="N230" s="79">
        <v>11291</v>
      </c>
      <c r="O230" s="86">
        <v>11201</v>
      </c>
      <c r="P230" s="75">
        <f t="shared" si="37"/>
        <v>90</v>
      </c>
      <c r="Q230" s="85">
        <f t="shared" si="36"/>
        <v>34.159999999999997</v>
      </c>
      <c r="R230" s="160">
        <v>19497</v>
      </c>
      <c r="S230" s="131" t="s">
        <v>138</v>
      </c>
      <c r="T230" s="89"/>
      <c r="U230" s="89"/>
      <c r="V230" s="89"/>
      <c r="W230" s="89"/>
      <c r="X230" s="72"/>
      <c r="Y230" s="72"/>
      <c r="Z230" s="72"/>
      <c r="AA230" s="72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  <c r="BB230" s="89"/>
      <c r="BC230" s="89"/>
      <c r="BD230" s="89"/>
      <c r="BE230" s="89"/>
      <c r="BF230" s="89"/>
      <c r="BG230" s="89"/>
      <c r="BH230" s="89"/>
      <c r="BI230" s="89"/>
      <c r="BJ230" s="89"/>
      <c r="BK230" s="89"/>
      <c r="BL230" s="89"/>
      <c r="BM230" s="89"/>
      <c r="BN230" s="89"/>
      <c r="BO230" s="89"/>
      <c r="BP230" s="89"/>
      <c r="BQ230" s="89"/>
      <c r="BR230" s="89"/>
      <c r="BS230" s="89"/>
      <c r="BT230" s="89"/>
    </row>
    <row r="231" spans="1:72" s="71" customFormat="1" ht="27" customHeight="1" x14ac:dyDescent="0.2">
      <c r="A231" s="118" t="s">
        <v>139</v>
      </c>
      <c r="B231" s="61">
        <v>16934</v>
      </c>
      <c r="C231" s="159">
        <v>624.69000000000005</v>
      </c>
      <c r="D231" s="74">
        <v>5242</v>
      </c>
      <c r="E231" s="75">
        <v>2169</v>
      </c>
      <c r="F231" s="79">
        <v>5646</v>
      </c>
      <c r="G231" s="74">
        <v>-404</v>
      </c>
      <c r="H231" s="76">
        <v>-7.1555083244775064</v>
      </c>
      <c r="I231" s="77">
        <v>5243</v>
      </c>
      <c r="J231" s="78">
        <v>95</v>
      </c>
      <c r="K231" s="77">
        <v>5347</v>
      </c>
      <c r="L231" s="78">
        <v>69</v>
      </c>
      <c r="M231" s="216">
        <f t="shared" si="34"/>
        <v>-104</v>
      </c>
      <c r="N231" s="79">
        <v>2407</v>
      </c>
      <c r="O231" s="86">
        <v>2401</v>
      </c>
      <c r="P231" s="75">
        <f t="shared" si="37"/>
        <v>6</v>
      </c>
      <c r="Q231" s="85">
        <f t="shared" si="36"/>
        <v>8.39</v>
      </c>
      <c r="R231" s="160">
        <v>4328</v>
      </c>
      <c r="S231" s="131" t="s">
        <v>139</v>
      </c>
      <c r="T231" s="89"/>
      <c r="U231" s="89"/>
      <c r="V231" s="89"/>
      <c r="W231" s="89"/>
      <c r="X231" s="90"/>
      <c r="Y231" s="90"/>
      <c r="Z231" s="90"/>
      <c r="AA231" s="90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  <c r="BB231" s="89"/>
      <c r="BC231" s="89"/>
      <c r="BD231" s="89"/>
      <c r="BE231" s="89"/>
      <c r="BF231" s="89"/>
      <c r="BG231" s="89"/>
      <c r="BH231" s="89"/>
      <c r="BI231" s="89"/>
      <c r="BJ231" s="89"/>
      <c r="BK231" s="89"/>
      <c r="BL231" s="89"/>
      <c r="BM231" s="89"/>
      <c r="BN231" s="89"/>
      <c r="BO231" s="89"/>
      <c r="BP231" s="89"/>
      <c r="BQ231" s="89"/>
      <c r="BR231" s="89"/>
      <c r="BS231" s="89"/>
      <c r="BT231" s="89"/>
    </row>
    <row r="232" spans="1:72" s="71" customFormat="1" ht="27" customHeight="1" x14ac:dyDescent="0.2">
      <c r="A232" s="118" t="s">
        <v>140</v>
      </c>
      <c r="B232" s="61">
        <v>16942</v>
      </c>
      <c r="C232" s="159">
        <v>397.72</v>
      </c>
      <c r="D232" s="74">
        <v>5415</v>
      </c>
      <c r="E232" s="75">
        <v>2101</v>
      </c>
      <c r="F232" s="79">
        <v>5885</v>
      </c>
      <c r="G232" s="74">
        <v>-470</v>
      </c>
      <c r="H232" s="76">
        <v>-7.9864061172472383</v>
      </c>
      <c r="I232" s="77">
        <v>4955</v>
      </c>
      <c r="J232" s="78">
        <v>41</v>
      </c>
      <c r="K232" s="77">
        <v>5091</v>
      </c>
      <c r="L232" s="78">
        <v>36</v>
      </c>
      <c r="M232" s="216">
        <f t="shared" si="34"/>
        <v>-136</v>
      </c>
      <c r="N232" s="79">
        <v>2110</v>
      </c>
      <c r="O232" s="86">
        <v>2101</v>
      </c>
      <c r="P232" s="75">
        <f t="shared" si="37"/>
        <v>9</v>
      </c>
      <c r="Q232" s="85">
        <f t="shared" si="36"/>
        <v>12.46</v>
      </c>
      <c r="R232" s="160">
        <v>4216</v>
      </c>
      <c r="S232" s="131" t="s">
        <v>140</v>
      </c>
      <c r="T232" s="89"/>
      <c r="U232" s="89"/>
      <c r="V232" s="89"/>
      <c r="W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  <c r="BB232" s="89"/>
      <c r="BC232" s="89"/>
      <c r="BD232" s="89"/>
      <c r="BE232" s="89"/>
      <c r="BF232" s="89"/>
      <c r="BG232" s="89"/>
      <c r="BH232" s="89"/>
      <c r="BI232" s="89"/>
      <c r="BJ232" s="89"/>
      <c r="BK232" s="89"/>
      <c r="BL232" s="89"/>
      <c r="BM232" s="89"/>
      <c r="BN232" s="89"/>
      <c r="BO232" s="89"/>
      <c r="BP232" s="89"/>
      <c r="BQ232" s="89"/>
      <c r="BR232" s="89"/>
      <c r="BS232" s="89"/>
      <c r="BT232" s="89"/>
    </row>
    <row r="233" spans="1:72" s="71" customFormat="1" ht="27" customHeight="1" x14ac:dyDescent="0.2">
      <c r="A233" s="118" t="s">
        <v>182</v>
      </c>
      <c r="B233" s="73"/>
      <c r="C233" s="193">
        <v>4908.22</v>
      </c>
      <c r="D233" s="63" t="s">
        <v>257</v>
      </c>
      <c r="E233" s="45" t="s">
        <v>257</v>
      </c>
      <c r="F233" s="46" t="s">
        <v>257</v>
      </c>
      <c r="G233" s="63" t="s">
        <v>257</v>
      </c>
      <c r="H233" s="38" t="s">
        <v>257</v>
      </c>
      <c r="I233" s="51" t="s">
        <v>268</v>
      </c>
      <c r="J233" s="52" t="s">
        <v>268</v>
      </c>
      <c r="K233" s="51" t="s">
        <v>268</v>
      </c>
      <c r="L233" s="52" t="s">
        <v>268</v>
      </c>
      <c r="M233" s="221" t="s">
        <v>257</v>
      </c>
      <c r="N233" s="46" t="s">
        <v>268</v>
      </c>
      <c r="O233" s="64" t="s">
        <v>268</v>
      </c>
      <c r="P233" s="45" t="s">
        <v>257</v>
      </c>
      <c r="Q233" s="37" t="s">
        <v>257</v>
      </c>
      <c r="R233" s="133" t="s">
        <v>268</v>
      </c>
      <c r="S233" s="131" t="s">
        <v>182</v>
      </c>
      <c r="T233" s="89"/>
      <c r="U233" s="89"/>
      <c r="V233" s="89"/>
      <c r="W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  <c r="BB233" s="89"/>
      <c r="BC233" s="89"/>
      <c r="BD233" s="89"/>
      <c r="BE233" s="89"/>
      <c r="BF233" s="89"/>
      <c r="BG233" s="89"/>
      <c r="BH233" s="89"/>
      <c r="BI233" s="89"/>
      <c r="BJ233" s="89"/>
      <c r="BK233" s="89"/>
      <c r="BL233" s="89"/>
      <c r="BM233" s="89"/>
      <c r="BN233" s="89"/>
      <c r="BO233" s="89"/>
      <c r="BP233" s="89"/>
      <c r="BQ233" s="89"/>
      <c r="BR233" s="89"/>
      <c r="BS233" s="89"/>
      <c r="BT233" s="89"/>
    </row>
    <row r="234" spans="1:72" s="71" customFormat="1" ht="27" customHeight="1" x14ac:dyDescent="0.2">
      <c r="A234" s="125" t="s">
        <v>259</v>
      </c>
      <c r="B234" s="73"/>
      <c r="C234" s="194">
        <v>250.57</v>
      </c>
      <c r="D234" s="45" t="s">
        <v>257</v>
      </c>
      <c r="E234" s="45" t="s">
        <v>257</v>
      </c>
      <c r="F234" s="46" t="s">
        <v>257</v>
      </c>
      <c r="G234" s="45" t="s">
        <v>257</v>
      </c>
      <c r="H234" s="38" t="s">
        <v>257</v>
      </c>
      <c r="I234" s="51" t="s">
        <v>268</v>
      </c>
      <c r="J234" s="52" t="s">
        <v>268</v>
      </c>
      <c r="K234" s="51" t="s">
        <v>268</v>
      </c>
      <c r="L234" s="52" t="s">
        <v>268</v>
      </c>
      <c r="M234" s="221" t="s">
        <v>257</v>
      </c>
      <c r="N234" s="46" t="s">
        <v>268</v>
      </c>
      <c r="O234" s="64" t="s">
        <v>268</v>
      </c>
      <c r="P234" s="45" t="s">
        <v>257</v>
      </c>
      <c r="Q234" s="37" t="s">
        <v>257</v>
      </c>
      <c r="R234" s="51" t="s">
        <v>268</v>
      </c>
      <c r="S234" s="142" t="s">
        <v>259</v>
      </c>
      <c r="T234" s="89"/>
      <c r="U234" s="89"/>
      <c r="V234" s="89"/>
      <c r="W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  <c r="BB234" s="89"/>
      <c r="BC234" s="89"/>
      <c r="BD234" s="89"/>
      <c r="BE234" s="89"/>
      <c r="BF234" s="89"/>
      <c r="BG234" s="89"/>
      <c r="BH234" s="89"/>
      <c r="BI234" s="89"/>
      <c r="BJ234" s="89"/>
      <c r="BK234" s="89"/>
      <c r="BL234" s="89"/>
      <c r="BM234" s="89"/>
      <c r="BN234" s="89"/>
      <c r="BO234" s="89"/>
      <c r="BP234" s="89"/>
      <c r="BQ234" s="89"/>
      <c r="BR234" s="89"/>
      <c r="BS234" s="89"/>
      <c r="BT234" s="89"/>
    </row>
    <row r="235" spans="1:72" s="71" customFormat="1" ht="27" customHeight="1" x14ac:dyDescent="0.2">
      <c r="A235" s="118" t="s">
        <v>183</v>
      </c>
      <c r="B235" s="73">
        <v>0</v>
      </c>
      <c r="C235" s="159">
        <v>250.57</v>
      </c>
      <c r="D235" s="63" t="s">
        <v>257</v>
      </c>
      <c r="E235" s="45" t="s">
        <v>257</v>
      </c>
      <c r="F235" s="46" t="s">
        <v>257</v>
      </c>
      <c r="G235" s="63" t="s">
        <v>257</v>
      </c>
      <c r="H235" s="38" t="s">
        <v>257</v>
      </c>
      <c r="I235" s="51" t="s">
        <v>268</v>
      </c>
      <c r="J235" s="52" t="s">
        <v>268</v>
      </c>
      <c r="K235" s="51" t="s">
        <v>268</v>
      </c>
      <c r="L235" s="52" t="s">
        <v>268</v>
      </c>
      <c r="M235" s="221" t="s">
        <v>257</v>
      </c>
      <c r="N235" s="46" t="s">
        <v>268</v>
      </c>
      <c r="O235" s="64" t="s">
        <v>268</v>
      </c>
      <c r="P235" s="45" t="s">
        <v>257</v>
      </c>
      <c r="Q235" s="37" t="s">
        <v>257</v>
      </c>
      <c r="R235" s="133" t="s">
        <v>268</v>
      </c>
      <c r="S235" s="131" t="s">
        <v>183</v>
      </c>
      <c r="T235" s="89"/>
      <c r="U235" s="89"/>
      <c r="V235" s="89"/>
      <c r="W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  <c r="BB235" s="89"/>
      <c r="BC235" s="89"/>
      <c r="BD235" s="89"/>
      <c r="BE235" s="89"/>
      <c r="BF235" s="89"/>
      <c r="BG235" s="89"/>
      <c r="BH235" s="89"/>
      <c r="BI235" s="89"/>
      <c r="BJ235" s="89"/>
      <c r="BK235" s="89"/>
      <c r="BL235" s="89"/>
      <c r="BM235" s="89"/>
      <c r="BN235" s="89"/>
      <c r="BO235" s="89"/>
      <c r="BP235" s="89"/>
      <c r="BQ235" s="89"/>
      <c r="BR235" s="89"/>
      <c r="BS235" s="89"/>
      <c r="BT235" s="89"/>
    </row>
    <row r="236" spans="1:72" s="71" customFormat="1" ht="27" customHeight="1" x14ac:dyDescent="0.2">
      <c r="A236" s="118" t="s">
        <v>184</v>
      </c>
      <c r="B236" s="73"/>
      <c r="C236" s="193">
        <v>1489.9</v>
      </c>
      <c r="D236" s="63" t="s">
        <v>257</v>
      </c>
      <c r="E236" s="45" t="s">
        <v>257</v>
      </c>
      <c r="F236" s="46" t="s">
        <v>257</v>
      </c>
      <c r="G236" s="63" t="s">
        <v>257</v>
      </c>
      <c r="H236" s="38" t="s">
        <v>257</v>
      </c>
      <c r="I236" s="51" t="s">
        <v>268</v>
      </c>
      <c r="J236" s="52" t="s">
        <v>268</v>
      </c>
      <c r="K236" s="51" t="s">
        <v>268</v>
      </c>
      <c r="L236" s="52" t="s">
        <v>268</v>
      </c>
      <c r="M236" s="221" t="s">
        <v>257</v>
      </c>
      <c r="N236" s="46" t="s">
        <v>268</v>
      </c>
      <c r="O236" s="64" t="s">
        <v>268</v>
      </c>
      <c r="P236" s="45" t="s">
        <v>257</v>
      </c>
      <c r="Q236" s="37" t="s">
        <v>257</v>
      </c>
      <c r="R236" s="133" t="s">
        <v>268</v>
      </c>
      <c r="S236" s="131" t="s">
        <v>184</v>
      </c>
      <c r="T236" s="89"/>
      <c r="U236" s="89"/>
      <c r="V236" s="89"/>
      <c r="W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  <c r="BB236" s="89"/>
      <c r="BC236" s="89"/>
      <c r="BD236" s="89"/>
      <c r="BE236" s="89"/>
      <c r="BF236" s="89"/>
      <c r="BG236" s="89"/>
      <c r="BH236" s="89"/>
      <c r="BI236" s="89"/>
      <c r="BJ236" s="89"/>
      <c r="BK236" s="89"/>
      <c r="BL236" s="89"/>
      <c r="BM236" s="89"/>
      <c r="BN236" s="89"/>
      <c r="BO236" s="89"/>
      <c r="BP236" s="89"/>
      <c r="BQ236" s="89"/>
      <c r="BR236" s="89"/>
      <c r="BS236" s="89"/>
      <c r="BT236" s="89"/>
    </row>
    <row r="237" spans="1:72" s="71" customFormat="1" ht="27" customHeight="1" x14ac:dyDescent="0.2">
      <c r="A237" s="118" t="s">
        <v>263</v>
      </c>
      <c r="B237" s="73">
        <v>0</v>
      </c>
      <c r="C237" s="159">
        <v>535.35</v>
      </c>
      <c r="D237" s="63" t="s">
        <v>257</v>
      </c>
      <c r="E237" s="45" t="s">
        <v>257</v>
      </c>
      <c r="F237" s="46" t="s">
        <v>257</v>
      </c>
      <c r="G237" s="63" t="s">
        <v>257</v>
      </c>
      <c r="H237" s="38" t="s">
        <v>257</v>
      </c>
      <c r="I237" s="51" t="s">
        <v>268</v>
      </c>
      <c r="J237" s="52" t="s">
        <v>268</v>
      </c>
      <c r="K237" s="51" t="s">
        <v>268</v>
      </c>
      <c r="L237" s="52" t="s">
        <v>268</v>
      </c>
      <c r="M237" s="221" t="s">
        <v>257</v>
      </c>
      <c r="N237" s="46" t="s">
        <v>268</v>
      </c>
      <c r="O237" s="64" t="s">
        <v>268</v>
      </c>
      <c r="P237" s="45" t="s">
        <v>257</v>
      </c>
      <c r="Q237" s="37" t="s">
        <v>257</v>
      </c>
      <c r="R237" s="133" t="s">
        <v>268</v>
      </c>
      <c r="S237" s="131" t="s">
        <v>263</v>
      </c>
      <c r="T237" s="89"/>
      <c r="U237" s="89"/>
      <c r="V237" s="89"/>
      <c r="W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  <c r="BB237" s="89"/>
      <c r="BC237" s="89"/>
      <c r="BD237" s="89"/>
      <c r="BE237" s="89"/>
      <c r="BF237" s="89"/>
      <c r="BG237" s="89"/>
      <c r="BH237" s="89"/>
      <c r="BI237" s="89"/>
      <c r="BJ237" s="89"/>
      <c r="BK237" s="89"/>
      <c r="BL237" s="89"/>
      <c r="BM237" s="89"/>
      <c r="BN237" s="89"/>
      <c r="BO237" s="89"/>
      <c r="BP237" s="89"/>
      <c r="BQ237" s="89"/>
      <c r="BR237" s="89"/>
      <c r="BS237" s="89"/>
      <c r="BT237" s="89"/>
    </row>
    <row r="238" spans="1:72" s="71" customFormat="1" ht="27" customHeight="1" x14ac:dyDescent="0.2">
      <c r="A238" s="118" t="s">
        <v>185</v>
      </c>
      <c r="B238" s="73">
        <v>0</v>
      </c>
      <c r="C238" s="159">
        <v>954.55</v>
      </c>
      <c r="D238" s="63" t="s">
        <v>257</v>
      </c>
      <c r="E238" s="45" t="s">
        <v>257</v>
      </c>
      <c r="F238" s="46" t="s">
        <v>257</v>
      </c>
      <c r="G238" s="63" t="s">
        <v>257</v>
      </c>
      <c r="H238" s="38" t="s">
        <v>257</v>
      </c>
      <c r="I238" s="51" t="s">
        <v>268</v>
      </c>
      <c r="J238" s="52" t="s">
        <v>268</v>
      </c>
      <c r="K238" s="51" t="s">
        <v>268</v>
      </c>
      <c r="L238" s="52" t="s">
        <v>268</v>
      </c>
      <c r="M238" s="221" t="s">
        <v>257</v>
      </c>
      <c r="N238" s="46" t="s">
        <v>268</v>
      </c>
      <c r="O238" s="64" t="s">
        <v>268</v>
      </c>
      <c r="P238" s="45" t="s">
        <v>257</v>
      </c>
      <c r="Q238" s="37" t="s">
        <v>257</v>
      </c>
      <c r="R238" s="133" t="s">
        <v>268</v>
      </c>
      <c r="S238" s="131" t="s">
        <v>185</v>
      </c>
      <c r="T238" s="89"/>
      <c r="U238" s="89"/>
      <c r="V238" s="89"/>
      <c r="W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  <c r="BB238" s="89"/>
      <c r="BC238" s="89"/>
      <c r="BD238" s="89"/>
      <c r="BE238" s="89"/>
      <c r="BF238" s="89"/>
      <c r="BG238" s="89"/>
      <c r="BH238" s="89"/>
      <c r="BI238" s="89"/>
      <c r="BJ238" s="89"/>
      <c r="BK238" s="89"/>
      <c r="BL238" s="89"/>
      <c r="BM238" s="89"/>
      <c r="BN238" s="89"/>
      <c r="BO238" s="89"/>
      <c r="BP238" s="89"/>
      <c r="BQ238" s="89"/>
      <c r="BR238" s="89"/>
      <c r="BS238" s="89"/>
      <c r="BT238" s="89"/>
    </row>
    <row r="239" spans="1:72" s="71" customFormat="1" ht="27" customHeight="1" x14ac:dyDescent="0.2">
      <c r="A239" s="118" t="s">
        <v>186</v>
      </c>
      <c r="B239" s="73"/>
      <c r="C239" s="193">
        <v>3167.75</v>
      </c>
      <c r="D239" s="63" t="s">
        <v>257</v>
      </c>
      <c r="E239" s="45" t="s">
        <v>257</v>
      </c>
      <c r="F239" s="46" t="s">
        <v>257</v>
      </c>
      <c r="G239" s="63" t="s">
        <v>257</v>
      </c>
      <c r="H239" s="38" t="s">
        <v>257</v>
      </c>
      <c r="I239" s="51" t="s">
        <v>268</v>
      </c>
      <c r="J239" s="52" t="s">
        <v>268</v>
      </c>
      <c r="K239" s="51" t="s">
        <v>268</v>
      </c>
      <c r="L239" s="52" t="s">
        <v>268</v>
      </c>
      <c r="M239" s="45" t="s">
        <v>257</v>
      </c>
      <c r="N239" s="64" t="s">
        <v>268</v>
      </c>
      <c r="O239" s="64" t="s">
        <v>268</v>
      </c>
      <c r="P239" s="45" t="s">
        <v>257</v>
      </c>
      <c r="Q239" s="37" t="s">
        <v>257</v>
      </c>
      <c r="R239" s="133" t="s">
        <v>268</v>
      </c>
      <c r="S239" s="131" t="s">
        <v>186</v>
      </c>
    </row>
    <row r="240" spans="1:72" s="71" customFormat="1" ht="27" customHeight="1" x14ac:dyDescent="0.2">
      <c r="A240" s="118" t="s">
        <v>187</v>
      </c>
      <c r="B240" s="73">
        <v>0</v>
      </c>
      <c r="C240" s="159">
        <v>1442.82</v>
      </c>
      <c r="D240" s="63" t="s">
        <v>257</v>
      </c>
      <c r="E240" s="45" t="s">
        <v>257</v>
      </c>
      <c r="F240" s="46" t="s">
        <v>257</v>
      </c>
      <c r="G240" s="63" t="s">
        <v>257</v>
      </c>
      <c r="H240" s="38" t="s">
        <v>257</v>
      </c>
      <c r="I240" s="51" t="s">
        <v>268</v>
      </c>
      <c r="J240" s="52" t="s">
        <v>268</v>
      </c>
      <c r="K240" s="51" t="s">
        <v>268</v>
      </c>
      <c r="L240" s="52" t="s">
        <v>268</v>
      </c>
      <c r="M240" s="45" t="s">
        <v>257</v>
      </c>
      <c r="N240" s="64" t="s">
        <v>268</v>
      </c>
      <c r="O240" s="64" t="s">
        <v>268</v>
      </c>
      <c r="P240" s="45" t="s">
        <v>257</v>
      </c>
      <c r="Q240" s="37" t="s">
        <v>257</v>
      </c>
      <c r="R240" s="133" t="s">
        <v>268</v>
      </c>
      <c r="S240" s="131" t="s">
        <v>187</v>
      </c>
      <c r="T240" s="89"/>
      <c r="U240" s="89"/>
      <c r="V240" s="89"/>
      <c r="W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  <c r="BB240" s="89"/>
      <c r="BC240" s="89"/>
      <c r="BD240" s="89"/>
      <c r="BE240" s="89"/>
      <c r="BF240" s="89"/>
      <c r="BG240" s="89"/>
      <c r="BH240" s="89"/>
      <c r="BI240" s="89"/>
      <c r="BJ240" s="89"/>
      <c r="BK240" s="89"/>
      <c r="BL240" s="89"/>
      <c r="BM240" s="89"/>
      <c r="BN240" s="89"/>
      <c r="BO240" s="89"/>
      <c r="BP240" s="89"/>
      <c r="BQ240" s="89"/>
      <c r="BR240" s="89"/>
      <c r="BS240" s="89"/>
      <c r="BT240" s="89"/>
    </row>
    <row r="241" spans="1:72" s="71" customFormat="1" ht="27" customHeight="1" x14ac:dyDescent="0.2">
      <c r="A241" s="118" t="s">
        <v>188</v>
      </c>
      <c r="B241" s="73">
        <v>0</v>
      </c>
      <c r="C241" s="159">
        <v>968.32</v>
      </c>
      <c r="D241" s="63" t="s">
        <v>257</v>
      </c>
      <c r="E241" s="45" t="s">
        <v>257</v>
      </c>
      <c r="F241" s="46" t="s">
        <v>257</v>
      </c>
      <c r="G241" s="63" t="s">
        <v>257</v>
      </c>
      <c r="H241" s="38" t="s">
        <v>257</v>
      </c>
      <c r="I241" s="51" t="s">
        <v>268</v>
      </c>
      <c r="J241" s="52" t="s">
        <v>268</v>
      </c>
      <c r="K241" s="51" t="s">
        <v>268</v>
      </c>
      <c r="L241" s="52" t="s">
        <v>268</v>
      </c>
      <c r="M241" s="45" t="s">
        <v>257</v>
      </c>
      <c r="N241" s="64" t="s">
        <v>268</v>
      </c>
      <c r="O241" s="64" t="s">
        <v>268</v>
      </c>
      <c r="P241" s="45" t="s">
        <v>257</v>
      </c>
      <c r="Q241" s="37" t="s">
        <v>257</v>
      </c>
      <c r="R241" s="133" t="s">
        <v>268</v>
      </c>
      <c r="S241" s="131" t="s">
        <v>188</v>
      </c>
      <c r="T241" s="89"/>
      <c r="U241" s="89"/>
      <c r="V241" s="89"/>
      <c r="W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  <c r="BB241" s="89"/>
      <c r="BC241" s="89"/>
      <c r="BD241" s="89"/>
      <c r="BE241" s="89"/>
      <c r="BF241" s="89"/>
      <c r="BG241" s="89"/>
      <c r="BH241" s="89"/>
      <c r="BI241" s="89"/>
      <c r="BJ241" s="89"/>
      <c r="BK241" s="89"/>
      <c r="BL241" s="89"/>
      <c r="BM241" s="89"/>
      <c r="BN241" s="89"/>
      <c r="BO241" s="89"/>
      <c r="BP241" s="89"/>
      <c r="BQ241" s="89"/>
      <c r="BR241" s="89"/>
      <c r="BS241" s="89"/>
      <c r="BT241" s="89"/>
    </row>
    <row r="242" spans="1:72" s="71" customFormat="1" ht="27" customHeight="1" thickBot="1" x14ac:dyDescent="0.25">
      <c r="A242" s="147" t="s">
        <v>189</v>
      </c>
      <c r="B242" s="148">
        <v>0</v>
      </c>
      <c r="C242" s="195">
        <v>756.61</v>
      </c>
      <c r="D242" s="66" t="s">
        <v>257</v>
      </c>
      <c r="E242" s="47" t="s">
        <v>257</v>
      </c>
      <c r="F242" s="48" t="s">
        <v>257</v>
      </c>
      <c r="G242" s="66" t="s">
        <v>257</v>
      </c>
      <c r="H242" s="40" t="s">
        <v>257</v>
      </c>
      <c r="I242" s="53" t="s">
        <v>268</v>
      </c>
      <c r="J242" s="54" t="s">
        <v>268</v>
      </c>
      <c r="K242" s="53" t="s">
        <v>268</v>
      </c>
      <c r="L242" s="54" t="s">
        <v>268</v>
      </c>
      <c r="M242" s="47" t="s">
        <v>257</v>
      </c>
      <c r="N242" s="65" t="s">
        <v>268</v>
      </c>
      <c r="O242" s="65" t="s">
        <v>268</v>
      </c>
      <c r="P242" s="47" t="s">
        <v>257</v>
      </c>
      <c r="Q242" s="39" t="s">
        <v>257</v>
      </c>
      <c r="R242" s="134" t="s">
        <v>268</v>
      </c>
      <c r="S242" s="143" t="s">
        <v>189</v>
      </c>
      <c r="T242" s="89"/>
      <c r="U242" s="89"/>
      <c r="V242" s="89"/>
      <c r="W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  <c r="BB242" s="89"/>
      <c r="BC242" s="89"/>
      <c r="BD242" s="89"/>
      <c r="BE242" s="89"/>
      <c r="BF242" s="89"/>
      <c r="BG242" s="89"/>
      <c r="BH242" s="89"/>
      <c r="BI242" s="89"/>
      <c r="BJ242" s="89"/>
      <c r="BK242" s="89"/>
      <c r="BL242" s="89"/>
      <c r="BM242" s="89"/>
      <c r="BN242" s="89"/>
      <c r="BO242" s="89"/>
      <c r="BP242" s="89"/>
      <c r="BQ242" s="89"/>
      <c r="BR242" s="89"/>
      <c r="BS242" s="89"/>
      <c r="BT242" s="89"/>
    </row>
    <row r="243" spans="1:72" x14ac:dyDescent="0.2">
      <c r="A243" s="146"/>
      <c r="B243" s="2"/>
      <c r="C243" s="29"/>
      <c r="R243" s="56"/>
      <c r="X243" s="6"/>
      <c r="Y243" s="6"/>
      <c r="Z243" s="6"/>
      <c r="AA243" s="6"/>
      <c r="AB243" s="6"/>
    </row>
    <row r="244" spans="1:72" x14ac:dyDescent="0.2">
      <c r="R244" s="56"/>
      <c r="X244" s="6"/>
      <c r="Y244" s="6"/>
      <c r="Z244" s="6"/>
      <c r="AA244" s="6"/>
      <c r="AB244" s="6"/>
    </row>
    <row r="245" spans="1:72" x14ac:dyDescent="0.2">
      <c r="X245" s="6"/>
      <c r="Y245" s="6"/>
      <c r="Z245" s="6"/>
      <c r="AA245" s="6"/>
      <c r="AB245" s="6"/>
    </row>
    <row r="246" spans="1:72" x14ac:dyDescent="0.2">
      <c r="X246" s="6"/>
      <c r="Y246" s="6"/>
      <c r="Z246" s="6"/>
      <c r="AA246" s="6"/>
      <c r="AB246" s="6"/>
    </row>
    <row r="247" spans="1:72" x14ac:dyDescent="0.2">
      <c r="X247" s="6"/>
      <c r="Y247" s="6"/>
      <c r="Z247" s="6"/>
      <c r="AA247" s="6"/>
      <c r="AB247" s="6"/>
    </row>
    <row r="248" spans="1:72" x14ac:dyDescent="0.2">
      <c r="X248" s="6"/>
      <c r="Y248" s="6"/>
      <c r="Z248" s="6"/>
      <c r="AA248" s="6"/>
      <c r="AB248" s="6"/>
    </row>
    <row r="249" spans="1:72" x14ac:dyDescent="0.2">
      <c r="X249" s="6"/>
      <c r="Y249" s="6"/>
      <c r="Z249" s="6"/>
      <c r="AA249" s="6"/>
      <c r="AB249" s="6"/>
    </row>
    <row r="250" spans="1:72" x14ac:dyDescent="0.2">
      <c r="X250" s="6"/>
      <c r="Y250" s="6"/>
      <c r="Z250" s="6"/>
      <c r="AA250" s="6"/>
      <c r="AB250" s="6"/>
    </row>
    <row r="251" spans="1:72" x14ac:dyDescent="0.2">
      <c r="X251" s="6"/>
      <c r="Y251" s="6"/>
      <c r="Z251" s="6"/>
      <c r="AA251" s="6"/>
      <c r="AB251" s="6"/>
    </row>
    <row r="252" spans="1:72" x14ac:dyDescent="0.2">
      <c r="X252" s="6"/>
      <c r="Y252" s="6"/>
      <c r="Z252" s="6"/>
      <c r="AA252" s="6"/>
      <c r="AB252" s="6"/>
    </row>
    <row r="253" spans="1:72" x14ac:dyDescent="0.2">
      <c r="X253" s="6"/>
      <c r="Y253" s="6"/>
      <c r="Z253" s="6"/>
      <c r="AA253" s="6"/>
      <c r="AB253" s="6"/>
    </row>
    <row r="254" spans="1:72" x14ac:dyDescent="0.2">
      <c r="X254" s="6"/>
      <c r="Y254" s="6"/>
      <c r="Z254" s="6"/>
      <c r="AA254" s="6"/>
      <c r="AB254" s="6"/>
    </row>
    <row r="255" spans="1:72" x14ac:dyDescent="0.2">
      <c r="X255" s="6"/>
      <c r="Y255" s="6"/>
      <c r="Z255" s="6"/>
      <c r="AA255" s="6"/>
      <c r="AB255" s="6"/>
    </row>
    <row r="256" spans="1:72" x14ac:dyDescent="0.2">
      <c r="X256" s="6"/>
      <c r="Y256" s="6"/>
      <c r="Z256" s="6"/>
      <c r="AA256" s="6"/>
      <c r="AB256" s="6"/>
    </row>
    <row r="257" spans="24:28" x14ac:dyDescent="0.2">
      <c r="X257" s="6"/>
      <c r="Y257" s="6"/>
      <c r="Z257" s="6"/>
      <c r="AA257" s="6"/>
      <c r="AB257" s="6"/>
    </row>
    <row r="258" spans="24:28" x14ac:dyDescent="0.2">
      <c r="X258" s="6"/>
      <c r="Y258" s="6"/>
      <c r="Z258" s="6"/>
      <c r="AA258" s="6"/>
      <c r="AB258" s="6"/>
    </row>
    <row r="259" spans="24:28" x14ac:dyDescent="0.2">
      <c r="X259" s="6"/>
      <c r="Y259" s="6"/>
      <c r="Z259" s="6"/>
      <c r="AA259" s="6"/>
      <c r="AB259" s="6"/>
    </row>
    <row r="260" spans="24:28" x14ac:dyDescent="0.2">
      <c r="X260" s="6"/>
      <c r="Y260" s="6"/>
      <c r="Z260" s="6"/>
      <c r="AA260" s="6"/>
      <c r="AB260" s="6"/>
    </row>
    <row r="261" spans="24:28" x14ac:dyDescent="0.2">
      <c r="X261" s="6"/>
      <c r="Y261" s="6"/>
      <c r="Z261" s="6"/>
      <c r="AA261" s="6"/>
      <c r="AB261" s="6"/>
    </row>
    <row r="262" spans="24:28" x14ac:dyDescent="0.2">
      <c r="X262" s="6"/>
      <c r="Y262" s="6"/>
      <c r="Z262" s="6"/>
      <c r="AA262" s="6"/>
      <c r="AB262" s="6"/>
    </row>
    <row r="263" spans="24:28" x14ac:dyDescent="0.2">
      <c r="X263" s="6"/>
      <c r="Y263" s="6"/>
      <c r="Z263" s="6"/>
      <c r="AA263" s="6"/>
      <c r="AB263" s="6"/>
    </row>
    <row r="264" spans="24:28" x14ac:dyDescent="0.2">
      <c r="X264" s="6"/>
      <c r="Y264" s="6"/>
      <c r="Z264" s="6"/>
      <c r="AA264" s="6"/>
      <c r="AB264" s="6"/>
    </row>
    <row r="265" spans="24:28" x14ac:dyDescent="0.2">
      <c r="X265" s="6"/>
      <c r="Y265" s="6"/>
      <c r="Z265" s="6"/>
      <c r="AA265" s="6"/>
      <c r="AB265" s="6"/>
    </row>
    <row r="266" spans="24:28" x14ac:dyDescent="0.2">
      <c r="X266" s="6"/>
      <c r="Y266" s="6"/>
      <c r="Z266" s="6"/>
      <c r="AA266" s="6"/>
    </row>
    <row r="267" spans="24:28" x14ac:dyDescent="0.2">
      <c r="X267" s="6"/>
      <c r="Y267" s="6"/>
      <c r="Z267" s="6"/>
      <c r="AA267" s="6"/>
    </row>
    <row r="268" spans="24:28" x14ac:dyDescent="0.2">
      <c r="X268" s="6"/>
      <c r="Y268" s="6"/>
      <c r="Z268" s="6"/>
      <c r="AA268" s="6"/>
    </row>
    <row r="269" spans="24:28" x14ac:dyDescent="0.2">
      <c r="X269" s="6"/>
      <c r="Y269" s="6"/>
      <c r="Z269" s="6"/>
      <c r="AA269" s="6"/>
    </row>
    <row r="270" spans="24:28" x14ac:dyDescent="0.2">
      <c r="X270" s="6"/>
      <c r="Y270" s="6"/>
      <c r="Z270" s="6"/>
      <c r="AA270" s="6"/>
    </row>
    <row r="271" spans="24:28" x14ac:dyDescent="0.2">
      <c r="X271" s="6"/>
      <c r="Y271" s="6"/>
      <c r="Z271" s="6"/>
      <c r="AA271" s="6"/>
    </row>
    <row r="272" spans="24:28" x14ac:dyDescent="0.2">
      <c r="X272" s="6"/>
      <c r="Y272" s="6"/>
      <c r="Z272" s="6"/>
      <c r="AA272" s="6"/>
    </row>
    <row r="273" spans="24:27" x14ac:dyDescent="0.2">
      <c r="X273" s="6"/>
      <c r="Y273" s="6"/>
      <c r="Z273" s="6"/>
      <c r="AA273" s="6"/>
    </row>
    <row r="274" spans="24:27" x14ac:dyDescent="0.2">
      <c r="X274" s="6"/>
      <c r="Y274" s="6"/>
      <c r="Z274" s="6"/>
      <c r="AA274" s="6"/>
    </row>
    <row r="275" spans="24:27" x14ac:dyDescent="0.2">
      <c r="X275" s="6"/>
      <c r="Y275" s="6"/>
      <c r="Z275" s="6"/>
      <c r="AA275" s="6"/>
    </row>
    <row r="276" spans="24:27" x14ac:dyDescent="0.2">
      <c r="X276" s="6"/>
      <c r="Y276" s="6"/>
      <c r="Z276" s="6"/>
      <c r="AA276" s="6"/>
    </row>
    <row r="277" spans="24:27" x14ac:dyDescent="0.2">
      <c r="X277" s="6"/>
      <c r="Y277" s="6"/>
      <c r="Z277" s="6"/>
      <c r="AA277" s="6"/>
    </row>
    <row r="278" spans="24:27" x14ac:dyDescent="0.2">
      <c r="X278" s="6"/>
      <c r="Y278" s="6"/>
      <c r="Z278" s="6"/>
      <c r="AA278" s="6"/>
    </row>
    <row r="279" spans="24:27" x14ac:dyDescent="0.2">
      <c r="X279" s="6"/>
      <c r="Y279" s="6"/>
      <c r="Z279" s="6"/>
      <c r="AA279" s="6"/>
    </row>
    <row r="280" spans="24:27" x14ac:dyDescent="0.2">
      <c r="X280" s="6"/>
      <c r="Y280" s="6"/>
      <c r="Z280" s="6"/>
      <c r="AA280" s="6"/>
    </row>
  </sheetData>
  <sortState ref="A29:BT256">
    <sortCondition ref="A29:A256" customList="空知総合振興局,夕張市,岩見沢市,美唄市,芦別市,赤平市,三笠市,滝川市,砂川市,歌志内市,深川市,南幌町,奈井江町,上砂川町,由仁町,長沼町,栗山町,月形町,浦臼町,新十津川町,妹背牛町,秩父別町,雨竜町,北竜町,沼田町,石狩振興局,札幌市,江別市,千歳市,恵庭市,北広島市,石狩市,当別町,新篠津村,後志総合振興局,小樽市,島牧村,寿都町,黒松内町,蘭越町,ニセコ町,真狩村,留寿都村,喜茂別町,京極町,倶知安町,共和町,岩内町,泊村,神恵内村,積丹町,古平町,仁木町,余市町,赤井川村,胆振総合振興局,室蘭市,苫小牧市,登別市,伊達市,豊浦町,壮瞥町,白老町,厚真町,洞爺湖町,安平町,むかわ町,日高振興局,日高町,平取町,新冠町,浦河町,様似町,えりも町,新ひだか町,渡島総合振興局,函館市,北斗市,松前町,福島町,知内町,木古内町,七飯町,鹿部町,森町,八雲町,長万部町,檜山振興局,江差町,上ノ国町,厚沢部町,乙部町,奥尻町,今金町,せたな町,上川総合振興局,旭川市,士別市,名寄市,富良野市,鷹栖町,東神楽町,当麻町,比布町,愛別町,上川町,東川町,美瑛町,上富良野町,中富良野町,南富良野町,占冠村,和寒町,剣淵町,下川町,美深町,音威子府村,中川町,幌加内町,留萌振興局,留萌市,増毛町,小平町,苫前町,羽幌町,初山別村,遠別町,天塩町,宗谷総合振興局,稚内市,猿払村,浜頓別町,中頓別町,枝幸町,豊富町,礼文町,利尻町,利尻富士町,幌延町,オホーツク総合振興局,北見市,網走市,紋別市,美幌町,津別町,斜里町,清里町,小清水町,訓子府町,置戸町,佐呂間町,遠軽町,湧別町,滝上町,興部町,西興部村,雄武町,大空町,十勝総合振興局,帯広市,音更町,士幌町,上士幌町,鹿追町,新得町,清水町,芽室町,中札内村,更別村,大樹町,広尾町,幕別町,池田町,豊頃町,本別町,足寄町,陸別町,浦幌町,釧路総合振興局,釧路市,釧路町,厚岸町,浜中町,標茶町,弟子屈町,鶴居村,白糠町,根室振興局,根室市,別海町,中標津町,標津町,羅臼町,〔三島計〕,〔色丹島〕,色丹村,〔国後島〕,泊　村,留夜別村,〔択捉島〕,留別村,紗那村,蘂取村"/>
  </sortState>
  <mergeCells count="11">
    <mergeCell ref="A1:E1"/>
    <mergeCell ref="A13:Q13"/>
    <mergeCell ref="A14:A18"/>
    <mergeCell ref="B14:B18"/>
    <mergeCell ref="D14:H14"/>
    <mergeCell ref="S14:S18"/>
    <mergeCell ref="G15:H15"/>
    <mergeCell ref="I15:M15"/>
    <mergeCell ref="N15:P15"/>
    <mergeCell ref="R14:R15"/>
    <mergeCell ref="I14:P14"/>
  </mergeCells>
  <phoneticPr fontId="9"/>
  <pageMargins left="0.78740157480314965" right="0.78740157480314965" top="0.59055118110236227" bottom="0.51181102362204722" header="0.31496062992125984" footer="0.31496062992125984"/>
  <pageSetup paperSize="9" scale="49" fitToHeight="0" pageOrder="overThenDown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Ⅰ－１</vt:lpstr>
      <vt:lpstr>'Ⅰ－１'!Print_Area</vt:lpstr>
      <vt:lpstr>'Ⅰ－１'!Print_Titles</vt:lpstr>
    </vt:vector>
  </TitlesOfParts>
  <Company>北海道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佐藤＿昌宏</dc:creator>
  <cp:lastModifiedBy>hokkaido</cp:lastModifiedBy>
  <cp:lastPrinted>2020-08-18T02:19:01Z</cp:lastPrinted>
  <dcterms:created xsi:type="dcterms:W3CDTF">2006-11-10T01:02:18Z</dcterms:created>
  <dcterms:modified xsi:type="dcterms:W3CDTF">2020-08-20T05:19:10Z</dcterms:modified>
</cp:coreProperties>
</file>