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66126\Desktop\"/>
    </mc:Choice>
  </mc:AlternateContent>
  <bookViews>
    <workbookView xWindow="0" yWindow="0" windowWidth="20490" windowHeight="7770"/>
  </bookViews>
  <sheets>
    <sheet name="68" sheetId="1" r:id="rId1"/>
    <sheet name="69" sheetId="2" r:id="rId2"/>
  </sheets>
  <externalReferences>
    <externalReference r:id="rId3"/>
  </externalReferences>
  <definedNames>
    <definedName name="_xlnm.Print_Area" localSheetId="0">'68'!$A$1:$P$32</definedName>
    <definedName name="_xlnm.Print_Area" localSheetId="1">'69'!$A$1:$F$33</definedName>
    <definedName name="_xlnm.Print_Area">#REF!</definedName>
    <definedName name="_xlnm.Print_Titles" localSheetId="1">'69'!$1:$3</definedName>
    <definedName name="_xlnm.Print_Titles">#N/A</definedName>
    <definedName name="Z_293DF52C_1200_42BF_A78D_BB2AAB878329_.wvu.PrintArea" localSheetId="0" hidden="1">'68'!$A$1:$P$32</definedName>
    <definedName name="Z_293DF52C_1200_42BF_A78D_BB2AAB878329_.wvu.PrintArea" localSheetId="1" hidden="1">'69'!$A$1:$F$33</definedName>
    <definedName name="Z_293DF52C_1200_42BF_A78D_BB2AAB878329_.wvu.PrintTitles" localSheetId="1" hidden="1">'69'!$1:$3</definedName>
    <definedName name="Z_56D0106B_CB90_4499_A8AC_183481DC4CD8_.wvu.PrintArea" localSheetId="0" hidden="1">'68'!$A$1:$P$32</definedName>
    <definedName name="Z_56D0106B_CB90_4499_A8AC_183481DC4CD8_.wvu.PrintArea" localSheetId="1" hidden="1">'69'!$A$1:$F$33</definedName>
    <definedName name="Z_56D0106B_CB90_4499_A8AC_183481DC4CD8_.wvu.PrintTitles" localSheetId="1" hidden="1">'69'!$1:$3</definedName>
    <definedName name="Z_81642AB8_0225_4BC4_B7AE_9E8C6C06FBF4_.wvu.PrintArea" localSheetId="0" hidden="1">'68'!$A$1:$P$32</definedName>
    <definedName name="Z_81642AB8_0225_4BC4_B7AE_9E8C6C06FBF4_.wvu.PrintArea" localSheetId="1" hidden="1">'69'!$A$1:$F$33</definedName>
    <definedName name="Z_81642AB8_0225_4BC4_B7AE_9E8C6C06FBF4_.wvu.PrintTitles" localSheetId="1" hidden="1">'69'!$1:$3</definedName>
    <definedName name="橋本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4" i="2"/>
  <c r="E5" i="2"/>
  <c r="C6" i="2"/>
  <c r="C5" i="2" s="1"/>
  <c r="B5" i="2" s="1"/>
  <c r="D6" i="2"/>
  <c r="D5" i="2" s="1"/>
  <c r="E6" i="2"/>
  <c r="F6" i="2"/>
  <c r="F5" i="2" s="1"/>
  <c r="B7" i="2"/>
  <c r="B8" i="2"/>
  <c r="B9" i="2"/>
  <c r="B10" i="2"/>
  <c r="B11" i="2"/>
  <c r="B12" i="2"/>
  <c r="B13" i="2"/>
  <c r="B14" i="2"/>
  <c r="B15" i="2"/>
  <c r="C17" i="2"/>
  <c r="C16" i="2" s="1"/>
  <c r="D17" i="2"/>
  <c r="D16" i="2" s="1"/>
  <c r="E17" i="2"/>
  <c r="E16" i="2" s="1"/>
  <c r="B18" i="2"/>
  <c r="F18" i="2"/>
  <c r="F17" i="2" s="1"/>
  <c r="F16" i="2" s="1"/>
  <c r="B19" i="2"/>
  <c r="F19" i="2"/>
  <c r="B20" i="2"/>
  <c r="F20" i="2"/>
  <c r="B21" i="2"/>
  <c r="F21" i="2"/>
  <c r="B22" i="2"/>
  <c r="F22" i="2"/>
  <c r="C24" i="2"/>
  <c r="C23" i="2" s="1"/>
  <c r="D24" i="2"/>
  <c r="D23" i="2" s="1"/>
  <c r="E24" i="2"/>
  <c r="E23" i="2" s="1"/>
  <c r="B25" i="2"/>
  <c r="F25" i="2"/>
  <c r="F24" i="2" s="1"/>
  <c r="F23" i="2" s="1"/>
  <c r="B26" i="2"/>
  <c r="F26" i="2"/>
  <c r="B27" i="2"/>
  <c r="F27" i="2"/>
  <c r="B28" i="2"/>
  <c r="F28" i="2"/>
  <c r="B5" i="1"/>
  <c r="C5" i="1"/>
  <c r="D5" i="1"/>
  <c r="F5" i="1"/>
  <c r="G5" i="1"/>
  <c r="H5" i="1"/>
  <c r="J5" i="1"/>
  <c r="K5" i="1"/>
  <c r="L5" i="1"/>
  <c r="N5" i="1"/>
  <c r="O5" i="1"/>
  <c r="P5" i="1"/>
  <c r="B6" i="1"/>
  <c r="C6" i="1"/>
  <c r="D6" i="1"/>
  <c r="E6" i="1"/>
  <c r="E5" i="1" s="1"/>
  <c r="F6" i="1"/>
  <c r="G6" i="1"/>
  <c r="H6" i="1"/>
  <c r="I6" i="1"/>
  <c r="I5" i="1" s="1"/>
  <c r="J6" i="1"/>
  <c r="K6" i="1"/>
  <c r="L6" i="1"/>
  <c r="M6" i="1"/>
  <c r="M5" i="1" s="1"/>
  <c r="N6" i="1"/>
  <c r="O6" i="1"/>
  <c r="P6" i="1"/>
  <c r="B16" i="1"/>
  <c r="D16" i="1"/>
  <c r="E16" i="1"/>
  <c r="F16" i="1"/>
  <c r="H16" i="1"/>
  <c r="I16" i="1"/>
  <c r="J16" i="1"/>
  <c r="L16" i="1"/>
  <c r="M16" i="1"/>
  <c r="N16" i="1"/>
  <c r="P16" i="1"/>
  <c r="B17" i="1"/>
  <c r="C17" i="1"/>
  <c r="C16" i="1" s="1"/>
  <c r="D17" i="1"/>
  <c r="E17" i="1"/>
  <c r="F17" i="1"/>
  <c r="G17" i="1"/>
  <c r="G16" i="1" s="1"/>
  <c r="H17" i="1"/>
  <c r="I17" i="1"/>
  <c r="J17" i="1"/>
  <c r="K17" i="1"/>
  <c r="K16" i="1" s="1"/>
  <c r="L17" i="1"/>
  <c r="M17" i="1"/>
  <c r="N17" i="1"/>
  <c r="O17" i="1"/>
  <c r="O16" i="1" s="1"/>
  <c r="P17" i="1"/>
  <c r="B23" i="1"/>
  <c r="C23" i="1"/>
  <c r="D23" i="1"/>
  <c r="F23" i="1"/>
  <c r="G23" i="1"/>
  <c r="H23" i="1"/>
  <c r="J23" i="1"/>
  <c r="K23" i="1"/>
  <c r="L23" i="1"/>
  <c r="N23" i="1"/>
  <c r="O23" i="1"/>
  <c r="P23" i="1"/>
  <c r="B24" i="1"/>
  <c r="C24" i="1"/>
  <c r="D24" i="1"/>
  <c r="E24" i="1"/>
  <c r="E23" i="1" s="1"/>
  <c r="F24" i="1"/>
  <c r="G24" i="1"/>
  <c r="H24" i="1"/>
  <c r="I24" i="1"/>
  <c r="I23" i="1" s="1"/>
  <c r="J24" i="1"/>
  <c r="K24" i="1"/>
  <c r="L24" i="1"/>
  <c r="M24" i="1"/>
  <c r="M23" i="1" s="1"/>
  <c r="N24" i="1"/>
  <c r="O24" i="1"/>
  <c r="P24" i="1"/>
  <c r="B6" i="2" l="1"/>
  <c r="B24" i="2"/>
  <c r="B23" i="2" s="1"/>
  <c r="B17" i="2"/>
  <c r="B16" i="2" s="1"/>
</calcChain>
</file>

<file path=xl/sharedStrings.xml><?xml version="1.0" encoding="utf-8"?>
<sst xmlns="http://schemas.openxmlformats.org/spreadsheetml/2006/main" count="208" uniqueCount="65">
  <si>
    <t>（１）薬局等の施設数調査を参照すること。</t>
    <rPh sb="3" eb="5">
      <t>ヤッキョク</t>
    </rPh>
    <rPh sb="5" eb="6">
      <t>トウ</t>
    </rPh>
    <rPh sb="7" eb="9">
      <t>シセツ</t>
    </rPh>
    <rPh sb="9" eb="10">
      <t>スウ</t>
    </rPh>
    <rPh sb="10" eb="12">
      <t>チョウサ</t>
    </rPh>
    <rPh sb="13" eb="15">
      <t>サンショウ</t>
    </rPh>
    <phoneticPr fontId="5"/>
  </si>
  <si>
    <t>【記載要領】</t>
  </si>
  <si>
    <t>資料　薬局等の施設数調査</t>
    <rPh sb="3" eb="5">
      <t>ヤッキョク</t>
    </rPh>
    <rPh sb="5" eb="6">
      <t>トウ</t>
    </rPh>
    <rPh sb="7" eb="9">
      <t>シセツ</t>
    </rPh>
    <rPh sb="9" eb="10">
      <t>スウ</t>
    </rPh>
    <rPh sb="10" eb="12">
      <t>チョウサ</t>
    </rPh>
    <phoneticPr fontId="5"/>
  </si>
  <si>
    <t>-</t>
    <phoneticPr fontId="5"/>
  </si>
  <si>
    <t>せたな町</t>
    <rPh sb="3" eb="4">
      <t>マチ</t>
    </rPh>
    <phoneticPr fontId="5"/>
  </si>
  <si>
    <t>今金町</t>
    <rPh sb="0" eb="1">
      <t>イマ</t>
    </rPh>
    <rPh sb="1" eb="2">
      <t>キン</t>
    </rPh>
    <rPh sb="2" eb="3">
      <t>マチ</t>
    </rPh>
    <phoneticPr fontId="5"/>
  </si>
  <si>
    <t>長万部町</t>
    <rPh sb="0" eb="3">
      <t>オシャマンベ</t>
    </rPh>
    <rPh sb="3" eb="4">
      <t>マチ</t>
    </rPh>
    <phoneticPr fontId="5"/>
  </si>
  <si>
    <t>八雲町</t>
    <rPh sb="0" eb="2">
      <t>ヤクモ</t>
    </rPh>
    <rPh sb="2" eb="3">
      <t>マチ</t>
    </rPh>
    <phoneticPr fontId="5"/>
  </si>
  <si>
    <t>八雲保健所</t>
    <rPh sb="0" eb="2">
      <t>ヤクモ</t>
    </rPh>
    <rPh sb="2" eb="5">
      <t>ホケンショ</t>
    </rPh>
    <phoneticPr fontId="5"/>
  </si>
  <si>
    <t>北渡島檜山第2次保健医療福祉圏</t>
    <rPh sb="0" eb="15">
      <t>キ</t>
    </rPh>
    <phoneticPr fontId="5"/>
  </si>
  <si>
    <t>-</t>
    <phoneticPr fontId="5"/>
  </si>
  <si>
    <t>奥尻町</t>
    <rPh sb="0" eb="3">
      <t>オ</t>
    </rPh>
    <phoneticPr fontId="5"/>
  </si>
  <si>
    <t>-</t>
    <phoneticPr fontId="5"/>
  </si>
  <si>
    <t>乙部町</t>
    <rPh sb="0" eb="3">
      <t>オ</t>
    </rPh>
    <phoneticPr fontId="5"/>
  </si>
  <si>
    <t>厚沢部町</t>
    <rPh sb="0" eb="4">
      <t>ア</t>
    </rPh>
    <phoneticPr fontId="5"/>
  </si>
  <si>
    <t>-</t>
    <phoneticPr fontId="5"/>
  </si>
  <si>
    <t>上ノ国町</t>
    <rPh sb="0" eb="4">
      <t>カ</t>
    </rPh>
    <phoneticPr fontId="5"/>
  </si>
  <si>
    <t>-</t>
    <phoneticPr fontId="5"/>
  </si>
  <si>
    <t>江差町</t>
    <rPh sb="0" eb="3">
      <t>サ</t>
    </rPh>
    <phoneticPr fontId="5"/>
  </si>
  <si>
    <t>江差保健所</t>
    <rPh sb="0" eb="5">
      <t>エ</t>
    </rPh>
    <phoneticPr fontId="5"/>
  </si>
  <si>
    <t>南檜山第2次保健医療福祉圏</t>
    <rPh sb="0" eb="1">
      <t>ミナミ</t>
    </rPh>
    <rPh sb="1" eb="3">
      <t>ヒヤマ</t>
    </rPh>
    <rPh sb="3" eb="4">
      <t>ダイ</t>
    </rPh>
    <rPh sb="5" eb="6">
      <t>ジ</t>
    </rPh>
    <rPh sb="6" eb="8">
      <t>ホケン</t>
    </rPh>
    <rPh sb="8" eb="10">
      <t>イリョウ</t>
    </rPh>
    <rPh sb="10" eb="12">
      <t>フクシ</t>
    </rPh>
    <rPh sb="12" eb="13">
      <t>ケン</t>
    </rPh>
    <phoneticPr fontId="5"/>
  </si>
  <si>
    <t>函館市</t>
    <rPh sb="0" eb="3">
      <t>ハコダテシ</t>
    </rPh>
    <phoneticPr fontId="5"/>
  </si>
  <si>
    <t>-</t>
    <phoneticPr fontId="5"/>
  </si>
  <si>
    <t>森町</t>
    <rPh sb="0" eb="2">
      <t>モリマチ</t>
    </rPh>
    <phoneticPr fontId="5"/>
  </si>
  <si>
    <t>鹿部町</t>
    <rPh sb="0" eb="3">
      <t>シカベチョウ</t>
    </rPh>
    <phoneticPr fontId="5"/>
  </si>
  <si>
    <t>七飯町</t>
    <rPh sb="0" eb="3">
      <t>ナナエチョウ</t>
    </rPh>
    <phoneticPr fontId="5"/>
  </si>
  <si>
    <t>木古内町</t>
    <rPh sb="0" eb="4">
      <t>キコナイチョウ</t>
    </rPh>
    <phoneticPr fontId="5"/>
  </si>
  <si>
    <t>知内町</t>
    <rPh sb="0" eb="3">
      <t>シリウチチョウ</t>
    </rPh>
    <phoneticPr fontId="5"/>
  </si>
  <si>
    <t>福島町</t>
    <rPh sb="0" eb="3">
      <t>フクシマチョウ</t>
    </rPh>
    <phoneticPr fontId="5"/>
  </si>
  <si>
    <t>松前町</t>
    <rPh sb="0" eb="3">
      <t>マツマエチョウ</t>
    </rPh>
    <phoneticPr fontId="5"/>
  </si>
  <si>
    <t>北斗市</t>
    <rPh sb="0" eb="3">
      <t>ホクトシ</t>
    </rPh>
    <phoneticPr fontId="5"/>
  </si>
  <si>
    <t>渡島保健所</t>
    <rPh sb="0" eb="2">
      <t>オシマ</t>
    </rPh>
    <phoneticPr fontId="5"/>
  </si>
  <si>
    <t>南渡島第2次保健医療福祉圏</t>
    <rPh sb="0" eb="1">
      <t>ミナミ</t>
    </rPh>
    <rPh sb="1" eb="3">
      <t>オシマ</t>
    </rPh>
    <rPh sb="3" eb="4">
      <t>ダイ</t>
    </rPh>
    <rPh sb="5" eb="6">
      <t>ジ</t>
    </rPh>
    <rPh sb="6" eb="8">
      <t>ホケン</t>
    </rPh>
    <rPh sb="8" eb="10">
      <t>イリョウ</t>
    </rPh>
    <rPh sb="10" eb="12">
      <t>フクシ</t>
    </rPh>
    <rPh sb="12" eb="13">
      <t>ケン</t>
    </rPh>
    <phoneticPr fontId="5"/>
  </si>
  <si>
    <t>全道</t>
    <rPh sb="0" eb="1">
      <t>ゼン</t>
    </rPh>
    <rPh sb="1" eb="2">
      <t>ミチ</t>
    </rPh>
    <phoneticPr fontId="5"/>
  </si>
  <si>
    <t>特定品目</t>
  </si>
  <si>
    <t>農業用
品目</t>
    <phoneticPr fontId="5"/>
  </si>
  <si>
    <t>一般</t>
  </si>
  <si>
    <t>管理</t>
    <rPh sb="0" eb="2">
      <t>カンリ</t>
    </rPh>
    <phoneticPr fontId="5"/>
  </si>
  <si>
    <t>高度管理</t>
    <rPh sb="0" eb="2">
      <t>コウド</t>
    </rPh>
    <rPh sb="2" eb="4">
      <t>カンリ</t>
    </rPh>
    <phoneticPr fontId="5"/>
  </si>
  <si>
    <t>特例２種</t>
    <phoneticPr fontId="5"/>
  </si>
  <si>
    <t>特例１種</t>
    <phoneticPr fontId="5"/>
  </si>
  <si>
    <t>配置</t>
  </si>
  <si>
    <t>薬種商</t>
  </si>
  <si>
    <t>卸売</t>
    <phoneticPr fontId="5"/>
  </si>
  <si>
    <t>店舗</t>
    <rPh sb="0" eb="2">
      <t>テンポ</t>
    </rPh>
    <phoneticPr fontId="5"/>
  </si>
  <si>
    <t>毒物劇物販売業</t>
    <phoneticPr fontId="5"/>
  </si>
  <si>
    <t>医療機器等賃貸業</t>
    <rPh sb="0" eb="2">
      <t>イリョウ</t>
    </rPh>
    <rPh sb="2" eb="4">
      <t>キキ</t>
    </rPh>
    <rPh sb="4" eb="5">
      <t>ナド</t>
    </rPh>
    <rPh sb="5" eb="7">
      <t>チンタイ</t>
    </rPh>
    <rPh sb="7" eb="8">
      <t>ギョウ</t>
    </rPh>
    <phoneticPr fontId="5"/>
  </si>
  <si>
    <t>医療機器販売業</t>
    <rPh sb="0" eb="2">
      <t>イリョウ</t>
    </rPh>
    <rPh sb="2" eb="4">
      <t>キキ</t>
    </rPh>
    <rPh sb="4" eb="6">
      <t>ハンバイ</t>
    </rPh>
    <rPh sb="6" eb="7">
      <t>ギョウ</t>
    </rPh>
    <phoneticPr fontId="5"/>
  </si>
  <si>
    <t>医薬品販売業</t>
    <phoneticPr fontId="5"/>
  </si>
  <si>
    <t>薬局</t>
  </si>
  <si>
    <t>平成２３年度末現在</t>
    <rPh sb="4" eb="6">
      <t>ネンド</t>
    </rPh>
    <rPh sb="6" eb="7">
      <t>マツ</t>
    </rPh>
    <rPh sb="7" eb="9">
      <t>ゲンザイ</t>
    </rPh>
    <phoneticPr fontId="5"/>
  </si>
  <si>
    <t>第６８表　医薬品等取扱業者数</t>
    <rPh sb="0" eb="1">
      <t>ダイ</t>
    </rPh>
    <rPh sb="3" eb="4">
      <t>ヒョウ</t>
    </rPh>
    <rPh sb="5" eb="8">
      <t>イヤクヒン</t>
    </rPh>
    <rPh sb="8" eb="9">
      <t>トウ</t>
    </rPh>
    <rPh sb="9" eb="11">
      <t>トリアツカイ</t>
    </rPh>
    <rPh sb="11" eb="12">
      <t>ギョウ</t>
    </rPh>
    <rPh sb="12" eb="13">
      <t>モノ</t>
    </rPh>
    <rPh sb="13" eb="14">
      <t>スウ</t>
    </rPh>
    <phoneticPr fontId="5"/>
  </si>
  <si>
    <t>（１）北海道ブロック血液センター発行の「事業概要」を参照のこと。</t>
  </si>
  <si>
    <t>※　　換算献血数：200ｍｌ＋400ｍｌ×２＋成分</t>
    <phoneticPr fontId="5"/>
  </si>
  <si>
    <t>資料　北海道赤十字血液センター調べ</t>
    <phoneticPr fontId="5"/>
  </si>
  <si>
    <t>八雲保健所</t>
    <rPh sb="0" eb="2">
      <t>ヤクモ</t>
    </rPh>
    <phoneticPr fontId="5"/>
  </si>
  <si>
    <t>-</t>
    <phoneticPr fontId="5"/>
  </si>
  <si>
    <t>成分</t>
  </si>
  <si>
    <t>４００ｍｌ</t>
    <phoneticPr fontId="5"/>
  </si>
  <si>
    <t>２００ｍｌ</t>
    <phoneticPr fontId="5"/>
  </si>
  <si>
    <t>計</t>
    <phoneticPr fontId="5"/>
  </si>
  <si>
    <t>換算献血数
※</t>
    <rPh sb="0" eb="2">
      <t>カンサン</t>
    </rPh>
    <phoneticPr fontId="5"/>
  </si>
  <si>
    <t>献血者数</t>
    <phoneticPr fontId="5"/>
  </si>
  <si>
    <t>平成２３年度</t>
    <phoneticPr fontId="5"/>
  </si>
  <si>
    <t>第６９表　献血者数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</si>
</sst>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明朝"/>
      <family val="1"/>
      <charset val="128"/>
    </font>
    <font>
      <sz val="6"/>
      <name val="ＭＳ Ｐゴシック"/>
      <family val="3"/>
      <charset val="128"/>
    </font>
    <font>
      <b/>
      <sz val="9"/>
      <color indexed="1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FFCC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3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>
      <alignment vertical="center"/>
    </xf>
    <xf numFmtId="38" fontId="2" fillId="0" borderId="0" xfId="2" applyFont="1" applyFill="1"/>
    <xf numFmtId="38" fontId="2" fillId="0" borderId="0" xfId="2" applyFont="1" applyFill="1" applyAlignment="1">
      <alignment horizontal="left"/>
    </xf>
    <xf numFmtId="38" fontId="4" fillId="0" borderId="0" xfId="2" applyFont="1" applyFill="1" applyAlignment="1"/>
    <xf numFmtId="38" fontId="4" fillId="0" borderId="0" xfId="2" applyFont="1" applyFill="1" applyAlignment="1">
      <alignment horizontal="left"/>
    </xf>
    <xf numFmtId="38" fontId="4" fillId="0" borderId="0" xfId="2" applyFont="1" applyFill="1" applyBorder="1" applyAlignment="1"/>
    <xf numFmtId="38" fontId="4" fillId="0" borderId="0" xfId="2" applyFont="1" applyFill="1" applyBorder="1" applyAlignment="1">
      <alignment horizontal="left"/>
    </xf>
    <xf numFmtId="38" fontId="4" fillId="0" borderId="1" xfId="2" applyNumberFormat="1" applyFont="1" applyFill="1" applyBorder="1" applyAlignment="1">
      <alignment horizontal="right"/>
    </xf>
    <xf numFmtId="38" fontId="4" fillId="2" borderId="1" xfId="2" applyFont="1" applyFill="1" applyBorder="1" applyAlignment="1">
      <alignment horizontal="left" vertical="center"/>
    </xf>
    <xf numFmtId="38" fontId="4" fillId="0" borderId="2" xfId="2" applyNumberFormat="1" applyFont="1" applyFill="1" applyBorder="1" applyAlignment="1">
      <alignment horizontal="right"/>
    </xf>
    <xf numFmtId="38" fontId="4" fillId="2" borderId="2" xfId="2" applyFont="1" applyFill="1" applyBorder="1" applyAlignment="1">
      <alignment horizontal="left" vertical="center"/>
    </xf>
    <xf numFmtId="38" fontId="4" fillId="0" borderId="3" xfId="2" applyNumberFormat="1" applyFont="1" applyFill="1" applyBorder="1" applyAlignment="1">
      <alignment horizontal="right"/>
    </xf>
    <xf numFmtId="38" fontId="4" fillId="2" borderId="3" xfId="2" applyFont="1" applyFill="1" applyBorder="1" applyAlignment="1">
      <alignment horizontal="left" vertical="center"/>
    </xf>
    <xf numFmtId="38" fontId="6" fillId="3" borderId="4" xfId="2" applyFont="1" applyFill="1" applyBorder="1" applyAlignment="1">
      <alignment horizontal="right"/>
    </xf>
    <xf numFmtId="38" fontId="6" fillId="2" borderId="4" xfId="2" applyFont="1" applyFill="1" applyBorder="1" applyAlignment="1">
      <alignment horizontal="left"/>
    </xf>
    <xf numFmtId="38" fontId="6" fillId="4" borderId="4" xfId="1" applyFont="1" applyFill="1" applyBorder="1" applyAlignment="1">
      <alignment horizontal="right" vertical="center"/>
    </xf>
    <xf numFmtId="38" fontId="6" fillId="3" borderId="3" xfId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right"/>
    </xf>
    <xf numFmtId="0" fontId="4" fillId="0" borderId="2" xfId="2" applyNumberFormat="1" applyFont="1" applyFill="1" applyBorder="1" applyAlignment="1">
      <alignment horizontal="right"/>
    </xf>
    <xf numFmtId="0" fontId="4" fillId="0" borderId="3" xfId="2" applyNumberFormat="1" applyFont="1" applyFill="1" applyBorder="1" applyAlignment="1">
      <alignment horizontal="right"/>
    </xf>
    <xf numFmtId="38" fontId="6" fillId="3" borderId="5" xfId="2" applyFont="1" applyFill="1" applyBorder="1" applyAlignment="1">
      <alignment horizontal="right" vertical="center"/>
    </xf>
    <xf numFmtId="38" fontId="6" fillId="3" borderId="6" xfId="2" applyFont="1" applyFill="1" applyBorder="1" applyAlignment="1">
      <alignment horizontal="right" vertical="center"/>
    </xf>
    <xf numFmtId="38" fontId="6" fillId="3" borderId="6" xfId="2" applyFont="1" applyFill="1" applyBorder="1" applyAlignment="1">
      <alignment horizontal="left" vertical="center"/>
    </xf>
    <xf numFmtId="38" fontId="6" fillId="4" borderId="4" xfId="1" applyNumberFormat="1" applyFont="1" applyFill="1" applyBorder="1" applyAlignment="1">
      <alignment horizontal="right" vertical="center"/>
    </xf>
    <xf numFmtId="38" fontId="6" fillId="3" borderId="7" xfId="2" applyFont="1" applyFill="1" applyBorder="1" applyAlignment="1">
      <alignment horizontal="left" vertical="center" wrapText="1"/>
    </xf>
    <xf numFmtId="176" fontId="4" fillId="0" borderId="4" xfId="2" applyNumberFormat="1" applyFont="1" applyFill="1" applyBorder="1" applyAlignment="1">
      <alignment horizontal="right"/>
    </xf>
    <xf numFmtId="38" fontId="4" fillId="2" borderId="4" xfId="2" applyFont="1" applyFill="1" applyBorder="1" applyAlignment="1">
      <alignment horizontal="left" vertical="center"/>
    </xf>
    <xf numFmtId="38" fontId="4" fillId="0" borderId="1" xfId="2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38" fontId="6" fillId="3" borderId="4" xfId="2" applyFont="1" applyFill="1" applyBorder="1" applyAlignment="1">
      <alignment horizontal="left" vertical="center"/>
    </xf>
    <xf numFmtId="38" fontId="6" fillId="3" borderId="4" xfId="2" applyFont="1" applyFill="1" applyBorder="1" applyAlignment="1">
      <alignment horizontal="right" vertical="center"/>
    </xf>
    <xf numFmtId="38" fontId="6" fillId="3" borderId="4" xfId="1" applyFont="1" applyFill="1" applyBorder="1" applyAlignment="1">
      <alignment horizontal="left" vertical="center" wrapText="1"/>
    </xf>
    <xf numFmtId="38" fontId="7" fillId="3" borderId="8" xfId="1" applyFont="1" applyFill="1" applyBorder="1" applyAlignment="1">
      <alignment horizontal="right" vertical="center"/>
    </xf>
    <xf numFmtId="38" fontId="7" fillId="3" borderId="6" xfId="1" applyFont="1" applyFill="1" applyBorder="1" applyAlignment="1">
      <alignment horizontal="right" vertical="center"/>
    </xf>
    <xf numFmtId="38" fontId="4" fillId="0" borderId="4" xfId="2" applyFont="1" applyFill="1" applyBorder="1" applyAlignment="1">
      <alignment horizontal="center" vertical="center" wrapText="1"/>
    </xf>
    <xf numFmtId="38" fontId="4" fillId="0" borderId="6" xfId="2" applyFont="1" applyFill="1" applyBorder="1" applyAlignment="1">
      <alignment horizontal="center" vertical="center" wrapText="1"/>
    </xf>
    <xf numFmtId="38" fontId="4" fillId="0" borderId="9" xfId="2" applyFont="1" applyFill="1" applyBorder="1" applyAlignment="1">
      <alignment horizontal="center" vertical="center" wrapText="1"/>
    </xf>
    <xf numFmtId="38" fontId="4" fillId="0" borderId="10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horizontal="left"/>
    </xf>
    <xf numFmtId="38" fontId="4" fillId="0" borderId="13" xfId="2" applyFont="1" applyFill="1" applyBorder="1" applyAlignment="1">
      <alignment horizontal="center" vertical="center"/>
    </xf>
    <xf numFmtId="38" fontId="4" fillId="0" borderId="14" xfId="2" applyFont="1" applyFill="1" applyBorder="1" applyAlignment="1">
      <alignment horizontal="center" vertical="center"/>
    </xf>
    <xf numFmtId="38" fontId="4" fillId="0" borderId="15" xfId="2" applyFont="1" applyFill="1" applyBorder="1" applyAlignment="1">
      <alignment horizontal="center" vertical="center"/>
    </xf>
    <xf numFmtId="0" fontId="1" fillId="0" borderId="16" xfId="3" applyFont="1" applyFill="1" applyBorder="1" applyAlignment="1">
      <alignment horizontal="center" vertical="center" wrapText="1"/>
    </xf>
    <xf numFmtId="38" fontId="4" fillId="0" borderId="15" xfId="2" applyFont="1" applyFill="1" applyBorder="1" applyAlignment="1">
      <alignment horizontal="center" vertical="center" wrapText="1"/>
    </xf>
    <xf numFmtId="38" fontId="4" fillId="0" borderId="16" xfId="2" applyFont="1" applyFill="1" applyBorder="1" applyAlignment="1">
      <alignment horizontal="center" vertical="center" wrapText="1"/>
    </xf>
    <xf numFmtId="38" fontId="4" fillId="0" borderId="14" xfId="2" applyFont="1" applyFill="1" applyBorder="1" applyAlignment="1">
      <alignment horizontal="center" vertical="center" wrapText="1"/>
    </xf>
    <xf numFmtId="38" fontId="4" fillId="0" borderId="4" xfId="2" applyFont="1" applyFill="1" applyBorder="1" applyAlignment="1">
      <alignment horizontal="center" vertical="center"/>
    </xf>
    <xf numFmtId="38" fontId="4" fillId="0" borderId="17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left"/>
    </xf>
    <xf numFmtId="38" fontId="1" fillId="0" borderId="0" xfId="2" applyFont="1" applyFill="1"/>
    <xf numFmtId="38" fontId="8" fillId="0" borderId="0" xfId="2" applyFont="1" applyFill="1" applyAlignment="1"/>
    <xf numFmtId="38" fontId="8" fillId="0" borderId="18" xfId="2" applyFont="1" applyFill="1" applyBorder="1" applyAlignment="1">
      <alignment horizontal="right"/>
    </xf>
    <xf numFmtId="38" fontId="8" fillId="0" borderId="0" xfId="2" applyFont="1" applyFill="1" applyBorder="1" applyAlignment="1">
      <alignment horizontal="center" vertical="center"/>
    </xf>
    <xf numFmtId="38" fontId="8" fillId="0" borderId="0" xfId="2" applyFont="1" applyFill="1" applyBorder="1" applyAlignment="1">
      <alignment horizontal="left" vertical="center"/>
    </xf>
    <xf numFmtId="38" fontId="2" fillId="0" borderId="0" xfId="2" applyFont="1"/>
    <xf numFmtId="38" fontId="2" fillId="0" borderId="0" xfId="2" applyFont="1" applyAlignment="1">
      <alignment horizontal="left"/>
    </xf>
    <xf numFmtId="38" fontId="4" fillId="0" borderId="0" xfId="2" applyFont="1" applyAlignment="1"/>
    <xf numFmtId="38" fontId="4" fillId="0" borderId="0" xfId="2" applyFont="1" applyAlignment="1">
      <alignment horizontal="left"/>
    </xf>
    <xf numFmtId="38" fontId="9" fillId="0" borderId="0" xfId="2" applyFont="1" applyBorder="1"/>
    <xf numFmtId="38" fontId="4" fillId="0" borderId="0" xfId="2" applyFont="1" applyBorder="1" applyAlignment="1"/>
    <xf numFmtId="38" fontId="4" fillId="0" borderId="0" xfId="2" applyFont="1" applyBorder="1" applyAlignment="1">
      <alignment horizontal="left"/>
    </xf>
    <xf numFmtId="38" fontId="4" fillId="0" borderId="1" xfId="2" applyFont="1" applyBorder="1" applyAlignment="1">
      <alignment horizontal="right" vertical="center"/>
    </xf>
    <xf numFmtId="38" fontId="6" fillId="3" borderId="1" xfId="2" applyFont="1" applyFill="1" applyBorder="1" applyAlignment="1">
      <alignment horizontal="right"/>
    </xf>
    <xf numFmtId="38" fontId="4" fillId="0" borderId="2" xfId="2" applyFont="1" applyBorder="1" applyAlignment="1">
      <alignment horizontal="right" vertical="center"/>
    </xf>
    <xf numFmtId="38" fontId="6" fillId="3" borderId="2" xfId="2" applyFont="1" applyFill="1" applyBorder="1" applyAlignment="1">
      <alignment horizontal="right"/>
    </xf>
    <xf numFmtId="38" fontId="4" fillId="0" borderId="3" xfId="2" applyFont="1" applyBorder="1" applyAlignment="1">
      <alignment horizontal="right" vertical="center"/>
    </xf>
    <xf numFmtId="38" fontId="6" fillId="3" borderId="3" xfId="2" applyFont="1" applyFill="1" applyBorder="1" applyAlignment="1">
      <alignment horizontal="right"/>
    </xf>
    <xf numFmtId="38" fontId="4" fillId="0" borderId="4" xfId="2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/>
    </xf>
    <xf numFmtId="38" fontId="4" fillId="0" borderId="3" xfId="2" applyFont="1" applyFill="1" applyBorder="1" applyAlignment="1">
      <alignment horizontal="right"/>
    </xf>
    <xf numFmtId="38" fontId="7" fillId="3" borderId="3" xfId="2" applyFont="1" applyFill="1" applyBorder="1" applyAlignment="1">
      <alignment horizontal="right" vertical="center"/>
    </xf>
    <xf numFmtId="38" fontId="7" fillId="3" borderId="6" xfId="2" applyFont="1" applyFill="1" applyBorder="1" applyAlignment="1">
      <alignment horizontal="right" vertical="center"/>
    </xf>
    <xf numFmtId="38" fontId="6" fillId="3" borderId="19" xfId="2" applyFont="1" applyFill="1" applyBorder="1" applyAlignment="1">
      <alignment horizontal="right" vertical="center"/>
    </xf>
    <xf numFmtId="38" fontId="4" fillId="0" borderId="2" xfId="2" applyFont="1" applyBorder="1" applyAlignment="1">
      <alignment horizontal="center" vertical="center"/>
    </xf>
    <xf numFmtId="38" fontId="4" fillId="0" borderId="6" xfId="2" applyFont="1" applyBorder="1" applyAlignment="1">
      <alignment horizontal="center" vertical="center"/>
    </xf>
    <xf numFmtId="38" fontId="4" fillId="3" borderId="19" xfId="2" applyFont="1" applyFill="1" applyBorder="1" applyAlignment="1">
      <alignment horizontal="center" vertical="center"/>
    </xf>
    <xf numFmtId="38" fontId="4" fillId="0" borderId="1" xfId="2" applyFont="1" applyBorder="1" applyAlignment="1">
      <alignment horizontal="left"/>
    </xf>
    <xf numFmtId="38" fontId="4" fillId="0" borderId="3" xfId="2" applyFont="1" applyBorder="1" applyAlignment="1">
      <alignment horizontal="center" vertical="center" wrapText="1"/>
    </xf>
    <xf numFmtId="38" fontId="4" fillId="0" borderId="14" xfId="2" applyFont="1" applyBorder="1" applyAlignment="1">
      <alignment horizontal="center" vertical="center"/>
    </xf>
    <xf numFmtId="38" fontId="4" fillId="0" borderId="20" xfId="2" applyFont="1" applyBorder="1" applyAlignment="1">
      <alignment horizontal="center" vertical="center"/>
    </xf>
    <xf numFmtId="38" fontId="4" fillId="0" borderId="3" xfId="2" applyFont="1" applyBorder="1" applyAlignment="1">
      <alignment horizontal="left"/>
    </xf>
    <xf numFmtId="38" fontId="1" fillId="0" borderId="0" xfId="2" applyFont="1"/>
    <xf numFmtId="38" fontId="8" fillId="0" borderId="0" xfId="2" applyFont="1" applyAlignment="1"/>
    <xf numFmtId="38" fontId="8" fillId="0" borderId="0" xfId="2" applyFont="1" applyFill="1" applyAlignment="1">
      <alignment horizontal="right"/>
    </xf>
    <xf numFmtId="38" fontId="8" fillId="0" borderId="0" xfId="2" applyFont="1" applyBorder="1" applyAlignment="1">
      <alignment horizontal="center" vertical="center"/>
    </xf>
  </cellXfs>
  <cellStyles count="4">
    <cellStyle name="桁区切り" xfId="1" builtinId="6"/>
    <cellStyle name="桁区切り 2" xfId="2"/>
    <cellStyle name="標準" xfId="0" builtinId="0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externalLink" Target="externalLinks/externalLink1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D:\%2313_&#22320;&#22495;&#20445;&#20581;&#24180;&#22577;&#12395;&#38306;&#12377;&#12427;&#12371;&#12392;\&#12304;&#23436;&#25104;&#29256;&#12305;&#36947;&#21335;&#22320;&#22495;&#20445;&#20581;&#24773;&#22577;&#24180;&#22577;\H24&#24180;&#24230;_&#36947;&#21335;&#22320;&#22495;&#20445;&#20581;&#24773;&#22577;&#24180;&#22577;\HP\H24_64-70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tabSelected="1" view="pageBreakPreview" zoomScaleNormal="25" workbookViewId="0">
      <selection activeCell="C9" sqref="C9"/>
    </sheetView>
  </sheetViews>
  <sheetFormatPr defaultRowHeight="11.25"/>
  <cols>
    <col min="1" max="1" width="12.625" style="2" customWidth="1"/>
    <col min="2" max="13" width="7.25" style="1" customWidth="1"/>
    <col min="14" max="16" width="7.875" style="1" customWidth="1"/>
    <col min="17" max="16384" width="9" style="1"/>
  </cols>
  <sheetData>
    <row r="1" spans="1:17" s="52" customFormat="1" ht="15" customHeight="1">
      <c r="A1" s="56" t="s">
        <v>51</v>
      </c>
      <c r="B1" s="55"/>
      <c r="C1" s="55"/>
      <c r="D1" s="55"/>
      <c r="E1" s="55"/>
      <c r="F1" s="53"/>
      <c r="G1" s="53"/>
      <c r="H1" s="53"/>
      <c r="I1" s="53"/>
      <c r="J1" s="53"/>
      <c r="K1" s="53"/>
      <c r="L1" s="53"/>
      <c r="M1" s="53"/>
      <c r="N1" s="54" t="s">
        <v>50</v>
      </c>
      <c r="O1" s="54"/>
      <c r="P1" s="54"/>
      <c r="Q1" s="53"/>
    </row>
    <row r="2" spans="1:17" ht="15" customHeight="1">
      <c r="A2" s="51"/>
      <c r="B2" s="50" t="s">
        <v>49</v>
      </c>
      <c r="C2" s="49" t="s">
        <v>48</v>
      </c>
      <c r="D2" s="49"/>
      <c r="E2" s="49"/>
      <c r="F2" s="49"/>
      <c r="G2" s="49"/>
      <c r="H2" s="49"/>
      <c r="I2" s="49"/>
      <c r="J2" s="48" t="s">
        <v>47</v>
      </c>
      <c r="K2" s="47"/>
      <c r="L2" s="46" t="s">
        <v>46</v>
      </c>
      <c r="M2" s="45"/>
      <c r="N2" s="44" t="s">
        <v>45</v>
      </c>
      <c r="O2" s="43"/>
      <c r="P2" s="42"/>
      <c r="Q2" s="5"/>
    </row>
    <row r="3" spans="1:17" ht="27" customHeight="1">
      <c r="A3" s="41"/>
      <c r="B3" s="40"/>
      <c r="C3" s="39" t="s">
        <v>44</v>
      </c>
      <c r="D3" s="38" t="s">
        <v>36</v>
      </c>
      <c r="E3" s="38" t="s">
        <v>43</v>
      </c>
      <c r="F3" s="38" t="s">
        <v>42</v>
      </c>
      <c r="G3" s="38" t="s">
        <v>41</v>
      </c>
      <c r="H3" s="38" t="s">
        <v>40</v>
      </c>
      <c r="I3" s="38" t="s">
        <v>39</v>
      </c>
      <c r="J3" s="37" t="s">
        <v>38</v>
      </c>
      <c r="K3" s="37" t="s">
        <v>37</v>
      </c>
      <c r="L3" s="37" t="s">
        <v>38</v>
      </c>
      <c r="M3" s="36" t="s">
        <v>37</v>
      </c>
      <c r="N3" s="36" t="s">
        <v>36</v>
      </c>
      <c r="O3" s="36" t="s">
        <v>35</v>
      </c>
      <c r="P3" s="35" t="s">
        <v>34</v>
      </c>
      <c r="Q3" s="5"/>
    </row>
    <row r="4" spans="1:17" ht="13.5" customHeight="1">
      <c r="A4" s="30" t="s">
        <v>33</v>
      </c>
      <c r="B4" s="34">
        <v>2265</v>
      </c>
      <c r="C4" s="34">
        <v>920</v>
      </c>
      <c r="D4" s="34">
        <v>22</v>
      </c>
      <c r="E4" s="34">
        <v>640</v>
      </c>
      <c r="F4" s="34">
        <v>182</v>
      </c>
      <c r="G4" s="34">
        <v>324</v>
      </c>
      <c r="H4" s="34">
        <v>298</v>
      </c>
      <c r="I4" s="34">
        <v>9</v>
      </c>
      <c r="J4" s="34">
        <v>2745</v>
      </c>
      <c r="K4" s="34">
        <v>11313</v>
      </c>
      <c r="L4" s="34">
        <v>2510</v>
      </c>
      <c r="M4" s="34">
        <v>5245</v>
      </c>
      <c r="N4" s="34">
        <v>2265</v>
      </c>
      <c r="O4" s="34">
        <v>542</v>
      </c>
      <c r="P4" s="33">
        <v>249</v>
      </c>
      <c r="Q4" s="5"/>
    </row>
    <row r="5" spans="1:17" ht="22.5">
      <c r="A5" s="32" t="s">
        <v>32</v>
      </c>
      <c r="B5" s="31">
        <f>IF(SUM(B6,B15)=0,"-",SUM(B6,B15))</f>
        <v>226</v>
      </c>
      <c r="C5" s="31">
        <f>IF(SUM(C6,C15)=0,"-",SUM(C6,C15))</f>
        <v>82</v>
      </c>
      <c r="D5" s="31">
        <f>IF(SUM(D6,D15)=0,"-",SUM(D6,D15))</f>
        <v>3</v>
      </c>
      <c r="E5" s="31">
        <f>IF(SUM(E6,E15)=0,"-",SUM(E6,E15))</f>
        <v>51</v>
      </c>
      <c r="F5" s="31">
        <f>IF(SUM(F6,F15)=0,"-",SUM(F6,F15))</f>
        <v>17</v>
      </c>
      <c r="G5" s="31">
        <f>IF(SUM(G6,G15)=0,"-",SUM(G6,G15))</f>
        <v>29</v>
      </c>
      <c r="H5" s="31">
        <f>IF(SUM(H6,H15)=0,"-",SUM(H6,H15))</f>
        <v>24</v>
      </c>
      <c r="I5" s="31">
        <f>IF(SUM(I6,I15)=0,"-",SUM(I6,I15))</f>
        <v>1</v>
      </c>
      <c r="J5" s="31">
        <f>IF(SUM(J6,J15)=0,"-",SUM(J6,J15))</f>
        <v>169</v>
      </c>
      <c r="K5" s="31">
        <f>IF(SUM(K6,K15)=0,"-",SUM(K6,K15))</f>
        <v>1186</v>
      </c>
      <c r="L5" s="31">
        <f>IF(SUM(L6,L15)=0,"-",SUM(L6,L15))</f>
        <v>155</v>
      </c>
      <c r="M5" s="31">
        <f>IF(SUM(M6,M15)=0,"-",SUM(M6,M15))</f>
        <v>621</v>
      </c>
      <c r="N5" s="31">
        <f>IF(SUM(N6,N15)=0,"-",SUM(N6,N15))</f>
        <v>154</v>
      </c>
      <c r="O5" s="31">
        <f>IF(SUM(O6,O15)=0,"-",SUM(O6,O15))</f>
        <v>28</v>
      </c>
      <c r="P5" s="31">
        <f>IF(SUM(P6,P15)=0,"-",SUM(P6,P15))</f>
        <v>13</v>
      </c>
    </row>
    <row r="6" spans="1:17" ht="13.5" customHeight="1">
      <c r="A6" s="30" t="s">
        <v>31</v>
      </c>
      <c r="B6" s="13">
        <f>IF(SUM(B7:B14)=0,"-",SUM(B7:B14))</f>
        <v>47</v>
      </c>
      <c r="C6" s="13">
        <f>IF(SUM(C7:C14)=0,"-",SUM(C7:C14))</f>
        <v>19</v>
      </c>
      <c r="D6" s="13">
        <f>IF(SUM(D7:D14)=0,"-",SUM(D7:D14))</f>
        <v>2</v>
      </c>
      <c r="E6" s="13">
        <f>IF(SUM(E7:E14)=0,"-",SUM(E7:E14))</f>
        <v>1</v>
      </c>
      <c r="F6" s="13">
        <f>IF(SUM(F7:F14)=0,"-",SUM(F7:F14))</f>
        <v>8</v>
      </c>
      <c r="G6" s="13">
        <f>IF(SUM(G7:G14)=0,"-",SUM(G7:G14))</f>
        <v>1</v>
      </c>
      <c r="H6" s="13">
        <f>IF(SUM(H7:H14)=0,"-",SUM(H7:H14))</f>
        <v>10</v>
      </c>
      <c r="I6" s="13" t="str">
        <f>IF(SUM(I7:I14)=0,"-",SUM(I7:I14))</f>
        <v>-</v>
      </c>
      <c r="J6" s="13">
        <f>IF(SUM(J7:J14)=0,"-",SUM(J7:J14))</f>
        <v>31</v>
      </c>
      <c r="K6" s="13">
        <f>IF(SUM(K7:K14)=0,"-",SUM(K7:K14))</f>
        <v>273</v>
      </c>
      <c r="L6" s="13">
        <f>IF(SUM(L7:L14)=0,"-",SUM(L7:L14))</f>
        <v>27</v>
      </c>
      <c r="M6" s="13">
        <f>IF(SUM(M7:M14)=0,"-",SUM(M7:M14))</f>
        <v>9</v>
      </c>
      <c r="N6" s="13">
        <f>IF(SUM(N7:N14)=0,"-",SUM(N7:N14))</f>
        <v>29</v>
      </c>
      <c r="O6" s="13">
        <f>IF(SUM(O7:O14)=0,"-",SUM(O7:O14))</f>
        <v>18</v>
      </c>
      <c r="P6" s="13">
        <f>IF(SUM(P7:P14)=0,"-",SUM(P7:P14))</f>
        <v>3</v>
      </c>
    </row>
    <row r="7" spans="1:17" ht="13.5" customHeight="1">
      <c r="A7" s="10" t="s">
        <v>30</v>
      </c>
      <c r="B7" s="29">
        <v>18</v>
      </c>
      <c r="C7" s="29">
        <v>9</v>
      </c>
      <c r="D7" s="29">
        <v>1</v>
      </c>
      <c r="E7" s="29">
        <v>1</v>
      </c>
      <c r="F7" s="29">
        <v>2</v>
      </c>
      <c r="G7" s="29" t="s">
        <v>22</v>
      </c>
      <c r="H7" s="29">
        <v>2</v>
      </c>
      <c r="I7" s="29" t="s">
        <v>22</v>
      </c>
      <c r="J7" s="29">
        <v>14</v>
      </c>
      <c r="K7" s="29">
        <v>98</v>
      </c>
      <c r="L7" s="29">
        <v>11</v>
      </c>
      <c r="M7" s="29">
        <v>3</v>
      </c>
      <c r="N7" s="29">
        <v>13</v>
      </c>
      <c r="O7" s="29">
        <v>7</v>
      </c>
      <c r="P7" s="29">
        <v>3</v>
      </c>
    </row>
    <row r="8" spans="1:17" ht="13.5" customHeight="1">
      <c r="A8" s="10" t="s">
        <v>29</v>
      </c>
      <c r="B8" s="28">
        <v>5</v>
      </c>
      <c r="C8" s="28">
        <v>3</v>
      </c>
      <c r="D8" s="28" t="s">
        <v>22</v>
      </c>
      <c r="E8" s="28" t="s">
        <v>22</v>
      </c>
      <c r="F8" s="28" t="s">
        <v>22</v>
      </c>
      <c r="G8" s="28" t="s">
        <v>22</v>
      </c>
      <c r="H8" s="28">
        <v>2</v>
      </c>
      <c r="I8" s="28" t="s">
        <v>22</v>
      </c>
      <c r="J8" s="28">
        <v>4</v>
      </c>
      <c r="K8" s="28">
        <v>20</v>
      </c>
      <c r="L8" s="28">
        <v>4</v>
      </c>
      <c r="M8" s="28" t="s">
        <v>22</v>
      </c>
      <c r="N8" s="28">
        <v>1</v>
      </c>
      <c r="O8" s="28">
        <v>1</v>
      </c>
      <c r="P8" s="28" t="s">
        <v>22</v>
      </c>
    </row>
    <row r="9" spans="1:17" ht="13.5" customHeight="1">
      <c r="A9" s="10" t="s">
        <v>28</v>
      </c>
      <c r="B9" s="28" t="s">
        <v>22</v>
      </c>
      <c r="C9" s="28">
        <v>1</v>
      </c>
      <c r="D9" s="28" t="s">
        <v>22</v>
      </c>
      <c r="E9" s="28" t="s">
        <v>22</v>
      </c>
      <c r="F9" s="28" t="s">
        <v>22</v>
      </c>
      <c r="G9" s="28" t="s">
        <v>22</v>
      </c>
      <c r="H9" s="28">
        <v>1</v>
      </c>
      <c r="I9" s="28" t="s">
        <v>22</v>
      </c>
      <c r="J9" s="28" t="s">
        <v>22</v>
      </c>
      <c r="K9" s="28">
        <v>15</v>
      </c>
      <c r="L9" s="28" t="s">
        <v>22</v>
      </c>
      <c r="M9" s="28" t="s">
        <v>22</v>
      </c>
      <c r="N9" s="28" t="s">
        <v>22</v>
      </c>
      <c r="O9" s="28">
        <v>1</v>
      </c>
      <c r="P9" s="28" t="s">
        <v>22</v>
      </c>
    </row>
    <row r="10" spans="1:17" ht="13.5" customHeight="1">
      <c r="A10" s="10" t="s">
        <v>27</v>
      </c>
      <c r="B10" s="28">
        <v>1</v>
      </c>
      <c r="C10" s="28" t="s">
        <v>22</v>
      </c>
      <c r="D10" s="28" t="s">
        <v>22</v>
      </c>
      <c r="E10" s="28" t="s">
        <v>22</v>
      </c>
      <c r="F10" s="28">
        <v>2</v>
      </c>
      <c r="G10" s="28" t="s">
        <v>22</v>
      </c>
      <c r="H10" s="28" t="s">
        <v>22</v>
      </c>
      <c r="I10" s="28" t="s">
        <v>22</v>
      </c>
      <c r="J10" s="28">
        <v>1</v>
      </c>
      <c r="K10" s="28">
        <v>6</v>
      </c>
      <c r="L10" s="28">
        <v>1</v>
      </c>
      <c r="M10" s="28" t="s">
        <v>22</v>
      </c>
      <c r="N10" s="28">
        <v>1</v>
      </c>
      <c r="O10" s="28">
        <v>2</v>
      </c>
      <c r="P10" s="28" t="s">
        <v>22</v>
      </c>
    </row>
    <row r="11" spans="1:17" ht="13.5" customHeight="1">
      <c r="A11" s="10" t="s">
        <v>26</v>
      </c>
      <c r="B11" s="28">
        <v>1</v>
      </c>
      <c r="C11" s="28">
        <v>1</v>
      </c>
      <c r="D11" s="28">
        <v>1</v>
      </c>
      <c r="E11" s="28" t="s">
        <v>22</v>
      </c>
      <c r="F11" s="28">
        <v>1</v>
      </c>
      <c r="G11" s="28" t="s">
        <v>22</v>
      </c>
      <c r="H11" s="28" t="s">
        <v>22</v>
      </c>
      <c r="I11" s="28" t="s">
        <v>22</v>
      </c>
      <c r="J11" s="28">
        <v>2</v>
      </c>
      <c r="K11" s="28">
        <v>24</v>
      </c>
      <c r="L11" s="28">
        <v>2</v>
      </c>
      <c r="M11" s="28">
        <v>1</v>
      </c>
      <c r="N11" s="28">
        <v>2</v>
      </c>
      <c r="O11" s="28">
        <v>1</v>
      </c>
      <c r="P11" s="28" t="s">
        <v>22</v>
      </c>
    </row>
    <row r="12" spans="1:17" ht="13.5" customHeight="1">
      <c r="A12" s="10" t="s">
        <v>25</v>
      </c>
      <c r="B12" s="28">
        <v>12</v>
      </c>
      <c r="C12" s="28">
        <v>2</v>
      </c>
      <c r="D12" s="28" t="s">
        <v>22</v>
      </c>
      <c r="E12" s="28" t="s">
        <v>22</v>
      </c>
      <c r="F12" s="28">
        <v>2</v>
      </c>
      <c r="G12" s="28">
        <v>1</v>
      </c>
      <c r="H12" s="28">
        <v>2</v>
      </c>
      <c r="I12" s="28" t="s">
        <v>22</v>
      </c>
      <c r="J12" s="28">
        <v>4</v>
      </c>
      <c r="K12" s="28">
        <v>50</v>
      </c>
      <c r="L12" s="28">
        <v>3</v>
      </c>
      <c r="M12" s="28">
        <v>3</v>
      </c>
      <c r="N12" s="28">
        <v>6</v>
      </c>
      <c r="O12" s="28">
        <v>4</v>
      </c>
      <c r="P12" s="28" t="s">
        <v>22</v>
      </c>
    </row>
    <row r="13" spans="1:17" ht="13.5" customHeight="1">
      <c r="A13" s="10" t="s">
        <v>24</v>
      </c>
      <c r="B13" s="28">
        <v>2</v>
      </c>
      <c r="C13" s="28" t="s">
        <v>22</v>
      </c>
      <c r="D13" s="28" t="s">
        <v>22</v>
      </c>
      <c r="E13" s="28" t="s">
        <v>22</v>
      </c>
      <c r="F13" s="28" t="s">
        <v>22</v>
      </c>
      <c r="G13" s="28" t="s">
        <v>22</v>
      </c>
      <c r="H13" s="28">
        <v>1</v>
      </c>
      <c r="I13" s="28" t="s">
        <v>22</v>
      </c>
      <c r="J13" s="28">
        <v>1</v>
      </c>
      <c r="K13" s="28">
        <v>7</v>
      </c>
      <c r="L13" s="28">
        <v>1</v>
      </c>
      <c r="M13" s="28" t="s">
        <v>22</v>
      </c>
      <c r="N13" s="28">
        <v>2</v>
      </c>
      <c r="O13" s="28" t="s">
        <v>22</v>
      </c>
      <c r="P13" s="28" t="s">
        <v>22</v>
      </c>
    </row>
    <row r="14" spans="1:17" ht="13.5" customHeight="1">
      <c r="A14" s="8" t="s">
        <v>23</v>
      </c>
      <c r="B14" s="27">
        <v>8</v>
      </c>
      <c r="C14" s="27">
        <v>3</v>
      </c>
      <c r="D14" s="27" t="s">
        <v>22</v>
      </c>
      <c r="E14" s="27" t="s">
        <v>22</v>
      </c>
      <c r="F14" s="27">
        <v>1</v>
      </c>
      <c r="G14" s="27" t="s">
        <v>22</v>
      </c>
      <c r="H14" s="27">
        <v>2</v>
      </c>
      <c r="I14" s="27" t="s">
        <v>22</v>
      </c>
      <c r="J14" s="27">
        <v>5</v>
      </c>
      <c r="K14" s="27">
        <v>53</v>
      </c>
      <c r="L14" s="27">
        <v>5</v>
      </c>
      <c r="M14" s="27">
        <v>2</v>
      </c>
      <c r="N14" s="27">
        <v>4</v>
      </c>
      <c r="O14" s="27">
        <v>2</v>
      </c>
      <c r="P14" s="27" t="s">
        <v>22</v>
      </c>
    </row>
    <row r="15" spans="1:17" ht="13.5" customHeight="1">
      <c r="A15" s="26" t="s">
        <v>21</v>
      </c>
      <c r="B15" s="25">
        <v>179</v>
      </c>
      <c r="C15" s="25">
        <v>63</v>
      </c>
      <c r="D15" s="25">
        <v>1</v>
      </c>
      <c r="E15" s="25">
        <v>50</v>
      </c>
      <c r="F15" s="25">
        <v>9</v>
      </c>
      <c r="G15" s="25">
        <v>28</v>
      </c>
      <c r="H15" s="25">
        <v>14</v>
      </c>
      <c r="I15" s="25">
        <v>1</v>
      </c>
      <c r="J15" s="25">
        <v>138</v>
      </c>
      <c r="K15" s="25">
        <v>913</v>
      </c>
      <c r="L15" s="25">
        <v>128</v>
      </c>
      <c r="M15" s="25">
        <v>612</v>
      </c>
      <c r="N15" s="25">
        <v>125</v>
      </c>
      <c r="O15" s="25">
        <v>10</v>
      </c>
      <c r="P15" s="25">
        <v>10</v>
      </c>
      <c r="Q15" s="5"/>
    </row>
    <row r="16" spans="1:17" ht="22.5">
      <c r="A16" s="24" t="s">
        <v>20</v>
      </c>
      <c r="B16" s="23">
        <f>B17</f>
        <v>9</v>
      </c>
      <c r="C16" s="23">
        <f>C17</f>
        <v>6</v>
      </c>
      <c r="D16" s="23" t="str">
        <f>D17</f>
        <v>-</v>
      </c>
      <c r="E16" s="23">
        <f>E17</f>
        <v>1</v>
      </c>
      <c r="F16" s="23">
        <f>F17</f>
        <v>4</v>
      </c>
      <c r="G16" s="23">
        <f>G17</f>
        <v>2</v>
      </c>
      <c r="H16" s="23">
        <f>H17</f>
        <v>11</v>
      </c>
      <c r="I16" s="23" t="str">
        <f>I17</f>
        <v>-</v>
      </c>
      <c r="J16" s="23">
        <f>J17</f>
        <v>7</v>
      </c>
      <c r="K16" s="23">
        <f>K17</f>
        <v>81</v>
      </c>
      <c r="L16" s="23">
        <f>L17</f>
        <v>6</v>
      </c>
      <c r="M16" s="23">
        <f>M17</f>
        <v>22</v>
      </c>
      <c r="N16" s="23">
        <f>N17</f>
        <v>6</v>
      </c>
      <c r="O16" s="23">
        <f>O17</f>
        <v>7</v>
      </c>
      <c r="P16" s="23">
        <f>P17</f>
        <v>2</v>
      </c>
      <c r="Q16" s="3"/>
    </row>
    <row r="17" spans="1:17" ht="13.5" customHeight="1">
      <c r="A17" s="22" t="s">
        <v>19</v>
      </c>
      <c r="B17" s="21">
        <f>IF(SUM(B18:B22)=0,"-",SUM(B18:B22))</f>
        <v>9</v>
      </c>
      <c r="C17" s="21">
        <f>IF(SUM(C18:C22)=0,"-",SUM(C18:C22))</f>
        <v>6</v>
      </c>
      <c r="D17" s="21" t="str">
        <f>IF(SUM(D18:D22)=0,"-",SUM(D18:D22))</f>
        <v>-</v>
      </c>
      <c r="E17" s="21">
        <f>IF(SUM(E18:E22)=0,"-",SUM(E18:E22))</f>
        <v>1</v>
      </c>
      <c r="F17" s="21">
        <f>IF(SUM(F18:F22)=0,"-",SUM(F18:F22))</f>
        <v>4</v>
      </c>
      <c r="G17" s="21">
        <f>IF(SUM(G18:G22)=0,"-",SUM(G18:G22))</f>
        <v>2</v>
      </c>
      <c r="H17" s="21">
        <f>IF(SUM(H18:H22)=0,"-",SUM(H18:H22))</f>
        <v>11</v>
      </c>
      <c r="I17" s="21" t="str">
        <f>IF(SUM(I18:I22)=0,"-",SUM(I18:I22))</f>
        <v>-</v>
      </c>
      <c r="J17" s="21">
        <f>IF(SUM(J18:J22)=0,"-",SUM(J18:J22))</f>
        <v>7</v>
      </c>
      <c r="K17" s="21">
        <f>IF(SUM(K18:K22)=0,"-",SUM(K18:K22))</f>
        <v>81</v>
      </c>
      <c r="L17" s="21">
        <f>IF(SUM(L18:L22)=0,"-",SUM(L18:L22))</f>
        <v>6</v>
      </c>
      <c r="M17" s="21">
        <f>IF(SUM(M18:M22)=0,"-",SUM(M18:M22))</f>
        <v>22</v>
      </c>
      <c r="N17" s="21">
        <f>IF(SUM(N18:N22)=0,"-",SUM(N18:N22))</f>
        <v>6</v>
      </c>
      <c r="O17" s="21">
        <f>IF(SUM(O18:O22)=0,"-",SUM(O18:O22))</f>
        <v>7</v>
      </c>
      <c r="P17" s="20">
        <f>IF(SUM(P18:P22)=0,"-",SUM(P18:P22))</f>
        <v>2</v>
      </c>
      <c r="Q17" s="5"/>
    </row>
    <row r="18" spans="1:17" ht="13.5" customHeight="1">
      <c r="A18" s="12" t="s">
        <v>18</v>
      </c>
      <c r="B18" s="19">
        <v>6</v>
      </c>
      <c r="C18" s="19">
        <v>3</v>
      </c>
      <c r="D18" s="19" t="s">
        <v>17</v>
      </c>
      <c r="E18" s="19" t="s">
        <v>17</v>
      </c>
      <c r="F18" s="19">
        <v>1</v>
      </c>
      <c r="G18" s="19">
        <v>2</v>
      </c>
      <c r="H18" s="19">
        <v>2</v>
      </c>
      <c r="I18" s="19" t="s">
        <v>17</v>
      </c>
      <c r="J18" s="19">
        <v>5</v>
      </c>
      <c r="K18" s="19">
        <v>43</v>
      </c>
      <c r="L18" s="19">
        <v>5</v>
      </c>
      <c r="M18" s="19">
        <v>7</v>
      </c>
      <c r="N18" s="19">
        <v>1</v>
      </c>
      <c r="O18" s="19" t="s">
        <v>17</v>
      </c>
      <c r="P18" s="19">
        <v>2</v>
      </c>
      <c r="Q18" s="5"/>
    </row>
    <row r="19" spans="1:17" ht="13.5" customHeight="1">
      <c r="A19" s="10" t="s">
        <v>16</v>
      </c>
      <c r="B19" s="18" t="s">
        <v>15</v>
      </c>
      <c r="C19" s="18" t="s">
        <v>15</v>
      </c>
      <c r="D19" s="18" t="s">
        <v>15</v>
      </c>
      <c r="E19" s="18" t="s">
        <v>15</v>
      </c>
      <c r="F19" s="18" t="s">
        <v>15</v>
      </c>
      <c r="G19" s="18" t="s">
        <v>15</v>
      </c>
      <c r="H19" s="18">
        <v>6</v>
      </c>
      <c r="I19" s="18" t="s">
        <v>15</v>
      </c>
      <c r="J19" s="18" t="s">
        <v>15</v>
      </c>
      <c r="K19" s="18">
        <v>7</v>
      </c>
      <c r="L19" s="18" t="s">
        <v>15</v>
      </c>
      <c r="M19" s="18">
        <v>2</v>
      </c>
      <c r="N19" s="18" t="s">
        <v>15</v>
      </c>
      <c r="O19" s="18">
        <v>1</v>
      </c>
      <c r="P19" s="18" t="s">
        <v>15</v>
      </c>
      <c r="Q19" s="5"/>
    </row>
    <row r="20" spans="1:17" ht="13.5" customHeight="1">
      <c r="A20" s="10" t="s">
        <v>14</v>
      </c>
      <c r="B20" s="18">
        <v>2</v>
      </c>
      <c r="C20" s="18" t="s">
        <v>12</v>
      </c>
      <c r="D20" s="18" t="s">
        <v>12</v>
      </c>
      <c r="E20" s="18" t="s">
        <v>12</v>
      </c>
      <c r="F20" s="18" t="s">
        <v>12</v>
      </c>
      <c r="G20" s="18" t="s">
        <v>12</v>
      </c>
      <c r="H20" s="18">
        <v>1</v>
      </c>
      <c r="I20" s="18" t="s">
        <v>12</v>
      </c>
      <c r="J20" s="18">
        <v>1</v>
      </c>
      <c r="K20" s="18">
        <v>9</v>
      </c>
      <c r="L20" s="18" t="s">
        <v>12</v>
      </c>
      <c r="M20" s="18">
        <v>4</v>
      </c>
      <c r="N20" s="18">
        <v>1</v>
      </c>
      <c r="O20" s="18">
        <v>5</v>
      </c>
      <c r="P20" s="18" t="s">
        <v>12</v>
      </c>
      <c r="Q20" s="5"/>
    </row>
    <row r="21" spans="1:17" ht="13.5" customHeight="1">
      <c r="A21" s="10" t="s">
        <v>13</v>
      </c>
      <c r="B21" s="18">
        <v>1</v>
      </c>
      <c r="C21" s="18">
        <v>2</v>
      </c>
      <c r="D21" s="18" t="s">
        <v>12</v>
      </c>
      <c r="E21" s="18" t="s">
        <v>12</v>
      </c>
      <c r="F21" s="18">
        <v>2</v>
      </c>
      <c r="G21" s="18" t="s">
        <v>12</v>
      </c>
      <c r="H21" s="18">
        <v>1</v>
      </c>
      <c r="I21" s="18" t="s">
        <v>12</v>
      </c>
      <c r="J21" s="18">
        <v>1</v>
      </c>
      <c r="K21" s="18">
        <v>11</v>
      </c>
      <c r="L21" s="18">
        <v>1</v>
      </c>
      <c r="M21" s="18">
        <v>5</v>
      </c>
      <c r="N21" s="18">
        <v>2</v>
      </c>
      <c r="O21" s="18" t="s">
        <v>12</v>
      </c>
      <c r="P21" s="18" t="s">
        <v>12</v>
      </c>
      <c r="Q21" s="5"/>
    </row>
    <row r="22" spans="1:17" ht="13.5" customHeight="1">
      <c r="A22" s="8" t="s">
        <v>11</v>
      </c>
      <c r="B22" s="17" t="s">
        <v>10</v>
      </c>
      <c r="C22" s="17">
        <v>1</v>
      </c>
      <c r="D22" s="17" t="s">
        <v>10</v>
      </c>
      <c r="E22" s="17">
        <v>1</v>
      </c>
      <c r="F22" s="17">
        <v>1</v>
      </c>
      <c r="G22" s="17" t="s">
        <v>10</v>
      </c>
      <c r="H22" s="17">
        <v>1</v>
      </c>
      <c r="I22" s="17" t="s">
        <v>10</v>
      </c>
      <c r="J22" s="17" t="s">
        <v>10</v>
      </c>
      <c r="K22" s="17">
        <v>11</v>
      </c>
      <c r="L22" s="17" t="s">
        <v>10</v>
      </c>
      <c r="M22" s="17">
        <v>4</v>
      </c>
      <c r="N22" s="17">
        <v>2</v>
      </c>
      <c r="O22" s="17">
        <v>1</v>
      </c>
      <c r="P22" s="17" t="s">
        <v>10</v>
      </c>
      <c r="Q22" s="5"/>
    </row>
    <row r="23" spans="1:17" ht="33.75">
      <c r="A23" s="16" t="s">
        <v>9</v>
      </c>
      <c r="B23" s="15">
        <f>B24</f>
        <v>16</v>
      </c>
      <c r="C23" s="15">
        <f>C24</f>
        <v>6</v>
      </c>
      <c r="D23" s="15">
        <f>D24</f>
        <v>1</v>
      </c>
      <c r="E23" s="15">
        <f>E24</f>
        <v>4</v>
      </c>
      <c r="F23" s="15">
        <f>F24</f>
        <v>2</v>
      </c>
      <c r="G23" s="15">
        <f>G24</f>
        <v>5</v>
      </c>
      <c r="H23" s="15">
        <f>H24</f>
        <v>6</v>
      </c>
      <c r="I23" s="15" t="str">
        <f>I24</f>
        <v>-</v>
      </c>
      <c r="J23" s="15">
        <f>J24</f>
        <v>17</v>
      </c>
      <c r="K23" s="15">
        <f>K24</f>
        <v>75</v>
      </c>
      <c r="L23" s="15">
        <f>L24</f>
        <v>13</v>
      </c>
      <c r="M23" s="15">
        <f>M24</f>
        <v>13</v>
      </c>
      <c r="N23" s="15">
        <f>N24</f>
        <v>16</v>
      </c>
      <c r="O23" s="15">
        <f>O24</f>
        <v>9</v>
      </c>
      <c r="P23" s="15">
        <f>P24</f>
        <v>2</v>
      </c>
    </row>
    <row r="24" spans="1:17" ht="13.5" customHeight="1">
      <c r="A24" s="14" t="s">
        <v>8</v>
      </c>
      <c r="B24" s="13">
        <f>IF(SUM(B25:B28)=0,"-",SUM(B25:B28))</f>
        <v>16</v>
      </c>
      <c r="C24" s="13">
        <f>IF(SUM(C25:C28)=0,"-",SUM(C25:C28))</f>
        <v>6</v>
      </c>
      <c r="D24" s="13">
        <f>IF(SUM(D25:D28)=0,"-",SUM(D25:D28))</f>
        <v>1</v>
      </c>
      <c r="E24" s="13">
        <f>IF(SUM(E25:E28)=0,"-",SUM(E25:E28))</f>
        <v>4</v>
      </c>
      <c r="F24" s="13">
        <f>IF(SUM(F25:F28)=0,"-",SUM(F25:F28))</f>
        <v>2</v>
      </c>
      <c r="G24" s="13">
        <f>IF(SUM(G25:G28)=0,"-",SUM(G25:G28))</f>
        <v>5</v>
      </c>
      <c r="H24" s="13">
        <f>IF(SUM(H25:H28)=0,"-",SUM(H25:H28))</f>
        <v>6</v>
      </c>
      <c r="I24" s="13" t="str">
        <f>IF(SUM(I25:I28)=0,"-",SUM(I25:I28))</f>
        <v>-</v>
      </c>
      <c r="J24" s="13">
        <f>IF(SUM(J25:J28)=0,"-",SUM(J25:J28))</f>
        <v>17</v>
      </c>
      <c r="K24" s="13">
        <f>IF(SUM(K25:K28)=0,"-",SUM(K25:K28))</f>
        <v>75</v>
      </c>
      <c r="L24" s="13">
        <f>IF(SUM(L25:L28)=0,"-",SUM(L25:L28))</f>
        <v>13</v>
      </c>
      <c r="M24" s="13">
        <f>IF(SUM(M25:M28)=0,"-",SUM(M25:M28))</f>
        <v>13</v>
      </c>
      <c r="N24" s="13">
        <f>IF(SUM(N25:N28)=0,"-",SUM(N25:N28))</f>
        <v>16</v>
      </c>
      <c r="O24" s="13">
        <f>IF(SUM(O25:O28)=0,"-",SUM(O25:O28))</f>
        <v>9</v>
      </c>
      <c r="P24" s="13">
        <f>IF(SUM(P25:P28)=0,"-",SUM(P25:P28))</f>
        <v>2</v>
      </c>
    </row>
    <row r="25" spans="1:17" ht="13.5" customHeight="1">
      <c r="A25" s="12" t="s">
        <v>7</v>
      </c>
      <c r="B25" s="11">
        <v>7</v>
      </c>
      <c r="C25" s="11">
        <v>3</v>
      </c>
      <c r="D25" s="11" t="s">
        <v>3</v>
      </c>
      <c r="E25" s="11">
        <v>2</v>
      </c>
      <c r="F25" s="11" t="s">
        <v>3</v>
      </c>
      <c r="G25" s="11">
        <v>2</v>
      </c>
      <c r="H25" s="11">
        <v>4</v>
      </c>
      <c r="I25" s="11" t="s">
        <v>3</v>
      </c>
      <c r="J25" s="11">
        <v>8</v>
      </c>
      <c r="K25" s="11">
        <v>32</v>
      </c>
      <c r="L25" s="11">
        <v>7</v>
      </c>
      <c r="M25" s="11">
        <v>3</v>
      </c>
      <c r="N25" s="11">
        <v>8</v>
      </c>
      <c r="O25" s="11">
        <v>3</v>
      </c>
      <c r="P25" s="11" t="s">
        <v>3</v>
      </c>
      <c r="Q25" s="5"/>
    </row>
    <row r="26" spans="1:17" ht="13.5" customHeight="1">
      <c r="A26" s="10" t="s">
        <v>6</v>
      </c>
      <c r="B26" s="9">
        <v>3</v>
      </c>
      <c r="C26" s="9" t="s">
        <v>3</v>
      </c>
      <c r="D26" s="9" t="s">
        <v>3</v>
      </c>
      <c r="E26" s="9" t="s">
        <v>3</v>
      </c>
      <c r="F26" s="9">
        <v>1</v>
      </c>
      <c r="G26" s="9" t="s">
        <v>3</v>
      </c>
      <c r="H26" s="9" t="s">
        <v>3</v>
      </c>
      <c r="I26" s="9" t="s">
        <v>3</v>
      </c>
      <c r="J26" s="9">
        <v>5</v>
      </c>
      <c r="K26" s="9">
        <v>10</v>
      </c>
      <c r="L26" s="9">
        <v>4</v>
      </c>
      <c r="M26" s="9">
        <v>3</v>
      </c>
      <c r="N26" s="9">
        <v>2</v>
      </c>
      <c r="O26" s="9">
        <v>1</v>
      </c>
      <c r="P26" s="9" t="s">
        <v>3</v>
      </c>
      <c r="Q26" s="5"/>
    </row>
    <row r="27" spans="1:17" ht="13.5" customHeight="1">
      <c r="A27" s="10" t="s">
        <v>5</v>
      </c>
      <c r="B27" s="9">
        <v>2</v>
      </c>
      <c r="C27" s="9">
        <v>1</v>
      </c>
      <c r="D27" s="9">
        <v>1</v>
      </c>
      <c r="E27" s="9">
        <v>1</v>
      </c>
      <c r="F27" s="9" t="s">
        <v>3</v>
      </c>
      <c r="G27" s="9" t="s">
        <v>3</v>
      </c>
      <c r="H27" s="9" t="s">
        <v>3</v>
      </c>
      <c r="I27" s="9" t="s">
        <v>3</v>
      </c>
      <c r="J27" s="9">
        <v>2</v>
      </c>
      <c r="K27" s="9">
        <v>11</v>
      </c>
      <c r="L27" s="9">
        <v>1</v>
      </c>
      <c r="M27" s="9">
        <v>2</v>
      </c>
      <c r="N27" s="9">
        <v>1</v>
      </c>
      <c r="O27" s="9">
        <v>2</v>
      </c>
      <c r="P27" s="9">
        <v>2</v>
      </c>
      <c r="Q27" s="5"/>
    </row>
    <row r="28" spans="1:17" ht="13.5" customHeight="1">
      <c r="A28" s="8" t="s">
        <v>4</v>
      </c>
      <c r="B28" s="7">
        <v>4</v>
      </c>
      <c r="C28" s="7">
        <v>2</v>
      </c>
      <c r="D28" s="7" t="s">
        <v>3</v>
      </c>
      <c r="E28" s="7">
        <v>1</v>
      </c>
      <c r="F28" s="7">
        <v>1</v>
      </c>
      <c r="G28" s="7">
        <v>3</v>
      </c>
      <c r="H28" s="7">
        <v>2</v>
      </c>
      <c r="I28" s="7" t="s">
        <v>3</v>
      </c>
      <c r="J28" s="7">
        <v>2</v>
      </c>
      <c r="K28" s="7">
        <v>22</v>
      </c>
      <c r="L28" s="7">
        <v>1</v>
      </c>
      <c r="M28" s="7">
        <v>5</v>
      </c>
      <c r="N28" s="7">
        <v>5</v>
      </c>
      <c r="O28" s="7">
        <v>3</v>
      </c>
      <c r="P28" s="7" t="s">
        <v>3</v>
      </c>
      <c r="Q28" s="5"/>
    </row>
    <row r="29" spans="1:17" ht="13.5" customHeight="1">
      <c r="A29" s="6" t="s">
        <v>2</v>
      </c>
      <c r="B29" s="3"/>
      <c r="C29" s="3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3"/>
    </row>
    <row r="30" spans="1:17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>
      <c r="A31" s="4" t="s">
        <v>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>
      <c r="A32" s="4" t="s">
        <v>0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</sheetData>
  <mergeCells count="6">
    <mergeCell ref="N1:P1"/>
    <mergeCell ref="B2:B3"/>
    <mergeCell ref="C2:I2"/>
    <mergeCell ref="J2:K2"/>
    <mergeCell ref="L2:M2"/>
    <mergeCell ref="N2:P2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showGridLines="0" view="pageBreakPreview" zoomScaleNormal="25" workbookViewId="0">
      <pane xSplit="1" ySplit="4" topLeftCell="B5" activePane="bottomRight" state="frozen"/>
      <selection activeCell="C9" sqref="C9"/>
      <selection pane="topRight" activeCell="C9" sqref="C9"/>
      <selection pane="bottomLeft" activeCell="C9" sqref="C9"/>
      <selection pane="bottomRight" activeCell="C9" sqref="C9"/>
    </sheetView>
  </sheetViews>
  <sheetFormatPr defaultRowHeight="11.25"/>
  <cols>
    <col min="1" max="1" width="12.625" style="58" customWidth="1"/>
    <col min="2" max="6" width="12.625" style="57" customWidth="1"/>
    <col min="7" max="16384" width="9" style="57"/>
  </cols>
  <sheetData>
    <row r="1" spans="1:7" s="84" customFormat="1" ht="13.5">
      <c r="A1" s="56" t="s">
        <v>64</v>
      </c>
      <c r="B1" s="87"/>
      <c r="C1" s="85"/>
      <c r="D1" s="85"/>
      <c r="E1" s="86" t="s">
        <v>63</v>
      </c>
      <c r="F1" s="86"/>
      <c r="G1" s="85"/>
    </row>
    <row r="2" spans="1:7" ht="13.5" customHeight="1">
      <c r="A2" s="83"/>
      <c r="B2" s="82" t="s">
        <v>62</v>
      </c>
      <c r="C2" s="81"/>
      <c r="D2" s="81"/>
      <c r="E2" s="81"/>
      <c r="F2" s="80" t="s">
        <v>61</v>
      </c>
      <c r="G2" s="62"/>
    </row>
    <row r="3" spans="1:7" ht="13.5" customHeight="1">
      <c r="A3" s="79"/>
      <c r="B3" s="78" t="s">
        <v>60</v>
      </c>
      <c r="C3" s="77" t="s">
        <v>59</v>
      </c>
      <c r="D3" s="77" t="s">
        <v>58</v>
      </c>
      <c r="E3" s="77" t="s">
        <v>57</v>
      </c>
      <c r="F3" s="76"/>
      <c r="G3" s="62"/>
    </row>
    <row r="4" spans="1:7" ht="13.5" customHeight="1">
      <c r="A4" s="30" t="s">
        <v>33</v>
      </c>
      <c r="B4" s="75">
        <f>IF(SUM(C4:E4)=0,"-",SUM(C4:E4))</f>
        <v>288305</v>
      </c>
      <c r="C4" s="74">
        <v>36186</v>
      </c>
      <c r="D4" s="74">
        <v>198277</v>
      </c>
      <c r="E4" s="74">
        <v>53842</v>
      </c>
      <c r="F4" s="73">
        <f>SUM(C4:D4)*2+E4</f>
        <v>522768</v>
      </c>
      <c r="G4" s="62"/>
    </row>
    <row r="5" spans="1:7" ht="22.5">
      <c r="A5" s="32" t="s">
        <v>32</v>
      </c>
      <c r="B5" s="31">
        <f>IF(SUM(C5:E5)=0,"-",SUM(C5:E5))</f>
        <v>22979</v>
      </c>
      <c r="C5" s="31">
        <f>IF(SUM(C6,C15)=0,"-",SUM(C6,C15))</f>
        <v>3723</v>
      </c>
      <c r="D5" s="31">
        <f>IF(SUM(D6,D15)=0,"-",SUM(D6,D15))</f>
        <v>16159</v>
      </c>
      <c r="E5" s="31">
        <f>IF(SUM(E6,E15)=0,"-",SUM(E6,E15))</f>
        <v>3097</v>
      </c>
      <c r="F5" s="31">
        <f>IF(SUM(F6,F15)=0,"-",SUM(F6,F15))</f>
        <v>39138</v>
      </c>
      <c r="G5" s="62"/>
    </row>
    <row r="6" spans="1:7" ht="13.5" customHeight="1">
      <c r="A6" s="30" t="s">
        <v>31</v>
      </c>
      <c r="B6" s="13">
        <f>IF(SUM(C6:E6)=0,"-",SUM(C6:E6))</f>
        <v>2376</v>
      </c>
      <c r="C6" s="13">
        <f>IF(SUM(C7:C14)=0,"-",SUM(C7:C14))</f>
        <v>403</v>
      </c>
      <c r="D6" s="13">
        <f>IF(SUM(D7:D14)=0,"-",SUM(D7:D14))</f>
        <v>1973</v>
      </c>
      <c r="E6" s="13" t="str">
        <f>IF(SUM(E7:E14)=0,"-",SUM(E7:E14))</f>
        <v>-</v>
      </c>
      <c r="F6" s="13">
        <f>IF(SUM(F7:F14)=0,"-",SUM(F7:F14))</f>
        <v>4349</v>
      </c>
      <c r="G6" s="62"/>
    </row>
    <row r="7" spans="1:7" ht="13.5" customHeight="1">
      <c r="A7" s="10" t="s">
        <v>30</v>
      </c>
      <c r="B7" s="67">
        <f>IF(SUM(C7:E7)=0,"-",SUM(C7:E7))</f>
        <v>1092</v>
      </c>
      <c r="C7" s="72">
        <v>215</v>
      </c>
      <c r="D7" s="72">
        <v>877</v>
      </c>
      <c r="E7" s="72" t="s">
        <v>22</v>
      </c>
      <c r="F7" s="72">
        <v>1969</v>
      </c>
      <c r="G7" s="62"/>
    </row>
    <row r="8" spans="1:7" ht="13.5" customHeight="1">
      <c r="A8" s="10" t="s">
        <v>29</v>
      </c>
      <c r="B8" s="67">
        <f>IF(SUM(C8:E8)=0,"-",SUM(C8:E8))</f>
        <v>262</v>
      </c>
      <c r="C8" s="71">
        <v>30</v>
      </c>
      <c r="D8" s="71">
        <v>232</v>
      </c>
      <c r="E8" s="71" t="s">
        <v>22</v>
      </c>
      <c r="F8" s="71">
        <v>494</v>
      </c>
      <c r="G8" s="62"/>
    </row>
    <row r="9" spans="1:7" ht="13.5" customHeight="1">
      <c r="A9" s="10" t="s">
        <v>28</v>
      </c>
      <c r="B9" s="67">
        <f>IF(SUM(C9:E9)=0,"-",SUM(C9:E9))</f>
        <v>74</v>
      </c>
      <c r="C9" s="71">
        <v>12</v>
      </c>
      <c r="D9" s="71">
        <v>62</v>
      </c>
      <c r="E9" s="71" t="s">
        <v>56</v>
      </c>
      <c r="F9" s="71">
        <v>136</v>
      </c>
      <c r="G9" s="62"/>
    </row>
    <row r="10" spans="1:7" ht="13.5" customHeight="1">
      <c r="A10" s="10" t="s">
        <v>27</v>
      </c>
      <c r="B10" s="67">
        <f>IF(SUM(C10:E10)=0,"-",SUM(C10:E10))</f>
        <v>155</v>
      </c>
      <c r="C10" s="71">
        <v>13</v>
      </c>
      <c r="D10" s="71">
        <v>142</v>
      </c>
      <c r="E10" s="71" t="s">
        <v>56</v>
      </c>
      <c r="F10" s="71">
        <v>297</v>
      </c>
      <c r="G10" s="62"/>
    </row>
    <row r="11" spans="1:7" ht="13.5" customHeight="1">
      <c r="A11" s="10" t="s">
        <v>26</v>
      </c>
      <c r="B11" s="67">
        <f>IF(SUM(C11:E11)=0,"-",SUM(C11:E11))</f>
        <v>144</v>
      </c>
      <c r="C11" s="71">
        <v>12</v>
      </c>
      <c r="D11" s="71">
        <v>132</v>
      </c>
      <c r="E11" s="71" t="s">
        <v>56</v>
      </c>
      <c r="F11" s="71">
        <v>276</v>
      </c>
      <c r="G11" s="62"/>
    </row>
    <row r="12" spans="1:7" ht="13.5" customHeight="1">
      <c r="A12" s="10" t="s">
        <v>25</v>
      </c>
      <c r="B12" s="67">
        <f>IF(SUM(C12:E12)=0,"-",SUM(C12:E12))</f>
        <v>354</v>
      </c>
      <c r="C12" s="28">
        <v>74</v>
      </c>
      <c r="D12" s="28">
        <v>280</v>
      </c>
      <c r="E12" s="28" t="s">
        <v>56</v>
      </c>
      <c r="F12" s="28">
        <v>634</v>
      </c>
      <c r="G12" s="62"/>
    </row>
    <row r="13" spans="1:7" ht="13.5" customHeight="1">
      <c r="A13" s="10" t="s">
        <v>24</v>
      </c>
      <c r="B13" s="67">
        <f>IF(SUM(C13:E13)=0,"-",SUM(C13:E13))</f>
        <v>112</v>
      </c>
      <c r="C13" s="28">
        <v>17</v>
      </c>
      <c r="D13" s="28">
        <v>95</v>
      </c>
      <c r="E13" s="28" t="s">
        <v>56</v>
      </c>
      <c r="F13" s="28">
        <v>207</v>
      </c>
      <c r="G13" s="62"/>
    </row>
    <row r="14" spans="1:7" ht="13.5" customHeight="1">
      <c r="A14" s="8" t="s">
        <v>23</v>
      </c>
      <c r="B14" s="65">
        <f>IF(SUM(C14:E14)=0,"-",SUM(C14:E14))</f>
        <v>183</v>
      </c>
      <c r="C14" s="27">
        <v>30</v>
      </c>
      <c r="D14" s="27">
        <v>153</v>
      </c>
      <c r="E14" s="27" t="s">
        <v>56</v>
      </c>
      <c r="F14" s="27">
        <v>336</v>
      </c>
      <c r="G14" s="62"/>
    </row>
    <row r="15" spans="1:7" s="61" customFormat="1" ht="13.5" customHeight="1">
      <c r="A15" s="8" t="s">
        <v>21</v>
      </c>
      <c r="B15" s="65">
        <f>IF(SUM(C15:E15)=0,"-",SUM(C15:E15))</f>
        <v>20603</v>
      </c>
      <c r="C15" s="70">
        <v>3320</v>
      </c>
      <c r="D15" s="70">
        <v>14186</v>
      </c>
      <c r="E15" s="70">
        <v>3097</v>
      </c>
      <c r="F15" s="70">
        <v>34789</v>
      </c>
      <c r="G15" s="62"/>
    </row>
    <row r="16" spans="1:7" s="61" customFormat="1" ht="22.5">
      <c r="A16" s="24" t="s">
        <v>20</v>
      </c>
      <c r="B16" s="23">
        <f>B17</f>
        <v>713</v>
      </c>
      <c r="C16" s="23">
        <f>C17</f>
        <v>77</v>
      </c>
      <c r="D16" s="23">
        <f>D17</f>
        <v>636</v>
      </c>
      <c r="E16" s="23" t="str">
        <f>E17</f>
        <v>-</v>
      </c>
      <c r="F16" s="23">
        <f>F17</f>
        <v>1349</v>
      </c>
      <c r="G16" s="62"/>
    </row>
    <row r="17" spans="1:7" ht="13.5" customHeight="1">
      <c r="A17" s="30" t="s">
        <v>19</v>
      </c>
      <c r="B17" s="13">
        <f>IF(SUM(C17:E17)=0,"-",SUM(C17:E17))</f>
        <v>713</v>
      </c>
      <c r="C17" s="13">
        <f>IF(SUM(C18:C22)=0,"-",SUM(C18:C22))</f>
        <v>77</v>
      </c>
      <c r="D17" s="13">
        <f>IF(SUM(D18:D22)=0,"-",SUM(D18:D22))</f>
        <v>636</v>
      </c>
      <c r="E17" s="13" t="str">
        <f>IF(SUM(E18:E22)=0,"-",SUM(E18:E22))</f>
        <v>-</v>
      </c>
      <c r="F17" s="13">
        <f>IF(SUM(F18:F22)=0,"-",SUM(F18:F22))</f>
        <v>1349</v>
      </c>
      <c r="G17" s="62"/>
    </row>
    <row r="18" spans="1:7" ht="13.5" customHeight="1">
      <c r="A18" s="12" t="s">
        <v>18</v>
      </c>
      <c r="B18" s="69">
        <f>IF(SUM(C18:E18)=0,"-",SUM(C18:E18))</f>
        <v>206</v>
      </c>
      <c r="C18" s="29">
        <v>26</v>
      </c>
      <c r="D18" s="29">
        <v>180</v>
      </c>
      <c r="E18" s="68" t="s">
        <v>17</v>
      </c>
      <c r="F18" s="68">
        <f>PRODUCT(D18*2+C18)</f>
        <v>386</v>
      </c>
      <c r="G18" s="62"/>
    </row>
    <row r="19" spans="1:7" ht="13.5" customHeight="1">
      <c r="A19" s="10" t="s">
        <v>16</v>
      </c>
      <c r="B19" s="67">
        <f>IF(SUM(C19:E19)=0,"-",SUM(C19:E19))</f>
        <v>144</v>
      </c>
      <c r="C19" s="28">
        <v>14</v>
      </c>
      <c r="D19" s="28">
        <v>130</v>
      </c>
      <c r="E19" s="66" t="s">
        <v>15</v>
      </c>
      <c r="F19" s="66">
        <f>PRODUCT(D19*2+C19)</f>
        <v>274</v>
      </c>
      <c r="G19" s="62"/>
    </row>
    <row r="20" spans="1:7" ht="13.5" customHeight="1">
      <c r="A20" s="10" t="s">
        <v>14</v>
      </c>
      <c r="B20" s="67">
        <f>IF(SUM(C20:E20)=0,"-",SUM(C20:E20))</f>
        <v>103</v>
      </c>
      <c r="C20" s="28">
        <v>16</v>
      </c>
      <c r="D20" s="28">
        <v>87</v>
      </c>
      <c r="E20" s="66" t="s">
        <v>12</v>
      </c>
      <c r="F20" s="66">
        <f>PRODUCT(D20*2+C20)</f>
        <v>190</v>
      </c>
      <c r="G20" s="62"/>
    </row>
    <row r="21" spans="1:7" ht="13.5" customHeight="1">
      <c r="A21" s="10" t="s">
        <v>13</v>
      </c>
      <c r="B21" s="67">
        <f>IF(SUM(C21:E21)=0,"-",SUM(C21:E21))</f>
        <v>121</v>
      </c>
      <c r="C21" s="28">
        <v>12</v>
      </c>
      <c r="D21" s="28">
        <v>109</v>
      </c>
      <c r="E21" s="66" t="s">
        <v>12</v>
      </c>
      <c r="F21" s="66">
        <f>PRODUCT(D21*2+C21)</f>
        <v>230</v>
      </c>
      <c r="G21" s="62"/>
    </row>
    <row r="22" spans="1:7" ht="13.5" customHeight="1">
      <c r="A22" s="8" t="s">
        <v>11</v>
      </c>
      <c r="B22" s="65">
        <f>IF(SUM(C22:E22)=0,"-",SUM(C22:E22))</f>
        <v>139</v>
      </c>
      <c r="C22" s="27">
        <v>9</v>
      </c>
      <c r="D22" s="27">
        <v>130</v>
      </c>
      <c r="E22" s="64" t="s">
        <v>10</v>
      </c>
      <c r="F22" s="64">
        <f>PRODUCT(D22*2+C22)</f>
        <v>269</v>
      </c>
      <c r="G22" s="62"/>
    </row>
    <row r="23" spans="1:7" ht="33.75">
      <c r="A23" s="16" t="s">
        <v>9</v>
      </c>
      <c r="B23" s="15">
        <f>B24</f>
        <v>1211</v>
      </c>
      <c r="C23" s="15">
        <f>C24</f>
        <v>164</v>
      </c>
      <c r="D23" s="15">
        <f>D24</f>
        <v>1047</v>
      </c>
      <c r="E23" s="15" t="str">
        <f>E24</f>
        <v>-</v>
      </c>
      <c r="F23" s="15">
        <f>F24</f>
        <v>2258</v>
      </c>
      <c r="G23" s="62"/>
    </row>
    <row r="24" spans="1:7" ht="13.5" customHeight="1">
      <c r="A24" s="30" t="s">
        <v>55</v>
      </c>
      <c r="B24" s="13">
        <f>IF(SUM(C24:E24)=0,"-",SUM(C24:E24))</f>
        <v>1211</v>
      </c>
      <c r="C24" s="13">
        <f>IF(SUM(C25:C28)=0,"-",SUM(C25:C28))</f>
        <v>164</v>
      </c>
      <c r="D24" s="13">
        <f>IF(SUM(D25:D28)=0,"-",SUM(D25:D28))</f>
        <v>1047</v>
      </c>
      <c r="E24" s="13" t="str">
        <f>IF(SUM(E25:E28)=0,"-",SUM(E25:E28))</f>
        <v>-</v>
      </c>
      <c r="F24" s="13">
        <f>IF(SUM(F25:F28)=0,"-",SUM(F25:F28))</f>
        <v>2258</v>
      </c>
      <c r="G24" s="62"/>
    </row>
    <row r="25" spans="1:7" ht="13.5" customHeight="1">
      <c r="A25" s="10" t="s">
        <v>7</v>
      </c>
      <c r="B25" s="67">
        <f>IF(SUM(C25:E25)=0,"-",SUM(C25:E25))</f>
        <v>486</v>
      </c>
      <c r="C25" s="29">
        <v>50</v>
      </c>
      <c r="D25" s="29">
        <v>436</v>
      </c>
      <c r="E25" s="29" t="s">
        <v>22</v>
      </c>
      <c r="F25" s="68">
        <f>PRODUCT(D25*2+C25)</f>
        <v>922</v>
      </c>
      <c r="G25" s="62"/>
    </row>
    <row r="26" spans="1:7" ht="13.5" customHeight="1">
      <c r="A26" s="10" t="s">
        <v>6</v>
      </c>
      <c r="B26" s="67">
        <f>IF(SUM(C26:E26)=0,"-",SUM(C26:E26))</f>
        <v>164</v>
      </c>
      <c r="C26" s="28">
        <v>31</v>
      </c>
      <c r="D26" s="28">
        <v>133</v>
      </c>
      <c r="E26" s="28" t="s">
        <v>22</v>
      </c>
      <c r="F26" s="66">
        <f>PRODUCT(D26*2+C26)</f>
        <v>297</v>
      </c>
      <c r="G26" s="62"/>
    </row>
    <row r="27" spans="1:7" ht="13.5" customHeight="1">
      <c r="A27" s="10" t="s">
        <v>5</v>
      </c>
      <c r="B27" s="67">
        <f>IF(SUM(C27:E27)=0,"-",SUM(C27:E27))</f>
        <v>337</v>
      </c>
      <c r="C27" s="28">
        <v>53</v>
      </c>
      <c r="D27" s="28">
        <v>284</v>
      </c>
      <c r="E27" s="28" t="s">
        <v>22</v>
      </c>
      <c r="F27" s="66">
        <f>PRODUCT(D27*2+C27)</f>
        <v>621</v>
      </c>
      <c r="G27" s="62"/>
    </row>
    <row r="28" spans="1:7" ht="13.5" customHeight="1">
      <c r="A28" s="8" t="s">
        <v>4</v>
      </c>
      <c r="B28" s="65">
        <f>IF(SUM(C28:E28)=0,"-",SUM(C28:E28))</f>
        <v>224</v>
      </c>
      <c r="C28" s="27">
        <v>30</v>
      </c>
      <c r="D28" s="27">
        <v>194</v>
      </c>
      <c r="E28" s="27" t="s">
        <v>22</v>
      </c>
      <c r="F28" s="64">
        <f>PRODUCT(D28*2+C28)</f>
        <v>418</v>
      </c>
      <c r="G28" s="62"/>
    </row>
    <row r="29" spans="1:7" s="61" customFormat="1" ht="13.5" customHeight="1">
      <c r="A29" s="63" t="s">
        <v>54</v>
      </c>
      <c r="B29" s="62"/>
      <c r="C29" s="62"/>
      <c r="D29" s="62"/>
      <c r="E29" s="62"/>
      <c r="F29" s="62"/>
      <c r="G29" s="62"/>
    </row>
    <row r="30" spans="1:7" ht="13.5" customHeight="1">
      <c r="A30" s="60" t="s">
        <v>53</v>
      </c>
      <c r="B30" s="59"/>
      <c r="C30" s="59"/>
      <c r="D30" s="59"/>
      <c r="E30" s="59"/>
      <c r="F30" s="59"/>
      <c r="G30" s="59"/>
    </row>
    <row r="31" spans="1:7">
      <c r="A31" s="60"/>
      <c r="B31" s="59"/>
      <c r="C31" s="59"/>
      <c r="D31" s="59"/>
      <c r="E31" s="59"/>
      <c r="F31" s="59"/>
      <c r="G31" s="59"/>
    </row>
    <row r="32" spans="1:7">
      <c r="A32" s="60" t="s">
        <v>1</v>
      </c>
      <c r="B32" s="59"/>
      <c r="C32" s="59"/>
      <c r="D32" s="59"/>
      <c r="E32" s="59"/>
      <c r="F32" s="59"/>
      <c r="G32" s="59"/>
    </row>
    <row r="33" spans="1:7">
      <c r="A33" s="60" t="s">
        <v>52</v>
      </c>
      <c r="B33" s="59"/>
      <c r="C33" s="59"/>
      <c r="D33" s="59"/>
      <c r="E33" s="59"/>
      <c r="F33" s="59"/>
      <c r="G33" s="59"/>
    </row>
    <row r="34" spans="1:7">
      <c r="A34" s="60"/>
      <c r="B34" s="59"/>
      <c r="C34" s="59"/>
      <c r="D34" s="59"/>
      <c r="E34" s="59"/>
      <c r="F34" s="59"/>
      <c r="G34" s="59"/>
    </row>
    <row r="35" spans="1:7">
      <c r="A35" s="60"/>
      <c r="B35" s="59"/>
      <c r="C35" s="59"/>
      <c r="D35" s="59"/>
      <c r="E35" s="59"/>
      <c r="F35" s="59"/>
      <c r="G35" s="59"/>
    </row>
    <row r="36" spans="1:7">
      <c r="A36" s="60"/>
      <c r="B36" s="59"/>
      <c r="C36" s="59"/>
      <c r="D36" s="59"/>
      <c r="E36" s="59"/>
      <c r="F36" s="59"/>
      <c r="G36" s="59"/>
    </row>
  </sheetData>
  <mergeCells count="3">
    <mergeCell ref="E1:F1"/>
    <mergeCell ref="B2:E2"/>
    <mergeCell ref="F2:F3"/>
  </mergeCells>
  <phoneticPr fontId="3"/>
  <pageMargins left="0.78740157480314965" right="0.78740157480314965" top="0.78740157480314965" bottom="0.78740157480314965" header="0.51181102362204722" footer="0.51181102362204722"/>
  <headerFooter alignWithMargins="0"/>
</worksheet>
</file>