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#13_地域保健年報に関すること\【完成版】道南地域保健情報年報\H25年版_道南地域保健情報年報\HP公開更新\"/>
    </mc:Choice>
  </mc:AlternateContent>
  <bookViews>
    <workbookView xWindow="0" yWindow="0" windowWidth="20490" windowHeight="7770"/>
  </bookViews>
  <sheets>
    <sheet name="34-1" sheetId="1" r:id="rId1"/>
    <sheet name="34-2" sheetId="2" r:id="rId2"/>
    <sheet name="35-1" sheetId="3" r:id="rId3"/>
    <sheet name="35-2" sheetId="4" r:id="rId4"/>
    <sheet name="36" sheetId="5" r:id="rId5"/>
    <sheet name="37" sheetId="6" r:id="rId6"/>
  </sheets>
  <externalReferences>
    <externalReference r:id="rId7"/>
  </externalReferences>
  <definedNames>
    <definedName name="_xlnm.Print_Area" localSheetId="0">'34-1'!$A$1:$N$82</definedName>
    <definedName name="_xlnm.Print_Area" localSheetId="1">'34-2'!$A$1:$V$80</definedName>
    <definedName name="_xlnm.Print_Area" localSheetId="2">'35-1'!$A$1:$U$60</definedName>
    <definedName name="_xlnm.Print_Area" localSheetId="3">'35-2'!$A$1:$I$15</definedName>
    <definedName name="_xlnm.Print_Area" localSheetId="4">'36'!$A$1:$G$32</definedName>
    <definedName name="_xlnm.Print_Area" localSheetId="5">'37'!$A$1:$S$31</definedName>
    <definedName name="_xlnm.Print_Area">#REF!</definedName>
    <definedName name="_xlnm.Print_Titles" localSheetId="0">'34-1'!$1:$8</definedName>
    <definedName name="_xlnm.Print_Titles" localSheetId="1">'34-2'!$1:$6</definedName>
    <definedName name="_xlnm.Print_Titles" localSheetId="2">'35-1'!$1:$1</definedName>
    <definedName name="_xlnm.Print_Titles" localSheetId="3">'35-2'!$A:$A,'35-2'!#REF!</definedName>
    <definedName name="_xlnm.Print_Titles">#N/A</definedName>
    <definedName name="Z_8B4C5619_54EF_4E9D_AF19_AC3668C76619_.wvu.Cols" localSheetId="2" hidden="1">'35-1'!#REF!</definedName>
    <definedName name="Z_8B4C5619_54EF_4E9D_AF19_AC3668C76619_.wvu.Cols" localSheetId="3" hidden="1">'35-2'!#REF!</definedName>
    <definedName name="Z_8B4C5619_54EF_4E9D_AF19_AC3668C76619_.wvu.PrintArea" localSheetId="0" hidden="1">'34-1'!$A$1:$N$83</definedName>
    <definedName name="Z_8B4C5619_54EF_4E9D_AF19_AC3668C76619_.wvu.PrintArea" localSheetId="1" hidden="1">'34-2'!$A$1:$X$81</definedName>
    <definedName name="Z_8B4C5619_54EF_4E9D_AF19_AC3668C76619_.wvu.PrintArea" localSheetId="2" hidden="1">'35-1'!$A$1:$U$60</definedName>
    <definedName name="Z_8B4C5619_54EF_4E9D_AF19_AC3668C76619_.wvu.PrintArea" localSheetId="3" hidden="1">'35-2'!$A$1:$L$15</definedName>
    <definedName name="Z_8B4C5619_54EF_4E9D_AF19_AC3668C76619_.wvu.PrintArea" localSheetId="4" hidden="1">'36'!$A$1:$G$31</definedName>
    <definedName name="Z_8B4C5619_54EF_4E9D_AF19_AC3668C76619_.wvu.PrintArea" localSheetId="5" hidden="1">'37'!$A$1:$S$31</definedName>
    <definedName name="Z_8B4C5619_54EF_4E9D_AF19_AC3668C76619_.wvu.PrintTitles" localSheetId="0" hidden="1">'34-1'!$1:$5</definedName>
    <definedName name="橋本" localSheetId="2">#REF!</definedName>
    <definedName name="橋本" localSheetId="4">#REF!</definedName>
    <definedName name="橋本" localSheetId="5">#REF!</definedName>
    <definedName name="橋本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6" l="1"/>
  <c r="E6" i="6"/>
  <c r="F6" i="6"/>
  <c r="I6" i="6"/>
  <c r="J6" i="6"/>
  <c r="M6" i="6"/>
  <c r="N6" i="6"/>
  <c r="Q6" i="6"/>
  <c r="R6" i="6"/>
  <c r="B7" i="6"/>
  <c r="C7" i="6"/>
  <c r="C6" i="6" s="1"/>
  <c r="D7" i="6"/>
  <c r="D6" i="6" s="1"/>
  <c r="E7" i="6"/>
  <c r="F7" i="6"/>
  <c r="G7" i="6"/>
  <c r="G6" i="6" s="1"/>
  <c r="H7" i="6"/>
  <c r="H6" i="6" s="1"/>
  <c r="I7" i="6"/>
  <c r="J7" i="6"/>
  <c r="K7" i="6"/>
  <c r="K6" i="6" s="1"/>
  <c r="L7" i="6"/>
  <c r="L6" i="6" s="1"/>
  <c r="M7" i="6"/>
  <c r="N7" i="6"/>
  <c r="O7" i="6"/>
  <c r="O6" i="6" s="1"/>
  <c r="P7" i="6"/>
  <c r="P6" i="6" s="1"/>
  <c r="Q7" i="6"/>
  <c r="R7" i="6"/>
  <c r="S7" i="6"/>
  <c r="S6" i="6" s="1"/>
  <c r="B17" i="6"/>
  <c r="E17" i="6"/>
  <c r="F17" i="6"/>
  <c r="I17" i="6"/>
  <c r="J17" i="6"/>
  <c r="M17" i="6"/>
  <c r="N17" i="6"/>
  <c r="Q17" i="6"/>
  <c r="R17" i="6"/>
  <c r="B18" i="6"/>
  <c r="C18" i="6"/>
  <c r="C17" i="6" s="1"/>
  <c r="D18" i="6"/>
  <c r="D17" i="6" s="1"/>
  <c r="E18" i="6"/>
  <c r="F18" i="6"/>
  <c r="G18" i="6"/>
  <c r="G17" i="6" s="1"/>
  <c r="H18" i="6"/>
  <c r="H17" i="6" s="1"/>
  <c r="I18" i="6"/>
  <c r="J18" i="6"/>
  <c r="K18" i="6"/>
  <c r="K17" i="6" s="1"/>
  <c r="L18" i="6"/>
  <c r="L17" i="6" s="1"/>
  <c r="M18" i="6"/>
  <c r="N18" i="6"/>
  <c r="O18" i="6"/>
  <c r="O17" i="6" s="1"/>
  <c r="P18" i="6"/>
  <c r="P17" i="6" s="1"/>
  <c r="Q18" i="6"/>
  <c r="R18" i="6"/>
  <c r="S18" i="6"/>
  <c r="S17" i="6" s="1"/>
  <c r="E23" i="6"/>
  <c r="F23" i="6"/>
  <c r="I23" i="6"/>
  <c r="J23" i="6"/>
  <c r="M23" i="6"/>
  <c r="Q23" i="6"/>
  <c r="B24" i="6"/>
  <c r="B23" i="6" s="1"/>
  <c r="C24" i="6"/>
  <c r="C23" i="6" s="1"/>
  <c r="D24" i="6"/>
  <c r="D23" i="6" s="1"/>
  <c r="E24" i="6"/>
  <c r="F24" i="6"/>
  <c r="G24" i="6"/>
  <c r="G23" i="6" s="1"/>
  <c r="H24" i="6"/>
  <c r="H23" i="6" s="1"/>
  <c r="I24" i="6"/>
  <c r="J24" i="6"/>
  <c r="K24" i="6"/>
  <c r="K23" i="6" s="1"/>
  <c r="L24" i="6"/>
  <c r="L23" i="6" s="1"/>
  <c r="M24" i="6"/>
  <c r="N24" i="6"/>
  <c r="N23" i="6" s="1"/>
  <c r="O24" i="6"/>
  <c r="O23" i="6" s="1"/>
  <c r="P24" i="6"/>
  <c r="P23" i="6" s="1"/>
  <c r="Q24" i="6"/>
  <c r="R24" i="6"/>
  <c r="R23" i="6" s="1"/>
  <c r="S24" i="6"/>
  <c r="S23" i="6" s="1"/>
  <c r="E7" i="5"/>
  <c r="B8" i="5"/>
  <c r="D8" i="5" s="1"/>
  <c r="C8" i="5"/>
  <c r="C7" i="5" s="1"/>
  <c r="E8" i="5"/>
  <c r="F8" i="5"/>
  <c r="F7" i="5" s="1"/>
  <c r="G8" i="5"/>
  <c r="G7" i="5" s="1"/>
  <c r="D9" i="5"/>
  <c r="D10" i="5"/>
  <c r="D11" i="5"/>
  <c r="D12" i="5"/>
  <c r="D13" i="5"/>
  <c r="D14" i="5"/>
  <c r="D15" i="5"/>
  <c r="D16" i="5"/>
  <c r="D17" i="5"/>
  <c r="B19" i="5"/>
  <c r="B18" i="5" s="1"/>
  <c r="C19" i="5"/>
  <c r="D19" i="5" s="1"/>
  <c r="D18" i="5" s="1"/>
  <c r="E19" i="5"/>
  <c r="E18" i="5" s="1"/>
  <c r="F19" i="5"/>
  <c r="F18" i="5" s="1"/>
  <c r="G19" i="5"/>
  <c r="G18" i="5" s="1"/>
  <c r="D20" i="5"/>
  <c r="D21" i="5"/>
  <c r="D22" i="5"/>
  <c r="D23" i="5"/>
  <c r="C24" i="5"/>
  <c r="B25" i="5"/>
  <c r="B24" i="5" s="1"/>
  <c r="C25" i="5"/>
  <c r="E25" i="5"/>
  <c r="E24" i="5" s="1"/>
  <c r="F25" i="5"/>
  <c r="F24" i="5" s="1"/>
  <c r="G25" i="5"/>
  <c r="G24" i="5" s="1"/>
  <c r="D26" i="5"/>
  <c r="D27" i="5"/>
  <c r="D28" i="5"/>
  <c r="D29" i="5"/>
  <c r="D30" i="5"/>
  <c r="B7" i="4"/>
  <c r="C7" i="4"/>
  <c r="D7" i="4"/>
  <c r="E7" i="4"/>
  <c r="F7" i="4"/>
  <c r="G7" i="4"/>
  <c r="H7" i="4"/>
  <c r="I7" i="4"/>
  <c r="B10" i="4"/>
  <c r="C10" i="4"/>
  <c r="D10" i="4"/>
  <c r="E10" i="4"/>
  <c r="F10" i="4"/>
  <c r="G10" i="4"/>
  <c r="H10" i="4"/>
  <c r="I10" i="4"/>
  <c r="B12" i="4"/>
  <c r="C12" i="4"/>
  <c r="D12" i="4"/>
  <c r="E12" i="4"/>
  <c r="F12" i="4"/>
  <c r="G12" i="4"/>
  <c r="H12" i="4"/>
  <c r="I12" i="4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C7" i="2"/>
  <c r="D7" i="2"/>
  <c r="J8" i="2"/>
  <c r="N8" i="2"/>
  <c r="O8" i="2"/>
  <c r="R8" i="2"/>
  <c r="S8" i="2"/>
  <c r="T8" i="2"/>
  <c r="J9" i="2"/>
  <c r="N9" i="2"/>
  <c r="O9" i="2"/>
  <c r="R9" i="2"/>
  <c r="S9" i="2"/>
  <c r="T9" i="2"/>
  <c r="C10" i="2"/>
  <c r="D10" i="2"/>
  <c r="E10" i="2"/>
  <c r="E7" i="2" s="1"/>
  <c r="F10" i="2"/>
  <c r="F7" i="2" s="1"/>
  <c r="G11" i="2"/>
  <c r="G8" i="2" s="1"/>
  <c r="H11" i="2"/>
  <c r="H8" i="2" s="1"/>
  <c r="I11" i="2"/>
  <c r="I8" i="2" s="1"/>
  <c r="J11" i="2"/>
  <c r="K11" i="2"/>
  <c r="K8" i="2" s="1"/>
  <c r="L11" i="2"/>
  <c r="L8" i="2" s="1"/>
  <c r="M11" i="2"/>
  <c r="M8" i="2" s="1"/>
  <c r="N11" i="2"/>
  <c r="O11" i="2"/>
  <c r="P11" i="2"/>
  <c r="P8" i="2" s="1"/>
  <c r="Q11" i="2"/>
  <c r="Q8" i="2" s="1"/>
  <c r="R11" i="2"/>
  <c r="S11" i="2"/>
  <c r="T11" i="2"/>
  <c r="U11" i="2"/>
  <c r="U8" i="2" s="1"/>
  <c r="V11" i="2"/>
  <c r="V8" i="2" s="1"/>
  <c r="G12" i="2"/>
  <c r="G9" i="2" s="1"/>
  <c r="H12" i="2"/>
  <c r="H9" i="2" s="1"/>
  <c r="I12" i="2"/>
  <c r="I9" i="2" s="1"/>
  <c r="J12" i="2"/>
  <c r="K12" i="2"/>
  <c r="K9" i="2" s="1"/>
  <c r="L12" i="2"/>
  <c r="L9" i="2" s="1"/>
  <c r="M12" i="2"/>
  <c r="M9" i="2" s="1"/>
  <c r="N12" i="2"/>
  <c r="O12" i="2"/>
  <c r="P12" i="2"/>
  <c r="P9" i="2" s="1"/>
  <c r="Q12" i="2"/>
  <c r="Q9" i="2" s="1"/>
  <c r="R12" i="2"/>
  <c r="S12" i="2"/>
  <c r="T12" i="2"/>
  <c r="U12" i="2"/>
  <c r="U9" i="2" s="1"/>
  <c r="V12" i="2"/>
  <c r="V9" i="2" s="1"/>
  <c r="D40" i="2"/>
  <c r="F40" i="2"/>
  <c r="F41" i="2"/>
  <c r="N41" i="2"/>
  <c r="R41" i="2"/>
  <c r="T41" i="2"/>
  <c r="V41" i="2"/>
  <c r="L42" i="2"/>
  <c r="P42" i="2"/>
  <c r="R42" i="2"/>
  <c r="T42" i="2"/>
  <c r="C43" i="2"/>
  <c r="C40" i="2" s="1"/>
  <c r="D43" i="2"/>
  <c r="E43" i="2"/>
  <c r="E40" i="2" s="1"/>
  <c r="F43" i="2"/>
  <c r="E44" i="2"/>
  <c r="E41" i="2" s="1"/>
  <c r="F44" i="2"/>
  <c r="G44" i="2"/>
  <c r="G41" i="2" s="1"/>
  <c r="H44" i="2"/>
  <c r="H41" i="2" s="1"/>
  <c r="I44" i="2"/>
  <c r="I41" i="2" s="1"/>
  <c r="J44" i="2"/>
  <c r="J41" i="2" s="1"/>
  <c r="K44" i="2"/>
  <c r="K41" i="2" s="1"/>
  <c r="L44" i="2"/>
  <c r="L41" i="2" s="1"/>
  <c r="M44" i="2"/>
  <c r="M41" i="2" s="1"/>
  <c r="N44" i="2"/>
  <c r="O44" i="2"/>
  <c r="O41" i="2" s="1"/>
  <c r="P44" i="2"/>
  <c r="P41" i="2" s="1"/>
  <c r="Q44" i="2"/>
  <c r="Q41" i="2" s="1"/>
  <c r="R44" i="2"/>
  <c r="S44" i="2"/>
  <c r="S41" i="2" s="1"/>
  <c r="T44" i="2"/>
  <c r="U44" i="2"/>
  <c r="U41" i="2" s="1"/>
  <c r="V44" i="2"/>
  <c r="E45" i="2"/>
  <c r="E42" i="2" s="1"/>
  <c r="F45" i="2"/>
  <c r="F42" i="2" s="1"/>
  <c r="G45" i="2"/>
  <c r="G42" i="2" s="1"/>
  <c r="H45" i="2"/>
  <c r="H42" i="2" s="1"/>
  <c r="I45" i="2"/>
  <c r="I42" i="2" s="1"/>
  <c r="J45" i="2"/>
  <c r="J42" i="2" s="1"/>
  <c r="K45" i="2"/>
  <c r="K42" i="2" s="1"/>
  <c r="L45" i="2"/>
  <c r="M45" i="2"/>
  <c r="M42" i="2" s="1"/>
  <c r="N45" i="2"/>
  <c r="N42" i="2" s="1"/>
  <c r="O45" i="2"/>
  <c r="O42" i="2" s="1"/>
  <c r="P45" i="2"/>
  <c r="Q45" i="2"/>
  <c r="Q42" i="2" s="1"/>
  <c r="R45" i="2"/>
  <c r="S45" i="2"/>
  <c r="S42" i="2" s="1"/>
  <c r="T45" i="2"/>
  <c r="U45" i="2"/>
  <c r="U42" i="2" s="1"/>
  <c r="V45" i="2"/>
  <c r="V42" i="2" s="1"/>
  <c r="C58" i="2"/>
  <c r="F58" i="2"/>
  <c r="E59" i="2"/>
  <c r="F59" i="2"/>
  <c r="L59" i="2"/>
  <c r="P59" i="2"/>
  <c r="Q59" i="2"/>
  <c r="T59" i="2"/>
  <c r="U59" i="2"/>
  <c r="V59" i="2"/>
  <c r="J60" i="2"/>
  <c r="N60" i="2"/>
  <c r="O60" i="2"/>
  <c r="R60" i="2"/>
  <c r="S60" i="2"/>
  <c r="T60" i="2"/>
  <c r="C61" i="2"/>
  <c r="D61" i="2"/>
  <c r="D58" i="2" s="1"/>
  <c r="E61" i="2"/>
  <c r="E58" i="2" s="1"/>
  <c r="F61" i="2"/>
  <c r="E62" i="2"/>
  <c r="F62" i="2"/>
  <c r="G62" i="2"/>
  <c r="G59" i="2" s="1"/>
  <c r="H62" i="2"/>
  <c r="H59" i="2" s="1"/>
  <c r="I62" i="2"/>
  <c r="I59" i="2" s="1"/>
  <c r="J62" i="2"/>
  <c r="J59" i="2" s="1"/>
  <c r="K62" i="2"/>
  <c r="K59" i="2" s="1"/>
  <c r="L62" i="2"/>
  <c r="M62" i="2"/>
  <c r="M59" i="2" s="1"/>
  <c r="N62" i="2"/>
  <c r="N59" i="2" s="1"/>
  <c r="O62" i="2"/>
  <c r="O59" i="2" s="1"/>
  <c r="P62" i="2"/>
  <c r="Q62" i="2"/>
  <c r="R62" i="2"/>
  <c r="R59" i="2" s="1"/>
  <c r="S62" i="2"/>
  <c r="S59" i="2" s="1"/>
  <c r="T62" i="2"/>
  <c r="U62" i="2"/>
  <c r="V62" i="2"/>
  <c r="E63" i="2"/>
  <c r="E60" i="2" s="1"/>
  <c r="F63" i="2"/>
  <c r="F60" i="2" s="1"/>
  <c r="G63" i="2"/>
  <c r="G60" i="2" s="1"/>
  <c r="H63" i="2"/>
  <c r="H60" i="2" s="1"/>
  <c r="I63" i="2"/>
  <c r="I60" i="2" s="1"/>
  <c r="J63" i="2"/>
  <c r="K63" i="2"/>
  <c r="K60" i="2" s="1"/>
  <c r="L63" i="2"/>
  <c r="L60" i="2" s="1"/>
  <c r="M63" i="2"/>
  <c r="M60" i="2" s="1"/>
  <c r="N63" i="2"/>
  <c r="O63" i="2"/>
  <c r="P63" i="2"/>
  <c r="P60" i="2" s="1"/>
  <c r="Q63" i="2"/>
  <c r="Q60" i="2" s="1"/>
  <c r="R63" i="2"/>
  <c r="S63" i="2"/>
  <c r="T63" i="2"/>
  <c r="U63" i="2"/>
  <c r="U60" i="2" s="1"/>
  <c r="V63" i="2"/>
  <c r="V60" i="2" s="1"/>
  <c r="C9" i="1"/>
  <c r="D9" i="1"/>
  <c r="F9" i="1"/>
  <c r="G9" i="1"/>
  <c r="H9" i="1"/>
  <c r="K9" i="1"/>
  <c r="C10" i="1"/>
  <c r="D10" i="1"/>
  <c r="G10" i="1"/>
  <c r="H10" i="1"/>
  <c r="J10" i="1"/>
  <c r="K10" i="1"/>
  <c r="L10" i="1"/>
  <c r="C11" i="1"/>
  <c r="G11" i="1"/>
  <c r="H11" i="1"/>
  <c r="K11" i="1"/>
  <c r="L11" i="1"/>
  <c r="C12" i="1"/>
  <c r="D12" i="1"/>
  <c r="E12" i="1"/>
  <c r="E9" i="1" s="1"/>
  <c r="F12" i="1"/>
  <c r="G12" i="1"/>
  <c r="H12" i="1"/>
  <c r="I12" i="1"/>
  <c r="I9" i="1" s="1"/>
  <c r="J12" i="1"/>
  <c r="J9" i="1" s="1"/>
  <c r="K12" i="1"/>
  <c r="L12" i="1"/>
  <c r="L9" i="1" s="1"/>
  <c r="M12" i="1"/>
  <c r="M9" i="1" s="1"/>
  <c r="N12" i="1"/>
  <c r="N9" i="1" s="1"/>
  <c r="C13" i="1"/>
  <c r="D13" i="1"/>
  <c r="E13" i="1"/>
  <c r="E10" i="1" s="1"/>
  <c r="F13" i="1"/>
  <c r="F10" i="1" s="1"/>
  <c r="G13" i="1"/>
  <c r="H13" i="1"/>
  <c r="I13" i="1"/>
  <c r="I10" i="1" s="1"/>
  <c r="J13" i="1"/>
  <c r="K13" i="1"/>
  <c r="L13" i="1"/>
  <c r="M13" i="1"/>
  <c r="M10" i="1" s="1"/>
  <c r="N13" i="1"/>
  <c r="N10" i="1" s="1"/>
  <c r="C14" i="1"/>
  <c r="D14" i="1"/>
  <c r="D11" i="1" s="1"/>
  <c r="E14" i="1"/>
  <c r="E11" i="1" s="1"/>
  <c r="F14" i="1"/>
  <c r="F11" i="1" s="1"/>
  <c r="G14" i="1"/>
  <c r="H14" i="1"/>
  <c r="I14" i="1"/>
  <c r="I11" i="1" s="1"/>
  <c r="J14" i="1"/>
  <c r="J11" i="1" s="1"/>
  <c r="K14" i="1"/>
  <c r="L14" i="1"/>
  <c r="C42" i="1"/>
  <c r="D42" i="1"/>
  <c r="F42" i="1"/>
  <c r="G42" i="1"/>
  <c r="H42" i="1"/>
  <c r="K42" i="1"/>
  <c r="C43" i="1"/>
  <c r="D43" i="1"/>
  <c r="G43" i="1"/>
  <c r="H43" i="1"/>
  <c r="J43" i="1"/>
  <c r="K43" i="1"/>
  <c r="L43" i="1"/>
  <c r="C44" i="1"/>
  <c r="G44" i="1"/>
  <c r="H44" i="1"/>
  <c r="K44" i="1"/>
  <c r="L44" i="1"/>
  <c r="C45" i="1"/>
  <c r="D45" i="1"/>
  <c r="E45" i="1"/>
  <c r="E42" i="1" s="1"/>
  <c r="F45" i="1"/>
  <c r="G45" i="1"/>
  <c r="H45" i="1"/>
  <c r="I45" i="1"/>
  <c r="I42" i="1" s="1"/>
  <c r="J45" i="1"/>
  <c r="J42" i="1" s="1"/>
  <c r="K45" i="1"/>
  <c r="L45" i="1"/>
  <c r="L42" i="1" s="1"/>
  <c r="M45" i="1"/>
  <c r="M42" i="1" s="1"/>
  <c r="N45" i="1"/>
  <c r="N42" i="1" s="1"/>
  <c r="C46" i="1"/>
  <c r="D46" i="1"/>
  <c r="E46" i="1"/>
  <c r="E43" i="1" s="1"/>
  <c r="F46" i="1"/>
  <c r="F43" i="1" s="1"/>
  <c r="G46" i="1"/>
  <c r="H46" i="1"/>
  <c r="I46" i="1"/>
  <c r="I43" i="1" s="1"/>
  <c r="J46" i="1"/>
  <c r="K46" i="1"/>
  <c r="L46" i="1"/>
  <c r="M46" i="1"/>
  <c r="M43" i="1" s="1"/>
  <c r="N46" i="1"/>
  <c r="N43" i="1" s="1"/>
  <c r="C47" i="1"/>
  <c r="D47" i="1"/>
  <c r="D44" i="1" s="1"/>
  <c r="E47" i="1"/>
  <c r="E44" i="1" s="1"/>
  <c r="F47" i="1"/>
  <c r="F44" i="1" s="1"/>
  <c r="G47" i="1"/>
  <c r="H47" i="1"/>
  <c r="I47" i="1"/>
  <c r="I44" i="1" s="1"/>
  <c r="J47" i="1"/>
  <c r="J44" i="1" s="1"/>
  <c r="K47" i="1"/>
  <c r="L47" i="1"/>
  <c r="C60" i="1"/>
  <c r="D60" i="1"/>
  <c r="F60" i="1"/>
  <c r="G60" i="1"/>
  <c r="H60" i="1"/>
  <c r="K60" i="1"/>
  <c r="C61" i="1"/>
  <c r="D61" i="1"/>
  <c r="G61" i="1"/>
  <c r="H61" i="1"/>
  <c r="J61" i="1"/>
  <c r="K61" i="1"/>
  <c r="L61" i="1"/>
  <c r="C62" i="1"/>
  <c r="G62" i="1"/>
  <c r="H62" i="1"/>
  <c r="K62" i="1"/>
  <c r="L62" i="1"/>
  <c r="C63" i="1"/>
  <c r="D63" i="1"/>
  <c r="E63" i="1"/>
  <c r="E60" i="1" s="1"/>
  <c r="F63" i="1"/>
  <c r="G63" i="1"/>
  <c r="H63" i="1"/>
  <c r="I63" i="1"/>
  <c r="I60" i="1" s="1"/>
  <c r="J63" i="1"/>
  <c r="J60" i="1" s="1"/>
  <c r="K63" i="1"/>
  <c r="L63" i="1"/>
  <c r="L60" i="1" s="1"/>
  <c r="M63" i="1"/>
  <c r="M60" i="1" s="1"/>
  <c r="N63" i="1"/>
  <c r="N60" i="1" s="1"/>
  <c r="C64" i="1"/>
  <c r="D64" i="1"/>
  <c r="E64" i="1"/>
  <c r="E61" i="1" s="1"/>
  <c r="F64" i="1"/>
  <c r="F61" i="1" s="1"/>
  <c r="G64" i="1"/>
  <c r="H64" i="1"/>
  <c r="I64" i="1"/>
  <c r="I61" i="1" s="1"/>
  <c r="J64" i="1"/>
  <c r="K64" i="1"/>
  <c r="L64" i="1"/>
  <c r="M64" i="1"/>
  <c r="M61" i="1" s="1"/>
  <c r="N64" i="1"/>
  <c r="N61" i="1" s="1"/>
  <c r="C65" i="1"/>
  <c r="D65" i="1"/>
  <c r="D62" i="1" s="1"/>
  <c r="E65" i="1"/>
  <c r="E62" i="1" s="1"/>
  <c r="F65" i="1"/>
  <c r="F62" i="1" s="1"/>
  <c r="G65" i="1"/>
  <c r="H65" i="1"/>
  <c r="I65" i="1"/>
  <c r="I62" i="1" s="1"/>
  <c r="J65" i="1"/>
  <c r="J62" i="1" s="1"/>
  <c r="K65" i="1"/>
  <c r="L65" i="1"/>
  <c r="D7" i="5" l="1"/>
  <c r="B7" i="5"/>
  <c r="C18" i="5"/>
  <c r="D25" i="5"/>
  <c r="D24" i="5" s="1"/>
</calcChain>
</file>

<file path=xl/sharedStrings.xml><?xml version="1.0" encoding="utf-8"?>
<sst xmlns="http://schemas.openxmlformats.org/spreadsheetml/2006/main" count="2060" uniqueCount="205">
  <si>
    <t>資料　地域保健・健康増進事業報告　</t>
    <rPh sb="3" eb="5">
      <t>チイキ</t>
    </rPh>
    <rPh sb="5" eb="7">
      <t>ホケン</t>
    </rPh>
    <rPh sb="8" eb="10">
      <t>ケンコウ</t>
    </rPh>
    <rPh sb="10" eb="12">
      <t>ゾウシン</t>
    </rPh>
    <phoneticPr fontId="5"/>
  </si>
  <si>
    <t>-</t>
    <phoneticPr fontId="5"/>
  </si>
  <si>
    <t>集団</t>
    <rPh sb="0" eb="2">
      <t>シュウダン</t>
    </rPh>
    <phoneticPr fontId="5"/>
  </si>
  <si>
    <t>個別</t>
    <rPh sb="0" eb="2">
      <t>コベツ</t>
    </rPh>
    <phoneticPr fontId="5"/>
  </si>
  <si>
    <t>対象者</t>
    <rPh sb="0" eb="3">
      <t>タイショウシャ</t>
    </rPh>
    <phoneticPr fontId="5"/>
  </si>
  <si>
    <t>奥尻町</t>
    <rPh sb="0" eb="3">
      <t>オクシリチョウ</t>
    </rPh>
    <phoneticPr fontId="5"/>
  </si>
  <si>
    <t>-</t>
    <phoneticPr fontId="5"/>
  </si>
  <si>
    <t>乙部町</t>
    <rPh sb="0" eb="3">
      <t>オトベチョウ</t>
    </rPh>
    <phoneticPr fontId="5"/>
  </si>
  <si>
    <t>厚沢部町</t>
    <rPh sb="0" eb="4">
      <t>アッサブチョウ</t>
    </rPh>
    <phoneticPr fontId="5"/>
  </si>
  <si>
    <t>上ノ国町</t>
    <rPh sb="0" eb="1">
      <t>カミ</t>
    </rPh>
    <rPh sb="2" eb="4">
      <t>クニチョウ</t>
    </rPh>
    <phoneticPr fontId="5"/>
  </si>
  <si>
    <t>江差町</t>
    <rPh sb="0" eb="3">
      <t>エサシチョウ</t>
    </rPh>
    <phoneticPr fontId="5"/>
  </si>
  <si>
    <t>江差保健所</t>
    <rPh sb="0" eb="2">
      <t>エサシ</t>
    </rPh>
    <rPh sb="2" eb="5">
      <t>ホケンジョ</t>
    </rPh>
    <phoneticPr fontId="5"/>
  </si>
  <si>
    <t>南檜山
第2次保健医療福祉圏</t>
    <rPh sb="0" eb="1">
      <t>ミナミ</t>
    </rPh>
    <rPh sb="1" eb="3">
      <t>ヒヤマ</t>
    </rPh>
    <rPh sb="4" eb="5">
      <t>ダイ</t>
    </rPh>
    <rPh sb="6" eb="7">
      <t>ジ</t>
    </rPh>
    <rPh sb="7" eb="9">
      <t>ホケン</t>
    </rPh>
    <rPh sb="9" eb="11">
      <t>イリョウ</t>
    </rPh>
    <rPh sb="11" eb="13">
      <t>フクシ</t>
    </rPh>
    <rPh sb="13" eb="14">
      <t>ケン</t>
    </rPh>
    <phoneticPr fontId="5"/>
  </si>
  <si>
    <t>せたな町</t>
    <rPh sb="3" eb="4">
      <t>チョウ</t>
    </rPh>
    <phoneticPr fontId="5"/>
  </si>
  <si>
    <t>今金町</t>
    <rPh sb="0" eb="3">
      <t>イマカネチョウ</t>
    </rPh>
    <phoneticPr fontId="5"/>
  </si>
  <si>
    <t>長万部町</t>
    <rPh sb="0" eb="4">
      <t>オシャマンベチョウ</t>
    </rPh>
    <phoneticPr fontId="5"/>
  </si>
  <si>
    <t>八雲町</t>
    <rPh sb="0" eb="3">
      <t>ヤクモチョウ</t>
    </rPh>
    <phoneticPr fontId="5"/>
  </si>
  <si>
    <t>八雲保健所</t>
    <rPh sb="0" eb="2">
      <t>ヤクモ</t>
    </rPh>
    <rPh sb="2" eb="5">
      <t>ホケンショ</t>
    </rPh>
    <phoneticPr fontId="5"/>
  </si>
  <si>
    <t>北渡島檜山
第2次保健医療福祉圏</t>
    <rPh sb="0" eb="1">
      <t>キタ</t>
    </rPh>
    <rPh sb="1" eb="3">
      <t>オシマ</t>
    </rPh>
    <rPh sb="3" eb="5">
      <t>ヒヤマ</t>
    </rPh>
    <rPh sb="6" eb="7">
      <t>ダイ</t>
    </rPh>
    <rPh sb="8" eb="9">
      <t>ジ</t>
    </rPh>
    <rPh sb="9" eb="11">
      <t>ホケン</t>
    </rPh>
    <rPh sb="11" eb="13">
      <t>イリョウ</t>
    </rPh>
    <rPh sb="13" eb="15">
      <t>フクシ</t>
    </rPh>
    <rPh sb="15" eb="16">
      <t>ケン</t>
    </rPh>
    <phoneticPr fontId="5"/>
  </si>
  <si>
    <t>-</t>
    <phoneticPr fontId="5"/>
  </si>
  <si>
    <t>函館市</t>
    <rPh sb="0" eb="3">
      <t>ハコダテシ</t>
    </rPh>
    <phoneticPr fontId="5"/>
  </si>
  <si>
    <t>森町</t>
    <rPh sb="0" eb="2">
      <t>モリマチ</t>
    </rPh>
    <phoneticPr fontId="5"/>
  </si>
  <si>
    <t>鹿部町</t>
    <rPh sb="0" eb="2">
      <t>シカベ</t>
    </rPh>
    <rPh sb="2" eb="3">
      <t>チョウ</t>
    </rPh>
    <phoneticPr fontId="5"/>
  </si>
  <si>
    <t>七飯町</t>
    <rPh sb="0" eb="2">
      <t>ナナエ</t>
    </rPh>
    <rPh sb="2" eb="3">
      <t>チョウ</t>
    </rPh>
    <phoneticPr fontId="5"/>
  </si>
  <si>
    <t>木古内町</t>
    <rPh sb="0" eb="4">
      <t>キコナイチョウ</t>
    </rPh>
    <phoneticPr fontId="5"/>
  </si>
  <si>
    <t>知内町</t>
    <rPh sb="0" eb="1">
      <t>シ</t>
    </rPh>
    <rPh sb="1" eb="2">
      <t>ウチ</t>
    </rPh>
    <rPh sb="2" eb="3">
      <t>チョウ</t>
    </rPh>
    <phoneticPr fontId="5"/>
  </si>
  <si>
    <t>福島町</t>
    <rPh sb="0" eb="3">
      <t>フクシマチョウ</t>
    </rPh>
    <phoneticPr fontId="5"/>
  </si>
  <si>
    <t>松前町</t>
    <rPh sb="0" eb="3">
      <t>マツマエチョウ</t>
    </rPh>
    <phoneticPr fontId="5"/>
  </si>
  <si>
    <t>北斗市</t>
    <rPh sb="0" eb="3">
      <t>ホクトシ</t>
    </rPh>
    <phoneticPr fontId="5"/>
  </si>
  <si>
    <t>渡島保健所</t>
    <rPh sb="0" eb="2">
      <t>オシマ</t>
    </rPh>
    <rPh sb="2" eb="5">
      <t>ホケンジョ</t>
    </rPh>
    <phoneticPr fontId="5"/>
  </si>
  <si>
    <t>南渡島
第2次保健医療福祉圏</t>
    <rPh sb="0" eb="1">
      <t>ミナミ</t>
    </rPh>
    <rPh sb="1" eb="3">
      <t>オシマ</t>
    </rPh>
    <rPh sb="4" eb="5">
      <t>ダイ</t>
    </rPh>
    <rPh sb="6" eb="7">
      <t>ジ</t>
    </rPh>
    <rPh sb="7" eb="9">
      <t>ホケン</t>
    </rPh>
    <rPh sb="9" eb="11">
      <t>イリョウ</t>
    </rPh>
    <rPh sb="11" eb="13">
      <t>フクシ</t>
    </rPh>
    <rPh sb="13" eb="14">
      <t>ケン</t>
    </rPh>
    <phoneticPr fontId="5"/>
  </si>
  <si>
    <t>-</t>
  </si>
  <si>
    <t>全道</t>
  </si>
  <si>
    <t>第２回</t>
  </si>
  <si>
    <t>第１回</t>
  </si>
  <si>
    <t>第３回</t>
  </si>
  <si>
    <t>追加接種</t>
  </si>
  <si>
    <t>初回接種</t>
    <rPh sb="0" eb="2">
      <t>ショカイ</t>
    </rPh>
    <rPh sb="2" eb="4">
      <t>セッシュ</t>
    </rPh>
    <phoneticPr fontId="5"/>
  </si>
  <si>
    <t>65歳以上</t>
    <rPh sb="2" eb="3">
      <t>サイ</t>
    </rPh>
    <rPh sb="3" eb="5">
      <t>イジョウ</t>
    </rPh>
    <phoneticPr fontId="5"/>
  </si>
  <si>
    <t>60歳以上
65歳未満の者</t>
    <rPh sb="2" eb="3">
      <t>サイ</t>
    </rPh>
    <rPh sb="3" eb="5">
      <t>イジョウ</t>
    </rPh>
    <rPh sb="8" eb="9">
      <t>サイ</t>
    </rPh>
    <rPh sb="9" eb="11">
      <t>ミマン</t>
    </rPh>
    <rPh sb="12" eb="13">
      <t>モノ</t>
    </rPh>
    <phoneticPr fontId="5"/>
  </si>
  <si>
    <t>第２回</t>
    <phoneticPr fontId="5"/>
  </si>
  <si>
    <t>第１回</t>
    <phoneticPr fontId="5"/>
  </si>
  <si>
    <t>第２期</t>
  </si>
  <si>
    <t>第１期</t>
    <rPh sb="0" eb="1">
      <t>ダイ</t>
    </rPh>
    <rPh sb="2" eb="3">
      <t>キ</t>
    </rPh>
    <phoneticPr fontId="5"/>
  </si>
  <si>
    <t>インフルエンザ</t>
    <phoneticPr fontId="5"/>
  </si>
  <si>
    <t>急性灰白髄炎</t>
    <phoneticPr fontId="5"/>
  </si>
  <si>
    <t>ＤＴ</t>
    <phoneticPr fontId="5"/>
  </si>
  <si>
    <t>ＤＰＴ</t>
    <phoneticPr fontId="5"/>
  </si>
  <si>
    <t>平成２４年度</t>
    <phoneticPr fontId="5"/>
  </si>
  <si>
    <t>第３４－１表　予防接種（定期）接種者数</t>
    <rPh sb="15" eb="17">
      <t>セッシュ</t>
    </rPh>
    <rPh sb="17" eb="18">
      <t>シャ</t>
    </rPh>
    <rPh sb="18" eb="19">
      <t>スウ</t>
    </rPh>
    <phoneticPr fontId="5"/>
  </si>
  <si>
    <t>資料　地域保健・健康増進健事業報告　</t>
    <rPh sb="3" eb="5">
      <t>チイキ</t>
    </rPh>
    <rPh sb="5" eb="7">
      <t>ホケン</t>
    </rPh>
    <rPh sb="8" eb="10">
      <t>ケンコウ</t>
    </rPh>
    <rPh sb="10" eb="12">
      <t>ゾウシン</t>
    </rPh>
    <phoneticPr fontId="5"/>
  </si>
  <si>
    <t>鹿部町</t>
    <rPh sb="0" eb="3">
      <t>シカベチョウ</t>
    </rPh>
    <phoneticPr fontId="5"/>
  </si>
  <si>
    <t>七飯町</t>
    <rPh sb="0" eb="3">
      <t>ナナエチョウ</t>
    </rPh>
    <phoneticPr fontId="5"/>
  </si>
  <si>
    <t>知内町</t>
    <rPh sb="0" eb="1">
      <t>シ</t>
    </rPh>
    <rPh sb="1" eb="2">
      <t>ナイ</t>
    </rPh>
    <rPh sb="2" eb="3">
      <t>チョウ</t>
    </rPh>
    <phoneticPr fontId="5"/>
  </si>
  <si>
    <t>第４期</t>
    <rPh sb="0" eb="1">
      <t>ダイ</t>
    </rPh>
    <rPh sb="2" eb="3">
      <t>キ</t>
    </rPh>
    <phoneticPr fontId="5"/>
  </si>
  <si>
    <t>第３期</t>
    <rPh sb="0" eb="1">
      <t>ダイ</t>
    </rPh>
    <rPh sb="2" eb="3">
      <t>キ</t>
    </rPh>
    <phoneticPr fontId="5"/>
  </si>
  <si>
    <t>第２期</t>
    <rPh sb="0" eb="1">
      <t>ダイ</t>
    </rPh>
    <rPh sb="2" eb="3">
      <t>キ</t>
    </rPh>
    <phoneticPr fontId="5"/>
  </si>
  <si>
    <t>麻しん（単抗原）と風しん（単抗原）</t>
    <rPh sb="0" eb="1">
      <t>マ</t>
    </rPh>
    <rPh sb="4" eb="7">
      <t>タンコウゲン</t>
    </rPh>
    <rPh sb="9" eb="10">
      <t>フウ</t>
    </rPh>
    <rPh sb="13" eb="16">
      <t>タンコウゲン</t>
    </rPh>
    <phoneticPr fontId="5"/>
  </si>
  <si>
    <t>風しん（単抗原）のみ</t>
    <rPh sb="0" eb="1">
      <t>フウ</t>
    </rPh>
    <rPh sb="4" eb="5">
      <t>タン</t>
    </rPh>
    <rPh sb="5" eb="7">
      <t>コウゲン</t>
    </rPh>
    <phoneticPr fontId="5"/>
  </si>
  <si>
    <t>麻しん（単抗原）のみ</t>
    <rPh sb="0" eb="1">
      <t>マ</t>
    </rPh>
    <rPh sb="4" eb="5">
      <t>タン</t>
    </rPh>
    <rPh sb="5" eb="7">
      <t>コウゲン</t>
    </rPh>
    <phoneticPr fontId="5"/>
  </si>
  <si>
    <t>麻しん・風しん（混合）</t>
    <rPh sb="0" eb="1">
      <t>マ</t>
    </rPh>
    <rPh sb="4" eb="5">
      <t>フウ</t>
    </rPh>
    <rPh sb="8" eb="10">
      <t>コンゴウ</t>
    </rPh>
    <phoneticPr fontId="5"/>
  </si>
  <si>
    <t>麻しん又は風しん対象者数</t>
    <rPh sb="0" eb="1">
      <t>マ</t>
    </rPh>
    <rPh sb="3" eb="4">
      <t>マタ</t>
    </rPh>
    <rPh sb="5" eb="6">
      <t>フウ</t>
    </rPh>
    <rPh sb="8" eb="11">
      <t>タイショウシャ</t>
    </rPh>
    <rPh sb="11" eb="12">
      <t>スウ</t>
    </rPh>
    <phoneticPr fontId="5"/>
  </si>
  <si>
    <t>平成２４年度</t>
    <phoneticPr fontId="5"/>
  </si>
  <si>
    <t>第３４－２表　予防接種（定期）接種者数</t>
    <rPh sb="15" eb="17">
      <t>セッシュ</t>
    </rPh>
    <rPh sb="17" eb="18">
      <t>シャ</t>
    </rPh>
    <rPh sb="18" eb="19">
      <t>スウ</t>
    </rPh>
    <phoneticPr fontId="5"/>
  </si>
  <si>
    <t>※４　ウエストナイル脳炎、西部ウマ脳炎、ダニ媒介脳炎、東部ウマ脳炎、日本脳炎、ベネズエラウマ脳炎及びリフトバレー熱を除く。</t>
    <rPh sb="10" eb="12">
      <t>ノウエン</t>
    </rPh>
    <rPh sb="13" eb="15">
      <t>セイブ</t>
    </rPh>
    <rPh sb="17" eb="19">
      <t>ノウエン</t>
    </rPh>
    <rPh sb="22" eb="24">
      <t>バイカイ</t>
    </rPh>
    <rPh sb="24" eb="26">
      <t>ノウエン</t>
    </rPh>
    <rPh sb="27" eb="29">
      <t>トウブ</t>
    </rPh>
    <rPh sb="31" eb="33">
      <t>ノウエン</t>
    </rPh>
    <rPh sb="34" eb="36">
      <t>ニホン</t>
    </rPh>
    <rPh sb="36" eb="38">
      <t>ノウエン</t>
    </rPh>
    <rPh sb="46" eb="48">
      <t>ノウエン</t>
    </rPh>
    <rPh sb="48" eb="49">
      <t>オヨ</t>
    </rPh>
    <rPh sb="56" eb="57">
      <t>ネツ</t>
    </rPh>
    <rPh sb="58" eb="59">
      <t>ノゾ</t>
    </rPh>
    <phoneticPr fontId="5"/>
  </si>
  <si>
    <t>※３　Ｅ型肝炎及びＡ型肝炎を除く。</t>
    <rPh sb="4" eb="5">
      <t>カタ</t>
    </rPh>
    <rPh sb="5" eb="7">
      <t>カンエン</t>
    </rPh>
    <rPh sb="7" eb="8">
      <t>オヨ</t>
    </rPh>
    <rPh sb="10" eb="11">
      <t>カタ</t>
    </rPh>
    <rPh sb="11" eb="13">
      <t>カンエン</t>
    </rPh>
    <rPh sb="14" eb="15">
      <t>ノゾ</t>
    </rPh>
    <phoneticPr fontId="5"/>
  </si>
  <si>
    <t>※２　ウエストナイル脳炎を含む。</t>
    <rPh sb="10" eb="12">
      <t>ノウエン</t>
    </rPh>
    <rPh sb="13" eb="14">
      <t>フク</t>
    </rPh>
    <phoneticPr fontId="5"/>
  </si>
  <si>
    <t>※１　病原体がコロナウイルス属ＳＡＲＳコロナウイルスであるものに限る。</t>
    <rPh sb="3" eb="6">
      <t>ビョウゲンタイ</t>
    </rPh>
    <rPh sb="14" eb="15">
      <t>ゾク</t>
    </rPh>
    <rPh sb="32" eb="33">
      <t>カギ</t>
    </rPh>
    <phoneticPr fontId="5"/>
  </si>
  <si>
    <t>注２　表頭＊は、法改正による新たに追加及び変更になった疾患。</t>
    <rPh sb="0" eb="1">
      <t>チュウ</t>
    </rPh>
    <rPh sb="3" eb="4">
      <t>ヒョウ</t>
    </rPh>
    <rPh sb="4" eb="5">
      <t>トウ</t>
    </rPh>
    <rPh sb="8" eb="9">
      <t>ホウ</t>
    </rPh>
    <rPh sb="9" eb="11">
      <t>カイセイ</t>
    </rPh>
    <rPh sb="14" eb="15">
      <t>アラ</t>
    </rPh>
    <rPh sb="17" eb="19">
      <t>ツイカ</t>
    </rPh>
    <rPh sb="19" eb="20">
      <t>オヨ</t>
    </rPh>
    <rPh sb="21" eb="23">
      <t>ヘンコウ</t>
    </rPh>
    <rPh sb="27" eb="29">
      <t>シッカン</t>
    </rPh>
    <phoneticPr fontId="5"/>
  </si>
  <si>
    <t>注１　法律一部改正(H20年1月及び20年5月20日）に伴い、対象疾病が追加・類型変更となっている。</t>
    <rPh sb="0" eb="1">
      <t>チュウ</t>
    </rPh>
    <rPh sb="3" eb="5">
      <t>ホウリツ</t>
    </rPh>
    <rPh sb="5" eb="7">
      <t>イチブ</t>
    </rPh>
    <rPh sb="7" eb="9">
      <t>カイセイ</t>
    </rPh>
    <rPh sb="13" eb="14">
      <t>ネン</t>
    </rPh>
    <rPh sb="15" eb="16">
      <t>ガツ</t>
    </rPh>
    <rPh sb="16" eb="17">
      <t>オヨ</t>
    </rPh>
    <rPh sb="20" eb="21">
      <t>ネン</t>
    </rPh>
    <rPh sb="22" eb="23">
      <t>ガツ</t>
    </rPh>
    <rPh sb="25" eb="26">
      <t>ニチ</t>
    </rPh>
    <rPh sb="28" eb="29">
      <t>トモナ</t>
    </rPh>
    <rPh sb="31" eb="33">
      <t>タイショウ</t>
    </rPh>
    <rPh sb="33" eb="35">
      <t>シッペイ</t>
    </rPh>
    <rPh sb="39" eb="41">
      <t>ルイケイ</t>
    </rPh>
    <rPh sb="41" eb="43">
      <t>ヘンコウ</t>
    </rPh>
    <phoneticPr fontId="5"/>
  </si>
  <si>
    <t>資料　感染症発生動向調査</t>
    <rPh sb="0" eb="2">
      <t>シリョウ</t>
    </rPh>
    <rPh sb="3" eb="6">
      <t>カンセンショウ</t>
    </rPh>
    <rPh sb="6" eb="8">
      <t>ハッセイ</t>
    </rPh>
    <rPh sb="8" eb="10">
      <t>ドウコウ</t>
    </rPh>
    <rPh sb="10" eb="12">
      <t>チョウサ</t>
    </rPh>
    <phoneticPr fontId="5"/>
  </si>
  <si>
    <t>市立函館保健所</t>
  </si>
  <si>
    <t>渡島保健所</t>
    <rPh sb="0" eb="2">
      <t>オシマ</t>
    </rPh>
    <phoneticPr fontId="5"/>
  </si>
  <si>
    <t>全道</t>
    <rPh sb="1" eb="2">
      <t>ミチ</t>
    </rPh>
    <phoneticPr fontId="5"/>
  </si>
  <si>
    <t>全国</t>
  </si>
  <si>
    <t>＊再興型インフルエンザ</t>
    <rPh sb="1" eb="3">
      <t>サイコウ</t>
    </rPh>
    <rPh sb="3" eb="4">
      <t>ガタ</t>
    </rPh>
    <phoneticPr fontId="5"/>
  </si>
  <si>
    <t>＊新型インフルエンザ</t>
    <rPh sb="1" eb="3">
      <t>シンガタ</t>
    </rPh>
    <phoneticPr fontId="5"/>
  </si>
  <si>
    <t>＊麻疹</t>
    <rPh sb="1" eb="3">
      <t>マシン</t>
    </rPh>
    <phoneticPr fontId="5"/>
  </si>
  <si>
    <t>＊風疹</t>
    <rPh sb="1" eb="3">
      <t>フウシン</t>
    </rPh>
    <phoneticPr fontId="5"/>
  </si>
  <si>
    <t>バンコマイシン耐性腸球菌感染症</t>
  </si>
  <si>
    <t>バンコマイシン耐性黄色ブドウ球菌感染症</t>
    <rPh sb="9" eb="11">
      <t>オウショク</t>
    </rPh>
    <phoneticPr fontId="5"/>
  </si>
  <si>
    <t>破傷風</t>
  </si>
  <si>
    <t>梅毒</t>
  </si>
  <si>
    <t>先天性風しん症候群</t>
    <rPh sb="0" eb="3">
      <t>センテンセイ</t>
    </rPh>
    <rPh sb="3" eb="4">
      <t>フウ</t>
    </rPh>
    <rPh sb="6" eb="9">
      <t>ショウコウグン</t>
    </rPh>
    <phoneticPr fontId="5"/>
  </si>
  <si>
    <t>髄膜炎菌性髄膜炎</t>
    <rPh sb="0" eb="3">
      <t>ズイマクエン</t>
    </rPh>
    <rPh sb="3" eb="4">
      <t>キン</t>
    </rPh>
    <rPh sb="4" eb="5">
      <t>セイ</t>
    </rPh>
    <rPh sb="5" eb="8">
      <t>ズイマクエン</t>
    </rPh>
    <phoneticPr fontId="5"/>
  </si>
  <si>
    <t>ジアルジア症</t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</si>
  <si>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5"/>
  </si>
  <si>
    <t>劇症型溶血性レンサ球菌感染症</t>
    <rPh sb="0" eb="1">
      <t>ゲキ</t>
    </rPh>
    <rPh sb="1" eb="2">
      <t>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4">
      <t>カンセンショウ</t>
    </rPh>
    <phoneticPr fontId="5"/>
  </si>
  <si>
    <t>クロイツフェルト・ヤコブ病</t>
    <rPh sb="12" eb="13">
      <t>ビョウ</t>
    </rPh>
    <phoneticPr fontId="5"/>
  </si>
  <si>
    <t>クリプトスポリジウム症</t>
    <rPh sb="10" eb="11">
      <t>ショウ</t>
    </rPh>
    <phoneticPr fontId="5"/>
  </si>
  <si>
    <t>急性脳炎 　　（※４）</t>
    <rPh sb="0" eb="2">
      <t>キュウセイ</t>
    </rPh>
    <rPh sb="2" eb="4">
      <t>ノウエン</t>
    </rPh>
    <phoneticPr fontId="5"/>
  </si>
  <si>
    <t>ウイルス性肝炎　（※３）</t>
    <rPh sb="4" eb="5">
      <t>セイ</t>
    </rPh>
    <rPh sb="5" eb="7">
      <t>カンエン</t>
    </rPh>
    <phoneticPr fontId="5"/>
  </si>
  <si>
    <t>アメーバ赤痢</t>
    <rPh sb="4" eb="6">
      <t>セキリ</t>
    </rPh>
    <phoneticPr fontId="5"/>
  </si>
  <si>
    <t>新型インフルエンザ等感染症</t>
    <rPh sb="0" eb="2">
      <t>シンガタ</t>
    </rPh>
    <rPh sb="9" eb="10">
      <t>トウ</t>
    </rPh>
    <rPh sb="10" eb="13">
      <t>カンセンショウ</t>
    </rPh>
    <phoneticPr fontId="5"/>
  </si>
  <si>
    <t>五類感染症（全数把握）</t>
    <rPh sb="0" eb="1">
      <t>ゴ</t>
    </rPh>
    <phoneticPr fontId="5"/>
  </si>
  <si>
    <t>平成２４年</t>
    <rPh sb="0" eb="2">
      <t>ヘイセイ</t>
    </rPh>
    <rPh sb="4" eb="5">
      <t>ネン</t>
    </rPh>
    <phoneticPr fontId="5"/>
  </si>
  <si>
    <t>ロッキー山紅斑熱</t>
    <rPh sb="4" eb="5">
      <t>サン</t>
    </rPh>
    <rPh sb="5" eb="6">
      <t>コウ</t>
    </rPh>
    <rPh sb="6" eb="7">
      <t>ハン</t>
    </rPh>
    <rPh sb="7" eb="8">
      <t>ネツ</t>
    </rPh>
    <phoneticPr fontId="5"/>
  </si>
  <si>
    <t>レプトスピラ症</t>
    <rPh sb="6" eb="7">
      <t>ショウ</t>
    </rPh>
    <phoneticPr fontId="5"/>
  </si>
  <si>
    <t>レジオネラ症</t>
    <rPh sb="5" eb="6">
      <t>ショウ</t>
    </rPh>
    <phoneticPr fontId="5"/>
  </si>
  <si>
    <t>類鼻疽</t>
    <rPh sb="0" eb="1">
      <t>ルイ</t>
    </rPh>
    <rPh sb="1" eb="2">
      <t>ハナ</t>
    </rPh>
    <rPh sb="2" eb="3">
      <t>ソ</t>
    </rPh>
    <phoneticPr fontId="5"/>
  </si>
  <si>
    <t>リフトバレー熱</t>
    <rPh sb="6" eb="7">
      <t>ネツ</t>
    </rPh>
    <phoneticPr fontId="5"/>
  </si>
  <si>
    <t>リッサウイルス感染症</t>
    <rPh sb="7" eb="10">
      <t>カンセンショウ</t>
    </rPh>
    <phoneticPr fontId="5"/>
  </si>
  <si>
    <t>ライム病</t>
    <rPh sb="3" eb="4">
      <t>ビョウ</t>
    </rPh>
    <phoneticPr fontId="5"/>
  </si>
  <si>
    <t>野兎病</t>
    <rPh sb="0" eb="1">
      <t>ヤ</t>
    </rPh>
    <rPh sb="1" eb="2">
      <t>ト</t>
    </rPh>
    <rPh sb="2" eb="3">
      <t>ビョウ</t>
    </rPh>
    <phoneticPr fontId="5"/>
  </si>
  <si>
    <t>マラリア</t>
    <phoneticPr fontId="5"/>
  </si>
  <si>
    <t>ボツリヌス症</t>
    <rPh sb="5" eb="6">
      <t>ショウ</t>
    </rPh>
    <phoneticPr fontId="5"/>
  </si>
  <si>
    <t>発しんチフス</t>
    <rPh sb="0" eb="1">
      <t>ハッ</t>
    </rPh>
    <phoneticPr fontId="5"/>
  </si>
  <si>
    <t>ヘンドラウイルス感染症</t>
    <rPh sb="8" eb="11">
      <t>カンセンショウ</t>
    </rPh>
    <phoneticPr fontId="5"/>
  </si>
  <si>
    <t>ベネズエラウマ脳炎</t>
    <rPh sb="7" eb="9">
      <t>ノウエン</t>
    </rPh>
    <phoneticPr fontId="5"/>
  </si>
  <si>
    <t>ブルセラ症</t>
    <rPh sb="4" eb="5">
      <t>ショウ</t>
    </rPh>
    <phoneticPr fontId="5"/>
  </si>
  <si>
    <t>鼻疽</t>
    <rPh sb="0" eb="1">
      <t>ハナ</t>
    </rPh>
    <rPh sb="1" eb="2">
      <t>ソ</t>
    </rPh>
    <phoneticPr fontId="5"/>
  </si>
  <si>
    <t>Ｂウイルス病</t>
    <phoneticPr fontId="5"/>
  </si>
  <si>
    <t>ハンタウイルス肺症候群</t>
    <phoneticPr fontId="5"/>
  </si>
  <si>
    <t>日本脳炎</t>
  </si>
  <si>
    <t>日本紅斑熱</t>
    <phoneticPr fontId="5"/>
  </si>
  <si>
    <t>ニパウイルス感染症</t>
    <rPh sb="6" eb="9">
      <t>カンセンショウ</t>
    </rPh>
    <phoneticPr fontId="5"/>
  </si>
  <si>
    <t>四類感染症（全数把握）</t>
  </si>
  <si>
    <t xml:space="preserve"> -</t>
  </si>
  <si>
    <t>東部ウマ脳炎</t>
    <rPh sb="0" eb="2">
      <t>トウブ</t>
    </rPh>
    <rPh sb="4" eb="6">
      <t>ノウエン</t>
    </rPh>
    <phoneticPr fontId="5"/>
  </si>
  <si>
    <t>デング熱</t>
    <rPh sb="3" eb="4">
      <t>ネツ</t>
    </rPh>
    <phoneticPr fontId="5"/>
  </si>
  <si>
    <t>つつが虫病</t>
    <rPh sb="3" eb="4">
      <t>ムシ</t>
    </rPh>
    <rPh sb="4" eb="5">
      <t>ビョウ</t>
    </rPh>
    <phoneticPr fontId="5"/>
  </si>
  <si>
    <t>炭疽</t>
    <rPh sb="0" eb="2">
      <t>タンソ</t>
    </rPh>
    <phoneticPr fontId="5"/>
  </si>
  <si>
    <t>ダニ媒介脳炎</t>
    <rPh sb="2" eb="4">
      <t>バイカイ</t>
    </rPh>
    <rPh sb="4" eb="6">
      <t>ノウエン</t>
    </rPh>
    <phoneticPr fontId="5"/>
  </si>
  <si>
    <t>西部ウマ脳炎</t>
    <rPh sb="0" eb="2">
      <t>セイブ</t>
    </rPh>
    <rPh sb="4" eb="6">
      <t>ノウエン</t>
    </rPh>
    <phoneticPr fontId="5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</si>
  <si>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6">
      <t>シュッケツ</t>
    </rPh>
    <rPh sb="6" eb="7">
      <t>ネツ</t>
    </rPh>
    <phoneticPr fontId="5"/>
  </si>
  <si>
    <t>サル痘</t>
    <rPh sb="2" eb="3">
      <t>トウ</t>
    </rPh>
    <phoneticPr fontId="5"/>
  </si>
  <si>
    <t>コクシジオイデス症</t>
    <rPh sb="8" eb="9">
      <t>ショウ</t>
    </rPh>
    <phoneticPr fontId="5"/>
  </si>
  <si>
    <t>狂犬病</t>
    <rPh sb="0" eb="3">
      <t>キョウケンビョウ</t>
    </rPh>
    <phoneticPr fontId="5"/>
  </si>
  <si>
    <t>Ｑ熱</t>
    <rPh sb="1" eb="2">
      <t>ネツ</t>
    </rPh>
    <phoneticPr fontId="5"/>
  </si>
  <si>
    <t>キャサヌル森林病</t>
    <rPh sb="5" eb="7">
      <t>シンリン</t>
    </rPh>
    <rPh sb="7" eb="8">
      <t>ビョウ</t>
    </rPh>
    <phoneticPr fontId="5"/>
  </si>
  <si>
    <t>回帰熱</t>
    <rPh sb="0" eb="3">
      <t>カイキネツ</t>
    </rPh>
    <phoneticPr fontId="5"/>
  </si>
  <si>
    <t>オムスク出血熱</t>
    <rPh sb="4" eb="6">
      <t>シュッケツ</t>
    </rPh>
    <rPh sb="6" eb="7">
      <t>ネツ</t>
    </rPh>
    <phoneticPr fontId="5"/>
  </si>
  <si>
    <t>オウム病</t>
    <rPh sb="3" eb="4">
      <t>ビョウ</t>
    </rPh>
    <phoneticPr fontId="5"/>
  </si>
  <si>
    <t>黄熱</t>
  </si>
  <si>
    <t>エキノコックス症</t>
  </si>
  <si>
    <t>Ａ型肝炎</t>
    <rPh sb="1" eb="2">
      <t>カタ</t>
    </rPh>
    <rPh sb="2" eb="4">
      <t>カンエン</t>
    </rPh>
    <phoneticPr fontId="5"/>
  </si>
  <si>
    <t>ウエストナイル熱 （※２）</t>
    <rPh sb="7" eb="8">
      <t>ネツ</t>
    </rPh>
    <phoneticPr fontId="5"/>
  </si>
  <si>
    <t>Ｅ型肝炎</t>
    <rPh sb="1" eb="2">
      <t>カタ</t>
    </rPh>
    <rPh sb="2" eb="4">
      <t>カンエン</t>
    </rPh>
    <phoneticPr fontId="5"/>
  </si>
  <si>
    <t>四類感染症（全数把握）</t>
    <rPh sb="0" eb="1">
      <t>ヨン</t>
    </rPh>
    <phoneticPr fontId="5"/>
  </si>
  <si>
    <t>-</t>
    <phoneticPr fontId="5"/>
  </si>
  <si>
    <t>パラチフス</t>
    <phoneticPr fontId="5"/>
  </si>
  <si>
    <t>腸チフス</t>
    <phoneticPr fontId="5"/>
  </si>
  <si>
    <t>腸管出血性大腸菌感染症</t>
    <phoneticPr fontId="5"/>
  </si>
  <si>
    <t>細菌性赤痢</t>
    <rPh sb="0" eb="3">
      <t>サイキンセイ</t>
    </rPh>
    <rPh sb="3" eb="5">
      <t>セキリ</t>
    </rPh>
    <phoneticPr fontId="5"/>
  </si>
  <si>
    <t>コレラ</t>
    <phoneticPr fontId="5"/>
  </si>
  <si>
    <t>＊鳥インフルエンザ（Ｈ５Ｎ１）</t>
    <rPh sb="1" eb="2">
      <t>トリ</t>
    </rPh>
    <phoneticPr fontId="5"/>
  </si>
  <si>
    <t>重症呼吸器症候群（※１）</t>
    <rPh sb="0" eb="2">
      <t>ジュウショウ</t>
    </rPh>
    <rPh sb="2" eb="5">
      <t>コキュウキ</t>
    </rPh>
    <rPh sb="5" eb="8">
      <t>ショウコウグン</t>
    </rPh>
    <phoneticPr fontId="5"/>
  </si>
  <si>
    <t>ジフテリア</t>
  </si>
  <si>
    <t>結核</t>
    <rPh sb="0" eb="2">
      <t>ケッカク</t>
    </rPh>
    <phoneticPr fontId="5"/>
  </si>
  <si>
    <t>急性灰白髄炎</t>
  </si>
  <si>
    <t>ラッサ熱</t>
  </si>
  <si>
    <t>マールブルグ病</t>
    <phoneticPr fontId="5"/>
  </si>
  <si>
    <t>ペスト</t>
  </si>
  <si>
    <t>南米出血熱</t>
    <rPh sb="0" eb="2">
      <t>ナンベイ</t>
    </rPh>
    <rPh sb="2" eb="4">
      <t>シュッケツ</t>
    </rPh>
    <rPh sb="4" eb="5">
      <t>ネツ</t>
    </rPh>
    <phoneticPr fontId="5"/>
  </si>
  <si>
    <t>痘そう</t>
    <rPh sb="0" eb="1">
      <t>トウ</t>
    </rPh>
    <phoneticPr fontId="5"/>
  </si>
  <si>
    <t>クリミア・コンゴ出血熱</t>
  </si>
  <si>
    <t>エボラ出血熱</t>
  </si>
  <si>
    <t>三類感染症</t>
    <rPh sb="0" eb="1">
      <t>サン</t>
    </rPh>
    <phoneticPr fontId="5"/>
  </si>
  <si>
    <t>二類感染症</t>
  </si>
  <si>
    <t>一類感染症</t>
  </si>
  <si>
    <t>第３５－１表　感染症患者数</t>
    <phoneticPr fontId="5"/>
  </si>
  <si>
    <t>資料　地域保健･健康増進事業報告</t>
    <rPh sb="0" eb="2">
      <t>シリョウ</t>
    </rPh>
    <rPh sb="3" eb="5">
      <t>チイキ</t>
    </rPh>
    <rPh sb="5" eb="7">
      <t>ホケン</t>
    </rPh>
    <rPh sb="8" eb="10">
      <t>ケンコウ</t>
    </rPh>
    <rPh sb="10" eb="12">
      <t>ゾウシン</t>
    </rPh>
    <rPh sb="12" eb="14">
      <t>ジギョウ</t>
    </rPh>
    <rPh sb="14" eb="16">
      <t>ホウコク</t>
    </rPh>
    <phoneticPr fontId="5"/>
  </si>
  <si>
    <t>市立函館保健所</t>
    <rPh sb="0" eb="2">
      <t>シリツ</t>
    </rPh>
    <rPh sb="2" eb="4">
      <t>ハコダテ</t>
    </rPh>
    <phoneticPr fontId="5"/>
  </si>
  <si>
    <t>（再掲）医療社会事業員が関与した件数</t>
    <rPh sb="1" eb="3">
      <t>サイケイ</t>
    </rPh>
    <rPh sb="4" eb="6">
      <t>イリョウ</t>
    </rPh>
    <rPh sb="6" eb="8">
      <t>シャカイ</t>
    </rPh>
    <rPh sb="8" eb="10">
      <t>ジギョウ</t>
    </rPh>
    <rPh sb="10" eb="11">
      <t>イン</t>
    </rPh>
    <rPh sb="12" eb="14">
      <t>カンヨ</t>
    </rPh>
    <rPh sb="16" eb="18">
      <t>ケンスウ</t>
    </rPh>
    <phoneticPr fontId="5"/>
  </si>
  <si>
    <t>確認検査</t>
    <rPh sb="0" eb="2">
      <t>カクニン</t>
    </rPh>
    <rPh sb="2" eb="4">
      <t>ケンサ</t>
    </rPh>
    <phoneticPr fontId="5"/>
  </si>
  <si>
    <t>スクリーニング検査</t>
    <rPh sb="7" eb="9">
      <t>ケンサ</t>
    </rPh>
    <phoneticPr fontId="5"/>
  </si>
  <si>
    <t>延人員</t>
    <rPh sb="0" eb="1">
      <t>ノ</t>
    </rPh>
    <rPh sb="1" eb="3">
      <t>ジンイン</t>
    </rPh>
    <phoneticPr fontId="5"/>
  </si>
  <si>
    <t>実人員</t>
    <rPh sb="0" eb="1">
      <t>ジツ</t>
    </rPh>
    <rPh sb="1" eb="3">
      <t>ジンイン</t>
    </rPh>
    <phoneticPr fontId="5"/>
  </si>
  <si>
    <t>来所</t>
    <rPh sb="0" eb="2">
      <t>ライショ</t>
    </rPh>
    <phoneticPr fontId="5"/>
  </si>
  <si>
    <t>電話</t>
    <rPh sb="0" eb="2">
      <t>デンワ</t>
    </rPh>
    <phoneticPr fontId="5"/>
  </si>
  <si>
    <t>陽性件数</t>
    <rPh sb="0" eb="2">
      <t>ヨウセイ</t>
    </rPh>
    <rPh sb="2" eb="4">
      <t>ケンスウ</t>
    </rPh>
    <phoneticPr fontId="5"/>
  </si>
  <si>
    <t>ＨＩＶ抗体検査のための
採血件数</t>
    <rPh sb="3" eb="5">
      <t>コウタイ</t>
    </rPh>
    <rPh sb="5" eb="7">
      <t>ケンサ</t>
    </rPh>
    <rPh sb="12" eb="14">
      <t>サイケツ</t>
    </rPh>
    <rPh sb="14" eb="16">
      <t>ケンスウ</t>
    </rPh>
    <phoneticPr fontId="5"/>
  </si>
  <si>
    <t>訪問指導</t>
    <rPh sb="0" eb="2">
      <t>ホウモン</t>
    </rPh>
    <rPh sb="2" eb="4">
      <t>シドウ</t>
    </rPh>
    <phoneticPr fontId="5"/>
  </si>
  <si>
    <t>相談件数</t>
    <rPh sb="0" eb="2">
      <t>ソウダン</t>
    </rPh>
    <rPh sb="2" eb="4">
      <t>ケンスウ</t>
    </rPh>
    <phoneticPr fontId="5"/>
  </si>
  <si>
    <t>平成２４年度</t>
    <rPh sb="0" eb="2">
      <t>ヘイセイ</t>
    </rPh>
    <rPh sb="4" eb="5">
      <t>ネン</t>
    </rPh>
    <rPh sb="5" eb="6">
      <t>ド</t>
    </rPh>
    <phoneticPr fontId="5"/>
  </si>
  <si>
    <t>第３５－２表　エイズ</t>
    <phoneticPr fontId="5"/>
  </si>
  <si>
    <t>資料　エキノコックス症対策実施状況調査</t>
    <rPh sb="11" eb="13">
      <t>タイサク</t>
    </rPh>
    <rPh sb="17" eb="19">
      <t>チョウサ</t>
    </rPh>
    <phoneticPr fontId="5"/>
  </si>
  <si>
    <t>函館市</t>
  </si>
  <si>
    <t>知内町</t>
    <rPh sb="0" eb="3">
      <t>シリウチチョウ</t>
    </rPh>
    <phoneticPr fontId="5"/>
  </si>
  <si>
    <t>全道</t>
    <rPh sb="0" eb="1">
      <t>ゼン</t>
    </rPh>
    <rPh sb="1" eb="2">
      <t>ミチ</t>
    </rPh>
    <phoneticPr fontId="5"/>
  </si>
  <si>
    <t>b/a</t>
    <phoneticPr fontId="5"/>
  </si>
  <si>
    <t>b</t>
    <phoneticPr fontId="5"/>
  </si>
  <si>
    <t>a</t>
    <phoneticPr fontId="5"/>
  </si>
  <si>
    <t>％</t>
  </si>
  <si>
    <t>現在数</t>
    <phoneticPr fontId="5"/>
  </si>
  <si>
    <t>新規</t>
    <phoneticPr fontId="5"/>
  </si>
  <si>
    <t>受診者</t>
    <phoneticPr fontId="5"/>
  </si>
  <si>
    <t>陽性率</t>
    <rPh sb="0" eb="2">
      <t>ヨウセイ</t>
    </rPh>
    <rPh sb="2" eb="3">
      <t>リツ</t>
    </rPh>
    <phoneticPr fontId="5"/>
  </si>
  <si>
    <t>陽性
疑陽性者</t>
    <rPh sb="3" eb="4">
      <t>ギ</t>
    </rPh>
    <rPh sb="4" eb="6">
      <t>ヨウセイ</t>
    </rPh>
    <rPh sb="6" eb="7">
      <t>シャ</t>
    </rPh>
    <phoneticPr fontId="5"/>
  </si>
  <si>
    <t>要経過観察者</t>
  </si>
  <si>
    <t>二次検診</t>
  </si>
  <si>
    <t>一次検診</t>
    <phoneticPr fontId="5"/>
  </si>
  <si>
    <t>第３６表　エキノコックス症検診数</t>
    <phoneticPr fontId="5"/>
  </si>
  <si>
    <t>資料　エキノコックス症媒介動物疫学調査</t>
    <rPh sb="10" eb="11">
      <t>ショウ</t>
    </rPh>
    <rPh sb="11" eb="13">
      <t>バイカイ</t>
    </rPh>
    <rPh sb="13" eb="15">
      <t>ドウブツ</t>
    </rPh>
    <rPh sb="15" eb="17">
      <t>エキガク</t>
    </rPh>
    <rPh sb="17" eb="19">
      <t>チョウサ</t>
    </rPh>
    <phoneticPr fontId="5"/>
  </si>
  <si>
    <t>虫体確認数</t>
    <phoneticPr fontId="5"/>
  </si>
  <si>
    <t>剖検数</t>
  </si>
  <si>
    <t>累計</t>
    <phoneticPr fontId="5"/>
  </si>
  <si>
    <t>累計虫体確認数</t>
    <rPh sb="2" eb="3">
      <t>チュウ</t>
    </rPh>
    <rPh sb="3" eb="4">
      <t>タイ</t>
    </rPh>
    <rPh sb="4" eb="7">
      <t>カクニンスウ</t>
    </rPh>
    <phoneticPr fontId="5"/>
  </si>
  <si>
    <t>累計</t>
    <rPh sb="0" eb="2">
      <t>ルイケイ</t>
    </rPh>
    <phoneticPr fontId="5"/>
  </si>
  <si>
    <t>その他</t>
    <phoneticPr fontId="5"/>
  </si>
  <si>
    <t>と畜</t>
    <phoneticPr fontId="5"/>
  </si>
  <si>
    <t>犬</t>
  </si>
  <si>
    <t>野ねずみ</t>
    <phoneticPr fontId="5"/>
  </si>
  <si>
    <t>きつね</t>
    <phoneticPr fontId="5"/>
  </si>
  <si>
    <t>第３７表　エキノコックス症媒介動物剖検数</t>
    <rPh sb="0" eb="1">
      <t>ダイ</t>
    </rPh>
    <rPh sb="3" eb="4">
      <t>ヒョウ</t>
    </rPh>
    <rPh sb="12" eb="13">
      <t>ショウ</t>
    </rPh>
    <rPh sb="13" eb="15">
      <t>バイカイ</t>
    </rPh>
    <rPh sb="15" eb="17">
      <t>ドウブツ</t>
    </rPh>
    <rPh sb="17" eb="19">
      <t>ボウケン</t>
    </rPh>
    <rPh sb="19" eb="20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</si>
</sst>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_);[Red]\(0.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8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309">
    <xf numFmtId="0" fontId="0" fillId="0" borderId="0" xfId="0">
      <alignment vertical="center"/>
    </xf>
    <xf numFmtId="38" fontId="2" fillId="0" borderId="0" xfId="2" applyFont="1"/>
    <xf numFmtId="38" fontId="2" fillId="0" borderId="0" xfId="2" applyFont="1" applyAlignment="1">
      <alignment horizontal="center"/>
    </xf>
    <xf numFmtId="38" fontId="2" fillId="0" borderId="0" xfId="2" applyFont="1" applyAlignment="1">
      <alignment horizontal="left" vertical="top"/>
    </xf>
    <xf numFmtId="38" fontId="2" fillId="0" borderId="0" xfId="2" applyFont="1" applyAlignment="1"/>
    <xf numFmtId="38" fontId="2" fillId="0" borderId="0" xfId="2" applyFont="1" applyAlignment="1">
      <alignment horizontal="center" vertical="center"/>
    </xf>
    <xf numFmtId="0" fontId="2" fillId="0" borderId="0" xfId="3" applyFont="1" applyBorder="1" applyAlignment="1">
      <alignment horizontal="left"/>
    </xf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left" vertical="top"/>
    </xf>
    <xf numFmtId="38" fontId="2" fillId="0" borderId="0" xfId="2" applyFont="1" applyBorder="1" applyAlignment="1"/>
    <xf numFmtId="38" fontId="2" fillId="0" borderId="0" xfId="2" applyFont="1" applyBorder="1" applyAlignment="1">
      <alignment horizontal="center"/>
    </xf>
    <xf numFmtId="38" fontId="2" fillId="0" borderId="1" xfId="2" applyFont="1" applyBorder="1" applyAlignment="1">
      <alignment horizontal="left" vertical="top"/>
    </xf>
    <xf numFmtId="38" fontId="2" fillId="2" borderId="2" xfId="2" applyFont="1" applyFill="1" applyBorder="1" applyAlignment="1">
      <alignment horizontal="right"/>
    </xf>
    <xf numFmtId="38" fontId="2" fillId="2" borderId="3" xfId="2" applyFont="1" applyFill="1" applyBorder="1" applyAlignment="1">
      <alignment horizontal="right"/>
    </xf>
    <xf numFmtId="38" fontId="2" fillId="2" borderId="4" xfId="2" applyFont="1" applyFill="1" applyBorder="1" applyAlignment="1">
      <alignment horizontal="center" vertical="center"/>
    </xf>
    <xf numFmtId="38" fontId="2" fillId="2" borderId="3" xfId="2" applyFont="1" applyFill="1" applyBorder="1" applyAlignment="1">
      <alignment horizontal="left" vertical="top"/>
    </xf>
    <xf numFmtId="38" fontId="2" fillId="2" borderId="5" xfId="2" applyFont="1" applyFill="1" applyBorder="1" applyAlignment="1">
      <alignment horizontal="right"/>
    </xf>
    <xf numFmtId="38" fontId="2" fillId="2" borderId="5" xfId="2" applyFont="1" applyFill="1" applyBorder="1" applyAlignment="1">
      <alignment horizontal="left" vertical="top"/>
    </xf>
    <xf numFmtId="38" fontId="2" fillId="2" borderId="6" xfId="2" applyFont="1" applyFill="1" applyBorder="1" applyAlignment="1">
      <alignment horizontal="right"/>
    </xf>
    <xf numFmtId="38" fontId="2" fillId="2" borderId="6" xfId="2" applyFont="1" applyFill="1" applyBorder="1" applyAlignment="1">
      <alignment horizontal="left" vertical="top"/>
    </xf>
    <xf numFmtId="38" fontId="2" fillId="0" borderId="0" xfId="2" applyFont="1" applyFill="1"/>
    <xf numFmtId="38" fontId="2" fillId="0" borderId="0" xfId="2" applyFont="1" applyFill="1" applyAlignment="1"/>
    <xf numFmtId="38" fontId="2" fillId="3" borderId="2" xfId="2" applyFont="1" applyFill="1" applyBorder="1" applyAlignment="1">
      <alignment horizontal="right"/>
    </xf>
    <xf numFmtId="38" fontId="2" fillId="3" borderId="3" xfId="2" applyFont="1" applyFill="1" applyBorder="1" applyAlignment="1">
      <alignment horizontal="right"/>
    </xf>
    <xf numFmtId="38" fontId="2" fillId="3" borderId="4" xfId="2" applyFont="1" applyFill="1" applyBorder="1" applyAlignment="1">
      <alignment horizontal="center" vertical="center"/>
    </xf>
    <xf numFmtId="38" fontId="2" fillId="3" borderId="3" xfId="2" applyFont="1" applyFill="1" applyBorder="1" applyAlignment="1">
      <alignment horizontal="left" vertical="top"/>
    </xf>
    <xf numFmtId="38" fontId="2" fillId="3" borderId="5" xfId="2" applyFont="1" applyFill="1" applyBorder="1" applyAlignment="1">
      <alignment horizontal="right"/>
    </xf>
    <xf numFmtId="38" fontId="2" fillId="3" borderId="5" xfId="2" applyFont="1" applyFill="1" applyBorder="1" applyAlignment="1">
      <alignment horizontal="left" vertical="top"/>
    </xf>
    <xf numFmtId="38" fontId="2" fillId="3" borderId="6" xfId="2" applyFont="1" applyFill="1" applyBorder="1" applyAlignment="1">
      <alignment horizontal="right"/>
    </xf>
    <xf numFmtId="38" fontId="2" fillId="3" borderId="4" xfId="2" applyFont="1" applyFill="1" applyBorder="1" applyAlignment="1">
      <alignment horizontal="center"/>
    </xf>
    <xf numFmtId="38" fontId="2" fillId="3" borderId="6" xfId="2" applyFont="1" applyFill="1" applyBorder="1" applyAlignment="1">
      <alignment horizontal="left" vertical="top"/>
    </xf>
    <xf numFmtId="38" fontId="2" fillId="4" borderId="2" xfId="2" applyFont="1" applyFill="1" applyBorder="1" applyAlignment="1">
      <alignment horizontal="right"/>
    </xf>
    <xf numFmtId="38" fontId="2" fillId="4" borderId="3" xfId="2" applyFont="1" applyFill="1" applyBorder="1" applyAlignment="1">
      <alignment horizontal="right"/>
    </xf>
    <xf numFmtId="38" fontId="2" fillId="4" borderId="4" xfId="2" applyFont="1" applyFill="1" applyBorder="1" applyAlignment="1">
      <alignment horizontal="center" vertical="center"/>
    </xf>
    <xf numFmtId="38" fontId="2" fillId="4" borderId="3" xfId="2" applyFont="1" applyFill="1" applyBorder="1" applyAlignment="1">
      <alignment horizontal="left" vertical="top" wrapText="1"/>
    </xf>
    <xf numFmtId="38" fontId="2" fillId="4" borderId="5" xfId="2" applyFont="1" applyFill="1" applyBorder="1" applyAlignment="1">
      <alignment horizontal="right"/>
    </xf>
    <xf numFmtId="38" fontId="2" fillId="4" borderId="5" xfId="2" applyFont="1" applyFill="1" applyBorder="1" applyAlignment="1">
      <alignment horizontal="left" vertical="top" wrapText="1"/>
    </xf>
    <xf numFmtId="38" fontId="2" fillId="4" borderId="6" xfId="2" applyFont="1" applyFill="1" applyBorder="1" applyAlignment="1">
      <alignment horizontal="right"/>
    </xf>
    <xf numFmtId="38" fontId="2" fillId="4" borderId="4" xfId="2" applyFont="1" applyFill="1" applyBorder="1" applyAlignment="1">
      <alignment horizontal="center"/>
    </xf>
    <xf numFmtId="38" fontId="2" fillId="4" borderId="6" xfId="2" applyFont="1" applyFill="1" applyBorder="1" applyAlignment="1">
      <alignment horizontal="left" vertical="top" wrapText="1"/>
    </xf>
    <xf numFmtId="38" fontId="2" fillId="2" borderId="4" xfId="2" applyFont="1" applyFill="1" applyBorder="1" applyAlignment="1">
      <alignment horizontal="right"/>
    </xf>
    <xf numFmtId="38" fontId="2" fillId="5" borderId="2" xfId="2" applyFont="1" applyFill="1" applyBorder="1" applyAlignment="1">
      <alignment horizontal="right"/>
    </xf>
    <xf numFmtId="38" fontId="2" fillId="5" borderId="3" xfId="2" applyFont="1" applyFill="1" applyBorder="1" applyAlignment="1">
      <alignment horizontal="right"/>
    </xf>
    <xf numFmtId="38" fontId="2" fillId="5" borderId="4" xfId="2" applyFont="1" applyFill="1" applyBorder="1" applyAlignment="1">
      <alignment horizontal="center" vertical="center"/>
    </xf>
    <xf numFmtId="38" fontId="2" fillId="5" borderId="3" xfId="2" applyFont="1" applyFill="1" applyBorder="1" applyAlignment="1">
      <alignment horizontal="left" vertical="top"/>
    </xf>
    <xf numFmtId="38" fontId="2" fillId="5" borderId="5" xfId="2" applyFont="1" applyFill="1" applyBorder="1" applyAlignment="1">
      <alignment horizontal="right"/>
    </xf>
    <xf numFmtId="38" fontId="2" fillId="5" borderId="5" xfId="2" applyFont="1" applyFill="1" applyBorder="1" applyAlignment="1">
      <alignment horizontal="left" vertical="top"/>
    </xf>
    <xf numFmtId="38" fontId="2" fillId="5" borderId="6" xfId="2" applyFont="1" applyFill="1" applyBorder="1" applyAlignment="1">
      <alignment horizontal="right"/>
    </xf>
    <xf numFmtId="38" fontId="2" fillId="5" borderId="4" xfId="2" applyFont="1" applyFill="1" applyBorder="1" applyAlignment="1">
      <alignment horizontal="center"/>
    </xf>
    <xf numFmtId="38" fontId="2" fillId="5" borderId="6" xfId="2" applyFont="1" applyFill="1" applyBorder="1" applyAlignment="1">
      <alignment horizontal="left" vertical="top"/>
    </xf>
    <xf numFmtId="0" fontId="2" fillId="0" borderId="6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38" fontId="2" fillId="0" borderId="7" xfId="2" applyFont="1" applyBorder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38" fontId="2" fillId="0" borderId="8" xfId="2" applyFont="1" applyBorder="1" applyAlignment="1">
      <alignment horizontal="center" wrapText="1"/>
    </xf>
    <xf numFmtId="38" fontId="2" fillId="0" borderId="9" xfId="2" applyFont="1" applyBorder="1" applyAlignment="1">
      <alignment horizontal="left" vertical="top" wrapText="1"/>
    </xf>
    <xf numFmtId="0" fontId="2" fillId="0" borderId="4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/>
    </xf>
    <xf numFmtId="38" fontId="2" fillId="0" borderId="4" xfId="2" applyFont="1" applyBorder="1" applyAlignment="1">
      <alignment horizontal="center" vertical="center"/>
    </xf>
    <xf numFmtId="38" fontId="2" fillId="0" borderId="10" xfId="2" applyFont="1" applyBorder="1" applyAlignment="1">
      <alignment horizontal="center" vertical="center"/>
    </xf>
    <xf numFmtId="38" fontId="2" fillId="0" borderId="11" xfId="2" applyFont="1" applyBorder="1" applyAlignment="1">
      <alignment horizontal="center"/>
    </xf>
    <xf numFmtId="38" fontId="2" fillId="0" borderId="12" xfId="2" applyFont="1" applyBorder="1" applyAlignment="1">
      <alignment horizontal="left" vertical="top"/>
    </xf>
    <xf numFmtId="38" fontId="2" fillId="0" borderId="4" xfId="2" applyFont="1" applyBorder="1" applyAlignment="1">
      <alignment horizontal="center" vertical="center" wrapText="1"/>
    </xf>
    <xf numFmtId="38" fontId="2" fillId="0" borderId="13" xfId="2" applyFont="1" applyBorder="1" applyAlignment="1">
      <alignment horizontal="center" vertical="center"/>
    </xf>
    <xf numFmtId="38" fontId="2" fillId="0" borderId="14" xfId="2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38" fontId="2" fillId="0" borderId="16" xfId="2" applyFont="1" applyBorder="1" applyAlignment="1">
      <alignment horizontal="center" vertical="center"/>
    </xf>
    <xf numFmtId="38" fontId="2" fillId="0" borderId="13" xfId="2" applyFont="1" applyBorder="1" applyAlignment="1">
      <alignment horizontal="center"/>
    </xf>
    <xf numFmtId="38" fontId="2" fillId="0" borderId="17" xfId="2" applyFont="1" applyBorder="1" applyAlignment="1">
      <alignment horizontal="left" vertical="top"/>
    </xf>
    <xf numFmtId="38" fontId="6" fillId="0" borderId="0" xfId="2" applyFont="1" applyAlignment="1">
      <alignment vertical="top"/>
    </xf>
    <xf numFmtId="38" fontId="6" fillId="0" borderId="0" xfId="2" applyFont="1" applyAlignment="1">
      <alignment horizontal="right" vertical="top"/>
    </xf>
    <xf numFmtId="38" fontId="6" fillId="0" borderId="0" xfId="2" applyFont="1" applyBorder="1" applyAlignment="1">
      <alignment horizontal="center" vertical="top"/>
    </xf>
    <xf numFmtId="38" fontId="6" fillId="0" borderId="0" xfId="2" applyFont="1" applyBorder="1" applyAlignment="1">
      <alignment horizontal="left" vertical="top"/>
    </xf>
    <xf numFmtId="38" fontId="2" fillId="0" borderId="0" xfId="2" applyFont="1" applyAlignment="1">
      <alignment horizontal="right"/>
    </xf>
    <xf numFmtId="0" fontId="2" fillId="0" borderId="0" xfId="4" applyFont="1"/>
    <xf numFmtId="176" fontId="2" fillId="0" borderId="0" xfId="2" applyNumberFormat="1" applyFont="1"/>
    <xf numFmtId="177" fontId="2" fillId="0" borderId="0" xfId="2" applyNumberFormat="1" applyFont="1"/>
    <xf numFmtId="0" fontId="2" fillId="0" borderId="0" xfId="4" applyFont="1" applyAlignment="1">
      <alignment horizontal="left"/>
    </xf>
    <xf numFmtId="0" fontId="2" fillId="0" borderId="0" xfId="4" applyFont="1" applyAlignment="1">
      <alignment horizontal="left" vertical="top"/>
    </xf>
    <xf numFmtId="38" fontId="2" fillId="0" borderId="0" xfId="2" applyFont="1" applyAlignment="1">
      <alignment horizontal="right" vertical="center"/>
    </xf>
    <xf numFmtId="38" fontId="2" fillId="0" borderId="0" xfId="2" applyFont="1" applyBorder="1"/>
    <xf numFmtId="0" fontId="2" fillId="0" borderId="0" xfId="5" applyFont="1" applyBorder="1" applyAlignment="1">
      <alignment horizontal="left"/>
    </xf>
    <xf numFmtId="0" fontId="2" fillId="0" borderId="0" xfId="5" applyFont="1" applyBorder="1" applyAlignment="1">
      <alignment horizontal="right"/>
    </xf>
    <xf numFmtId="0" fontId="2" fillId="0" borderId="0" xfId="5" applyFont="1" applyBorder="1" applyAlignment="1">
      <alignment horizontal="left" vertical="top"/>
    </xf>
    <xf numFmtId="38" fontId="2" fillId="0" borderId="0" xfId="2" applyFont="1" applyFill="1" applyBorder="1"/>
    <xf numFmtId="38" fontId="2" fillId="0" borderId="0" xfId="2" applyFont="1" applyBorder="1" applyAlignment="1">
      <alignment horizontal="right"/>
    </xf>
    <xf numFmtId="38" fontId="2" fillId="0" borderId="0" xfId="2" applyFont="1" applyBorder="1" applyAlignment="1">
      <alignment horizontal="left" vertical="top"/>
    </xf>
    <xf numFmtId="38" fontId="2" fillId="0" borderId="0" xfId="2" applyFont="1" applyFill="1" applyBorder="1" applyAlignment="1"/>
    <xf numFmtId="38" fontId="2" fillId="0" borderId="0" xfId="2" applyFont="1" applyFill="1" applyBorder="1" applyAlignment="1">
      <alignment horizontal="right"/>
    </xf>
    <xf numFmtId="38" fontId="2" fillId="2" borderId="18" xfId="2" applyFont="1" applyFill="1" applyBorder="1" applyAlignment="1">
      <alignment horizontal="right"/>
    </xf>
    <xf numFmtId="38" fontId="2" fillId="2" borderId="4" xfId="2" applyFont="1" applyFill="1" applyBorder="1" applyAlignment="1">
      <alignment horizontal="right" vertical="center"/>
    </xf>
    <xf numFmtId="38" fontId="2" fillId="3" borderId="4" xfId="2" applyFont="1" applyFill="1" applyBorder="1" applyAlignment="1">
      <alignment horizontal="right"/>
    </xf>
    <xf numFmtId="38" fontId="2" fillId="3" borderId="18" xfId="2" applyFont="1" applyFill="1" applyBorder="1" applyAlignment="1">
      <alignment horizontal="right"/>
    </xf>
    <xf numFmtId="38" fontId="2" fillId="3" borderId="4" xfId="2" applyFont="1" applyFill="1" applyBorder="1" applyAlignment="1">
      <alignment horizontal="right" vertical="center"/>
    </xf>
    <xf numFmtId="38" fontId="2" fillId="4" borderId="4" xfId="2" applyFont="1" applyFill="1" applyBorder="1" applyAlignment="1">
      <alignment horizontal="right"/>
    </xf>
    <xf numFmtId="38" fontId="2" fillId="4" borderId="18" xfId="2" applyFont="1" applyFill="1" applyBorder="1" applyAlignment="1">
      <alignment horizontal="right"/>
    </xf>
    <xf numFmtId="38" fontId="2" fillId="4" borderId="4" xfId="2" applyFont="1" applyFill="1" applyBorder="1" applyAlignment="1">
      <alignment horizontal="right" vertical="center"/>
    </xf>
    <xf numFmtId="38" fontId="2" fillId="5" borderId="4" xfId="2" applyFont="1" applyFill="1" applyBorder="1" applyAlignment="1">
      <alignment horizontal="right"/>
    </xf>
    <xf numFmtId="38" fontId="2" fillId="5" borderId="18" xfId="2" applyFont="1" applyFill="1" applyBorder="1" applyAlignment="1">
      <alignment horizontal="right"/>
    </xf>
    <xf numFmtId="38" fontId="2" fillId="5" borderId="4" xfId="2" applyFont="1" applyFill="1" applyBorder="1" applyAlignment="1">
      <alignment horizontal="right" vertical="center"/>
    </xf>
    <xf numFmtId="0" fontId="2" fillId="0" borderId="0" xfId="5" applyFont="1" applyFill="1" applyBorder="1" applyAlignment="1">
      <alignment horizontal="center" vertical="center" wrapText="1"/>
    </xf>
    <xf numFmtId="0" fontId="2" fillId="0" borderId="12" xfId="5" applyFont="1" applyFill="1" applyBorder="1" applyAlignment="1">
      <alignment vertical="center"/>
    </xf>
    <xf numFmtId="38" fontId="2" fillId="0" borderId="4" xfId="2" applyFont="1" applyBorder="1" applyAlignment="1">
      <alignment horizontal="center" vertical="center"/>
    </xf>
    <xf numFmtId="38" fontId="2" fillId="0" borderId="8" xfId="2" applyFont="1" applyBorder="1" applyAlignment="1">
      <alignment horizontal="right" wrapText="1"/>
    </xf>
    <xf numFmtId="0" fontId="2" fillId="0" borderId="0" xfId="5" applyFont="1" applyFill="1" applyBorder="1" applyAlignment="1">
      <alignment vertical="center"/>
    </xf>
    <xf numFmtId="38" fontId="2" fillId="0" borderId="0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38" fontId="2" fillId="0" borderId="19" xfId="2" applyFont="1" applyBorder="1" applyAlignment="1">
      <alignment horizontal="center" vertical="center" shrinkToFit="1"/>
    </xf>
    <xf numFmtId="38" fontId="2" fillId="0" borderId="16" xfId="2" applyFont="1" applyBorder="1" applyAlignment="1">
      <alignment horizontal="center" vertical="center" shrinkToFit="1"/>
    </xf>
    <xf numFmtId="38" fontId="2" fillId="0" borderId="13" xfId="2" applyFont="1" applyBorder="1" applyAlignment="1">
      <alignment horizontal="right"/>
    </xf>
    <xf numFmtId="38" fontId="6" fillId="0" borderId="0" xfId="2" applyFont="1" applyBorder="1" applyAlignment="1">
      <alignment vertical="top"/>
    </xf>
    <xf numFmtId="38" fontId="6" fillId="0" borderId="0" xfId="2" applyFont="1" applyFill="1" applyBorder="1" applyAlignment="1">
      <alignment vertical="top"/>
    </xf>
    <xf numFmtId="38" fontId="6" fillId="0" borderId="0" xfId="2" applyFont="1" applyFill="1" applyBorder="1" applyAlignment="1">
      <alignment horizontal="right" vertical="top"/>
    </xf>
    <xf numFmtId="38" fontId="6" fillId="0" borderId="20" xfId="2" applyFont="1" applyBorder="1" applyAlignment="1">
      <alignment horizontal="right" vertical="top"/>
    </xf>
    <xf numFmtId="38" fontId="6" fillId="0" borderId="20" xfId="2" applyFont="1" applyBorder="1" applyAlignment="1">
      <alignment vertical="top"/>
    </xf>
    <xf numFmtId="38" fontId="6" fillId="0" borderId="0" xfId="2" applyFont="1" applyBorder="1" applyAlignment="1">
      <alignment horizontal="right" vertical="top"/>
    </xf>
    <xf numFmtId="0" fontId="2" fillId="0" borderId="0" xfId="6" applyFont="1"/>
    <xf numFmtId="0" fontId="2" fillId="0" borderId="0" xfId="6" applyFont="1" applyAlignment="1">
      <alignment horizontal="left"/>
    </xf>
    <xf numFmtId="0" fontId="2" fillId="0" borderId="0" xfId="6" applyFont="1" applyProtection="1">
      <protection locked="0"/>
    </xf>
    <xf numFmtId="3" fontId="2" fillId="0" borderId="0" xfId="6" applyNumberFormat="1" applyFont="1" applyFill="1" applyBorder="1" applyAlignment="1" applyProtection="1">
      <alignment horizontal="right" vertical="center"/>
      <protection locked="0"/>
    </xf>
    <xf numFmtId="0" fontId="2" fillId="0" borderId="0" xfId="6" applyNumberFormat="1" applyFont="1" applyFill="1" applyBorder="1" applyAlignment="1" applyProtection="1">
      <alignment horizontal="left" vertical="center"/>
      <protection locked="0"/>
    </xf>
    <xf numFmtId="0" fontId="2" fillId="0" borderId="0" xfId="6" applyNumberFormat="1" applyFont="1" applyFill="1" applyAlignment="1" applyProtection="1">
      <protection locked="0"/>
    </xf>
    <xf numFmtId="0" fontId="2" fillId="0" borderId="0" xfId="6" applyNumberFormat="1" applyFont="1" applyFill="1" applyBorder="1" applyAlignment="1" applyProtection="1">
      <protection locked="0"/>
    </xf>
    <xf numFmtId="0" fontId="2" fillId="0" borderId="0" xfId="0" applyFont="1" applyFill="1">
      <alignment vertical="center"/>
    </xf>
    <xf numFmtId="0" fontId="2" fillId="0" borderId="0" xfId="0" applyNumberFormat="1" applyFont="1" applyFill="1" applyAlignment="1"/>
    <xf numFmtId="0" fontId="2" fillId="0" borderId="0" xfId="0" applyNumberFormat="1" applyFont="1" applyFill="1" applyBorder="1" applyAlignment="1"/>
    <xf numFmtId="3" fontId="2" fillId="3" borderId="4" xfId="0" applyNumberFormat="1" applyFont="1" applyFill="1" applyBorder="1" applyAlignment="1">
      <alignment horizontal="right" vertical="center"/>
    </xf>
    <xf numFmtId="3" fontId="2" fillId="3" borderId="16" xfId="0" applyNumberFormat="1" applyFont="1" applyFill="1" applyBorder="1" applyAlignment="1">
      <alignment horizontal="right" vertical="center"/>
    </xf>
    <xf numFmtId="0" fontId="2" fillId="3" borderId="4" xfId="0" applyNumberFormat="1" applyFont="1" applyFill="1" applyBorder="1" applyAlignment="1">
      <alignment horizontal="left" vertical="center"/>
    </xf>
    <xf numFmtId="3" fontId="2" fillId="4" borderId="4" xfId="0" applyNumberFormat="1" applyFont="1" applyFill="1" applyBorder="1" applyAlignment="1">
      <alignment horizontal="right" vertical="center"/>
    </xf>
    <xf numFmtId="0" fontId="2" fillId="4" borderId="4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0" borderId="0" xfId="0" applyFont="1">
      <alignment vertical="center"/>
    </xf>
    <xf numFmtId="38" fontId="2" fillId="4" borderId="4" xfId="1" applyFont="1" applyFill="1" applyBorder="1" applyAlignment="1">
      <alignment horizontal="left" vertical="center" wrapText="1"/>
    </xf>
    <xf numFmtId="3" fontId="2" fillId="5" borderId="4" xfId="0" applyNumberFormat="1" applyFont="1" applyFill="1" applyBorder="1" applyAlignment="1">
      <alignment horizontal="right" vertical="center"/>
    </xf>
    <xf numFmtId="3" fontId="2" fillId="5" borderId="16" xfId="0" applyNumberFormat="1" applyFont="1" applyFill="1" applyBorder="1" applyAlignment="1">
      <alignment horizontal="right" vertical="center"/>
    </xf>
    <xf numFmtId="0" fontId="2" fillId="5" borderId="4" xfId="0" applyNumberFormat="1" applyFont="1" applyFill="1" applyBorder="1" applyAlignment="1">
      <alignment horizontal="left" vertical="center"/>
    </xf>
    <xf numFmtId="0" fontId="7" fillId="0" borderId="4" xfId="6" applyNumberFormat="1" applyFont="1" applyFill="1" applyBorder="1" applyAlignment="1" applyProtection="1">
      <alignment horizontal="center" vertical="top" textRotation="255" wrapText="1"/>
      <protection locked="0"/>
    </xf>
    <xf numFmtId="0" fontId="7" fillId="0" borderId="16" xfId="6" applyNumberFormat="1" applyFont="1" applyFill="1" applyBorder="1" applyAlignment="1" applyProtection="1">
      <alignment horizontal="center" vertical="top" textRotation="255" wrapText="1"/>
      <protection locked="0"/>
    </xf>
    <xf numFmtId="0" fontId="2" fillId="0" borderId="3" xfId="6" applyNumberFormat="1" applyFont="1" applyFill="1" applyBorder="1" applyAlignment="1" applyProtection="1">
      <alignment horizontal="left" vertical="top" textRotation="255" wrapText="1"/>
      <protection locked="0"/>
    </xf>
    <xf numFmtId="0" fontId="2" fillId="0" borderId="15" xfId="6" applyFont="1" applyBorder="1" applyAlignment="1" applyProtection="1">
      <alignment horizontal="center" vertical="center" wrapText="1"/>
      <protection locked="0"/>
    </xf>
    <xf numFmtId="0" fontId="2" fillId="0" borderId="16" xfId="6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6" applyFont="1" applyBorder="1" applyAlignment="1" applyProtection="1">
      <alignment horizontal="center" vertical="center"/>
      <protection locked="0"/>
    </xf>
    <xf numFmtId="0" fontId="2" fillId="0" borderId="16" xfId="6" applyNumberFormat="1" applyFont="1" applyFill="1" applyBorder="1" applyAlignment="1" applyProtection="1">
      <alignment horizontal="center" vertical="center"/>
      <protection locked="0"/>
    </xf>
    <xf numFmtId="0" fontId="2" fillId="0" borderId="6" xfId="6" applyNumberFormat="1" applyFont="1" applyFill="1" applyBorder="1" applyAlignment="1" applyProtection="1">
      <alignment horizontal="left" vertical="center"/>
      <protection locked="0"/>
    </xf>
    <xf numFmtId="0" fontId="2" fillId="0" borderId="0" xfId="6" applyFont="1" applyBorder="1"/>
    <xf numFmtId="3" fontId="6" fillId="0" borderId="20" xfId="6" applyNumberFormat="1" applyFont="1" applyFill="1" applyBorder="1" applyAlignment="1" applyProtection="1">
      <alignment horizontal="right" vertical="center"/>
      <protection locked="0"/>
    </xf>
    <xf numFmtId="3" fontId="2" fillId="0" borderId="20" xfId="6" applyNumberFormat="1" applyFont="1" applyFill="1" applyBorder="1" applyAlignment="1" applyProtection="1">
      <alignment horizontal="right" vertical="center"/>
      <protection locked="0"/>
    </xf>
    <xf numFmtId="38" fontId="2" fillId="0" borderId="0" xfId="1" applyFont="1" applyAlignment="1">
      <alignment horizontal="right" vertical="center"/>
    </xf>
    <xf numFmtId="0" fontId="2" fillId="0" borderId="0" xfId="6" applyNumberFormat="1" applyFont="1" applyFill="1" applyBorder="1" applyAlignment="1" applyProtection="1">
      <alignment horizontal="center" vertical="top" textRotation="255" wrapText="1"/>
      <protection locked="0"/>
    </xf>
    <xf numFmtId="0" fontId="2" fillId="0" borderId="14" xfId="6" applyNumberFormat="1" applyFont="1" applyFill="1" applyBorder="1" applyAlignment="1" applyProtection="1">
      <alignment horizontal="center" vertical="top" textRotation="255" wrapText="1"/>
      <protection locked="0"/>
    </xf>
    <xf numFmtId="0" fontId="2" fillId="0" borderId="0" xfId="6" applyNumberFormat="1" applyFont="1" applyFill="1" applyBorder="1" applyAlignment="1" applyProtection="1">
      <alignment horizontal="left" vertical="top" textRotation="255" wrapText="1"/>
      <protection locked="0"/>
    </xf>
    <xf numFmtId="0" fontId="7" fillId="0" borderId="3" xfId="6" applyNumberFormat="1" applyFont="1" applyFill="1" applyBorder="1" applyAlignment="1" applyProtection="1">
      <alignment horizontal="center" vertical="top" textRotation="255" wrapText="1"/>
      <protection locked="0"/>
    </xf>
    <xf numFmtId="0" fontId="7" fillId="0" borderId="9" xfId="6" applyNumberFormat="1" applyFont="1" applyFill="1" applyBorder="1" applyAlignment="1" applyProtection="1">
      <alignment horizontal="center" vertical="top" textRotation="255" wrapText="1"/>
      <protection locked="0"/>
    </xf>
    <xf numFmtId="0" fontId="2" fillId="0" borderId="0" xfId="6" applyFont="1" applyBorder="1" applyAlignment="1" applyProtection="1">
      <alignment horizontal="center" vertical="center"/>
      <protection locked="0"/>
    </xf>
    <xf numFmtId="0" fontId="2" fillId="0" borderId="15" xfId="6" applyFont="1" applyBorder="1" applyAlignment="1" applyProtection="1">
      <alignment horizontal="center" vertical="center"/>
      <protection locked="0"/>
    </xf>
    <xf numFmtId="0" fontId="2" fillId="0" borderId="19" xfId="6" applyFont="1" applyBorder="1" applyAlignment="1" applyProtection="1">
      <alignment horizontal="center" vertical="center"/>
      <protection locked="0"/>
    </xf>
    <xf numFmtId="0" fontId="2" fillId="0" borderId="19" xfId="6" applyNumberFormat="1" applyFont="1" applyFill="1" applyBorder="1" applyAlignment="1" applyProtection="1">
      <alignment horizontal="center" vertical="center"/>
      <protection locked="0"/>
    </xf>
    <xf numFmtId="0" fontId="2" fillId="0" borderId="19" xfId="6" applyFont="1" applyBorder="1"/>
    <xf numFmtId="0" fontId="2" fillId="0" borderId="0" xfId="6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Alignment="1">
      <alignment horizontal="left"/>
    </xf>
    <xf numFmtId="0" fontId="2" fillId="0" borderId="12" xfId="6" applyNumberFormat="1" applyFont="1" applyFill="1" applyBorder="1" applyAlignment="1" applyProtection="1">
      <alignment horizontal="center" vertical="top" textRotation="255" wrapText="1"/>
      <protection locked="0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/>
    </xf>
    <xf numFmtId="3" fontId="2" fillId="5" borderId="3" xfId="0" applyNumberFormat="1" applyFont="1" applyFill="1" applyBorder="1" applyAlignment="1">
      <alignment horizontal="right" vertical="center"/>
    </xf>
    <xf numFmtId="0" fontId="2" fillId="0" borderId="0" xfId="6" applyFont="1" applyBorder="1" applyProtection="1">
      <protection locked="0"/>
    </xf>
    <xf numFmtId="0" fontId="8" fillId="0" borderId="4" xfId="6" applyNumberFormat="1" applyFont="1" applyFill="1" applyBorder="1" applyAlignment="1" applyProtection="1">
      <alignment horizontal="center" vertical="top" textRotation="255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6" applyNumberFormat="1" applyFont="1" applyFill="1" applyBorder="1" applyAlignment="1" applyProtection="1">
      <alignment horizontal="center" vertical="center"/>
      <protection locked="0"/>
    </xf>
    <xf numFmtId="0" fontId="2" fillId="0" borderId="22" xfId="6" applyNumberFormat="1" applyFont="1" applyFill="1" applyBorder="1" applyAlignment="1" applyProtection="1">
      <alignment horizontal="center" vertical="center"/>
      <protection locked="0"/>
    </xf>
    <xf numFmtId="0" fontId="2" fillId="0" borderId="19" xfId="6" applyNumberFormat="1" applyFont="1" applyFill="1" applyBorder="1" applyAlignment="1" applyProtection="1">
      <alignment horizontal="center" vertical="center"/>
      <protection locked="0"/>
    </xf>
    <xf numFmtId="0" fontId="2" fillId="0" borderId="4" xfId="6" applyNumberFormat="1" applyFont="1" applyFill="1" applyBorder="1" applyAlignment="1" applyProtection="1">
      <alignment horizontal="center" vertical="center"/>
      <protection locked="0"/>
    </xf>
    <xf numFmtId="0" fontId="6" fillId="0" borderId="0" xfId="6" applyFont="1" applyAlignment="1">
      <alignment vertical="top"/>
    </xf>
    <xf numFmtId="0" fontId="6" fillId="0" borderId="0" xfId="6" applyFont="1" applyAlignment="1" applyProtection="1">
      <alignment vertical="top"/>
      <protection locked="0"/>
    </xf>
    <xf numFmtId="0" fontId="6" fillId="0" borderId="0" xfId="6" applyFont="1" applyBorder="1" applyAlignment="1" applyProtection="1">
      <alignment vertical="top"/>
      <protection locked="0"/>
    </xf>
    <xf numFmtId="0" fontId="6" fillId="0" borderId="0" xfId="6" applyNumberFormat="1" applyFont="1" applyFill="1" applyBorder="1" applyAlignment="1" applyProtection="1">
      <alignment horizontal="left" vertical="top"/>
      <protection locked="0"/>
    </xf>
    <xf numFmtId="38" fontId="2" fillId="0" borderId="0" xfId="2" applyFont="1" applyAlignment="1">
      <alignment horizontal="lef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2" borderId="16" xfId="0" applyNumberFormat="1" applyFont="1" applyFill="1" applyBorder="1" applyAlignment="1">
      <alignment horizontal="right" vertical="center"/>
    </xf>
    <xf numFmtId="0" fontId="2" fillId="0" borderId="4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6" applyNumberFormat="1" applyFont="1" applyFill="1" applyBorder="1" applyAlignment="1" applyProtection="1">
      <alignment horizontal="center" vertical="center" textRotation="255" wrapText="1"/>
      <protection locked="0"/>
    </xf>
    <xf numFmtId="0" fontId="2" fillId="0" borderId="5" xfId="6" applyNumberFormat="1" applyFont="1" applyFill="1" applyBorder="1" applyAlignment="1" applyProtection="1">
      <alignment horizontal="left" vertical="top" textRotation="255" wrapText="1"/>
      <protection locked="0"/>
    </xf>
    <xf numFmtId="0" fontId="2" fillId="0" borderId="1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23" xfId="6" applyNumberFormat="1" applyFont="1" applyFill="1" applyBorder="1" applyAlignment="1" applyProtection="1">
      <alignment horizontal="center" vertical="center"/>
      <protection locked="0"/>
    </xf>
    <xf numFmtId="0" fontId="2" fillId="0" borderId="1" xfId="6" applyNumberFormat="1" applyFont="1" applyFill="1" applyBorder="1" applyAlignment="1" applyProtection="1">
      <alignment horizontal="center" vertical="center"/>
      <protection locked="0"/>
    </xf>
    <xf numFmtId="0" fontId="2" fillId="0" borderId="6" xfId="6" applyNumberFormat="1" applyFont="1" applyFill="1" applyBorder="1" applyAlignment="1" applyProtection="1">
      <alignment horizontal="center" vertical="center"/>
      <protection locked="0"/>
    </xf>
    <xf numFmtId="3" fontId="6" fillId="0" borderId="20" xfId="6" applyNumberFormat="1" applyFont="1" applyFill="1" applyBorder="1" applyAlignment="1" applyProtection="1">
      <alignment horizontal="right" vertical="top"/>
      <protection locked="0"/>
    </xf>
    <xf numFmtId="0" fontId="6" fillId="0" borderId="20" xfId="6" applyFont="1" applyBorder="1" applyAlignment="1" applyProtection="1">
      <alignment vertical="top"/>
      <protection locked="0"/>
    </xf>
    <xf numFmtId="0" fontId="2" fillId="0" borderId="0" xfId="3" applyFont="1"/>
    <xf numFmtId="0" fontId="2" fillId="0" borderId="0" xfId="3" applyFont="1" applyAlignment="1">
      <alignment horizontal="left"/>
    </xf>
    <xf numFmtId="38" fontId="2" fillId="6" borderId="0" xfId="2" applyNumberFormat="1" applyFont="1" applyFill="1" applyBorder="1" applyAlignment="1"/>
    <xf numFmtId="176" fontId="2" fillId="6" borderId="0" xfId="2" applyNumberFormat="1" applyFont="1" applyFill="1" applyBorder="1" applyAlignment="1"/>
    <xf numFmtId="38" fontId="2" fillId="6" borderId="0" xfId="2" applyNumberFormat="1" applyFont="1" applyFill="1" applyAlignment="1"/>
    <xf numFmtId="38" fontId="2" fillId="6" borderId="0" xfId="2" applyNumberFormat="1" applyFont="1" applyFill="1" applyBorder="1" applyAlignment="1">
      <alignment horizontal="left"/>
    </xf>
    <xf numFmtId="0" fontId="2" fillId="0" borderId="0" xfId="3" applyFont="1" applyFill="1"/>
    <xf numFmtId="0" fontId="2" fillId="0" borderId="0" xfId="3" applyFont="1" applyFill="1" applyBorder="1"/>
    <xf numFmtId="38" fontId="2" fillId="2" borderId="3" xfId="2" applyNumberFormat="1" applyFont="1" applyFill="1" applyBorder="1" applyAlignment="1">
      <alignment horizontal="right"/>
    </xf>
    <xf numFmtId="176" fontId="2" fillId="7" borderId="3" xfId="2" applyNumberFormat="1" applyFont="1" applyFill="1" applyBorder="1" applyAlignment="1">
      <alignment horizontal="right"/>
    </xf>
    <xf numFmtId="38" fontId="2" fillId="2" borderId="3" xfId="2" applyNumberFormat="1" applyFont="1" applyFill="1" applyBorder="1" applyAlignment="1">
      <alignment horizontal="left" vertical="center"/>
    </xf>
    <xf numFmtId="38" fontId="2" fillId="2" borderId="5" xfId="2" applyNumberFormat="1" applyFont="1" applyFill="1" applyBorder="1" applyAlignment="1">
      <alignment horizontal="right"/>
    </xf>
    <xf numFmtId="176" fontId="2" fillId="7" borderId="5" xfId="2" applyNumberFormat="1" applyFont="1" applyFill="1" applyBorder="1" applyAlignment="1">
      <alignment horizontal="right"/>
    </xf>
    <xf numFmtId="38" fontId="2" fillId="2" borderId="5" xfId="2" applyNumberFormat="1" applyFont="1" applyFill="1" applyBorder="1" applyAlignment="1">
      <alignment horizontal="left" vertical="center"/>
    </xf>
    <xf numFmtId="38" fontId="2" fillId="2" borderId="6" xfId="2" applyNumberFormat="1" applyFont="1" applyFill="1" applyBorder="1" applyAlignment="1">
      <alignment horizontal="right"/>
    </xf>
    <xf numFmtId="176" fontId="2" fillId="7" borderId="6" xfId="2" applyNumberFormat="1" applyFont="1" applyFill="1" applyBorder="1" applyAlignment="1">
      <alignment horizontal="right"/>
    </xf>
    <xf numFmtId="38" fontId="2" fillId="2" borderId="6" xfId="2" applyNumberFormat="1" applyFont="1" applyFill="1" applyBorder="1" applyAlignment="1">
      <alignment horizontal="left" vertical="center"/>
    </xf>
    <xf numFmtId="0" fontId="2" fillId="0" borderId="0" xfId="3" applyFont="1" applyFill="1" applyAlignment="1">
      <alignment vertical="center"/>
    </xf>
    <xf numFmtId="0" fontId="2" fillId="0" borderId="0" xfId="3" applyFont="1" applyFill="1" applyBorder="1" applyAlignment="1">
      <alignment vertical="center"/>
    </xf>
    <xf numFmtId="38" fontId="2" fillId="3" borderId="24" xfId="2" applyNumberFormat="1" applyFont="1" applyFill="1" applyBorder="1" applyAlignment="1">
      <alignment horizontal="right" vertical="center"/>
    </xf>
    <xf numFmtId="38" fontId="2" fillId="3" borderId="4" xfId="2" applyNumberFormat="1" applyFont="1" applyFill="1" applyBorder="1" applyAlignment="1">
      <alignment horizontal="right" vertical="center"/>
    </xf>
    <xf numFmtId="176" fontId="2" fillId="4" borderId="4" xfId="2" applyNumberFormat="1" applyFont="1" applyFill="1" applyBorder="1" applyAlignment="1">
      <alignment horizontal="right" vertical="center"/>
    </xf>
    <xf numFmtId="38" fontId="2" fillId="3" borderId="4" xfId="2" applyNumberFormat="1" applyFont="1" applyFill="1" applyBorder="1" applyAlignment="1">
      <alignment horizontal="left" vertical="center"/>
    </xf>
    <xf numFmtId="38" fontId="2" fillId="4" borderId="4" xfId="2" applyNumberFormat="1" applyFont="1" applyFill="1" applyBorder="1" applyAlignment="1">
      <alignment horizontal="right" vertical="center"/>
    </xf>
    <xf numFmtId="38" fontId="2" fillId="4" borderId="3" xfId="2" applyNumberFormat="1" applyFont="1" applyFill="1" applyBorder="1" applyAlignment="1">
      <alignment horizontal="right" vertical="center"/>
    </xf>
    <xf numFmtId="176" fontId="2" fillId="4" borderId="3" xfId="2" applyNumberFormat="1" applyFont="1" applyFill="1" applyBorder="1" applyAlignment="1">
      <alignment horizontal="right" vertical="center"/>
    </xf>
    <xf numFmtId="38" fontId="2" fillId="4" borderId="3" xfId="2" applyNumberFormat="1" applyFont="1" applyFill="1" applyBorder="1" applyAlignment="1">
      <alignment horizontal="left" vertical="center" wrapText="1"/>
    </xf>
    <xf numFmtId="0" fontId="2" fillId="0" borderId="0" xfId="3" applyFont="1" applyAlignment="1">
      <alignment horizontal="right" vertical="center"/>
    </xf>
    <xf numFmtId="38" fontId="2" fillId="4" borderId="3" xfId="1" applyFont="1" applyFill="1" applyBorder="1" applyAlignment="1">
      <alignment horizontal="left" vertical="center" wrapText="1"/>
    </xf>
    <xf numFmtId="0" fontId="2" fillId="0" borderId="0" xfId="3" applyFont="1" applyAlignment="1">
      <alignment vertical="center"/>
    </xf>
    <xf numFmtId="38" fontId="2" fillId="3" borderId="25" xfId="2" applyNumberFormat="1" applyFont="1" applyFill="1" applyBorder="1" applyAlignment="1">
      <alignment horizontal="right" vertical="center"/>
    </xf>
    <xf numFmtId="38" fontId="2" fillId="3" borderId="3" xfId="2" applyNumberFormat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left" vertical="center"/>
    </xf>
    <xf numFmtId="0" fontId="2" fillId="0" borderId="0" xfId="3" applyFont="1" applyBorder="1"/>
    <xf numFmtId="38" fontId="2" fillId="2" borderId="25" xfId="2" applyNumberFormat="1" applyFont="1" applyFill="1" applyBorder="1" applyAlignment="1">
      <alignment horizontal="right"/>
    </xf>
    <xf numFmtId="38" fontId="2" fillId="2" borderId="3" xfId="1" applyFont="1" applyFill="1" applyBorder="1" applyAlignment="1">
      <alignment horizontal="left" vertical="center"/>
    </xf>
    <xf numFmtId="38" fontId="2" fillId="2" borderId="26" xfId="2" applyNumberFormat="1" applyFont="1" applyFill="1" applyBorder="1" applyAlignment="1">
      <alignment horizontal="right"/>
    </xf>
    <xf numFmtId="38" fontId="2" fillId="2" borderId="5" xfId="1" applyFont="1" applyFill="1" applyBorder="1" applyAlignment="1">
      <alignment horizontal="left" vertical="center"/>
    </xf>
    <xf numFmtId="38" fontId="2" fillId="2" borderId="6" xfId="1" applyFont="1" applyFill="1" applyBorder="1" applyAlignment="1">
      <alignment horizontal="left" vertical="center"/>
    </xf>
    <xf numFmtId="38" fontId="2" fillId="3" borderId="4" xfId="2" applyNumberFormat="1" applyFont="1" applyFill="1" applyBorder="1" applyAlignment="1">
      <alignment horizontal="right"/>
    </xf>
    <xf numFmtId="38" fontId="2" fillId="3" borderId="6" xfId="1" applyFont="1" applyFill="1" applyBorder="1" applyAlignment="1">
      <alignment horizontal="left" vertical="center"/>
    </xf>
    <xf numFmtId="38" fontId="2" fillId="5" borderId="27" xfId="2" applyNumberFormat="1" applyFont="1" applyFill="1" applyBorder="1" applyAlignment="1">
      <alignment horizontal="right" vertical="center"/>
    </xf>
    <xf numFmtId="38" fontId="2" fillId="5" borderId="28" xfId="2" applyNumberFormat="1" applyFont="1" applyFill="1" applyBorder="1" applyAlignment="1">
      <alignment horizontal="right" vertical="center"/>
    </xf>
    <xf numFmtId="176" fontId="2" fillId="8" borderId="4" xfId="2" applyNumberFormat="1" applyFont="1" applyFill="1" applyBorder="1" applyAlignment="1">
      <alignment horizontal="right" vertical="center"/>
    </xf>
    <xf numFmtId="38" fontId="2" fillId="5" borderId="10" xfId="2" applyNumberFormat="1" applyFont="1" applyFill="1" applyBorder="1" applyAlignment="1">
      <alignment horizontal="right" vertical="center"/>
    </xf>
    <xf numFmtId="38" fontId="2" fillId="5" borderId="4" xfId="2" applyNumberFormat="1" applyFont="1" applyFill="1" applyBorder="1" applyAlignment="1">
      <alignment horizontal="left" vertical="center"/>
    </xf>
    <xf numFmtId="38" fontId="2" fillId="6" borderId="29" xfId="2" applyNumberFormat="1" applyFont="1" applyFill="1" applyBorder="1" applyAlignment="1">
      <alignment horizontal="center" vertical="center"/>
    </xf>
    <xf numFmtId="176" fontId="2" fillId="0" borderId="7" xfId="2" applyNumberFormat="1" applyFont="1" applyFill="1" applyBorder="1" applyAlignment="1">
      <alignment horizontal="center" vertical="center"/>
    </xf>
    <xf numFmtId="38" fontId="2" fillId="6" borderId="7" xfId="2" applyNumberFormat="1" applyFont="1" applyFill="1" applyBorder="1" applyAlignment="1">
      <alignment horizontal="center" vertical="center"/>
    </xf>
    <xf numFmtId="38" fontId="2" fillId="6" borderId="0" xfId="2" applyNumberFormat="1" applyFont="1" applyFill="1" applyBorder="1" applyAlignment="1">
      <alignment horizontal="center" vertical="center"/>
    </xf>
    <xf numFmtId="38" fontId="2" fillId="6" borderId="3" xfId="2" applyNumberFormat="1" applyFont="1" applyFill="1" applyBorder="1" applyAlignment="1">
      <alignment horizontal="left" wrapText="1"/>
    </xf>
    <xf numFmtId="38" fontId="2" fillId="6" borderId="30" xfId="2" applyNumberFormat="1" applyFont="1" applyFill="1" applyBorder="1" applyAlignment="1">
      <alignment horizontal="center" vertical="center"/>
    </xf>
    <xf numFmtId="38" fontId="2" fillId="6" borderId="30" xfId="2" applyNumberFormat="1" applyFont="1" applyFill="1" applyBorder="1" applyAlignment="1">
      <alignment horizontal="center" vertical="center" wrapText="1"/>
    </xf>
    <xf numFmtId="38" fontId="2" fillId="6" borderId="26" xfId="2" applyNumberFormat="1" applyFont="1" applyFill="1" applyBorder="1" applyAlignment="1">
      <alignment horizontal="center" vertical="center"/>
    </xf>
    <xf numFmtId="38" fontId="2" fillId="6" borderId="5" xfId="2" applyNumberFormat="1" applyFont="1" applyFill="1" applyBorder="1" applyAlignment="1">
      <alignment horizontal="left" wrapText="1"/>
    </xf>
    <xf numFmtId="38" fontId="2" fillId="6" borderId="31" xfId="2" applyNumberFormat="1" applyFont="1" applyFill="1" applyBorder="1" applyAlignment="1">
      <alignment horizontal="center" vertical="center"/>
    </xf>
    <xf numFmtId="38" fontId="2" fillId="6" borderId="32" xfId="2" applyNumberFormat="1" applyFont="1" applyFill="1" applyBorder="1" applyAlignment="1">
      <alignment horizontal="center" vertical="center"/>
    </xf>
    <xf numFmtId="176" fontId="2" fillId="0" borderId="33" xfId="2" applyNumberFormat="1" applyFont="1" applyFill="1" applyBorder="1" applyAlignment="1">
      <alignment horizontal="center" vertical="center"/>
    </xf>
    <xf numFmtId="38" fontId="2" fillId="6" borderId="31" xfId="2" applyNumberFormat="1" applyFont="1" applyFill="1" applyBorder="1" applyAlignment="1">
      <alignment horizontal="center" vertical="center" wrapText="1"/>
    </xf>
    <xf numFmtId="38" fontId="2" fillId="6" borderId="34" xfId="2" applyNumberFormat="1" applyFont="1" applyFill="1" applyBorder="1" applyAlignment="1">
      <alignment horizontal="center" vertical="center"/>
    </xf>
    <xf numFmtId="38" fontId="2" fillId="6" borderId="35" xfId="2" applyNumberFormat="1" applyFont="1" applyFill="1" applyBorder="1" applyAlignment="1">
      <alignment horizontal="center" vertical="center"/>
    </xf>
    <xf numFmtId="38" fontId="2" fillId="6" borderId="36" xfId="2" applyNumberFormat="1" applyFont="1" applyFill="1" applyBorder="1" applyAlignment="1">
      <alignment horizontal="center" vertical="center"/>
    </xf>
    <xf numFmtId="38" fontId="2" fillId="6" borderId="4" xfId="2" applyNumberFormat="1" applyFont="1" applyFill="1" applyBorder="1" applyAlignment="1">
      <alignment horizontal="center" vertical="center"/>
    </xf>
    <xf numFmtId="38" fontId="2" fillId="6" borderId="37" xfId="2" applyNumberFormat="1" applyFont="1" applyFill="1" applyBorder="1" applyAlignment="1">
      <alignment horizontal="center" vertical="center"/>
    </xf>
    <xf numFmtId="38" fontId="2" fillId="6" borderId="38" xfId="2" applyNumberFormat="1" applyFont="1" applyFill="1" applyBorder="1" applyAlignment="1">
      <alignment horizontal="center" vertical="center"/>
    </xf>
    <xf numFmtId="38" fontId="2" fillId="6" borderId="6" xfId="2" applyNumberFormat="1" applyFont="1" applyFill="1" applyBorder="1" applyAlignment="1">
      <alignment horizontal="left"/>
    </xf>
    <xf numFmtId="0" fontId="6" fillId="0" borderId="0" xfId="3" applyFont="1" applyAlignment="1">
      <alignment vertical="top"/>
    </xf>
    <xf numFmtId="38" fontId="6" fillId="6" borderId="0" xfId="2" applyNumberFormat="1" applyFont="1" applyFill="1" applyAlignment="1">
      <alignment vertical="top"/>
    </xf>
    <xf numFmtId="176" fontId="6" fillId="6" borderId="0" xfId="2" applyNumberFormat="1" applyFont="1" applyFill="1" applyAlignment="1">
      <alignment vertical="top"/>
    </xf>
    <xf numFmtId="38" fontId="6" fillId="6" borderId="39" xfId="2" applyNumberFormat="1" applyFont="1" applyFill="1" applyBorder="1" applyAlignment="1">
      <alignment horizontal="left" vertical="top"/>
    </xf>
    <xf numFmtId="38" fontId="2" fillId="6" borderId="0" xfId="2" applyFont="1" applyFill="1"/>
    <xf numFmtId="38" fontId="2" fillId="6" borderId="0" xfId="2" applyFont="1" applyFill="1" applyAlignment="1">
      <alignment horizontal="left"/>
    </xf>
    <xf numFmtId="38" fontId="2" fillId="6" borderId="0" xfId="2" applyFont="1" applyFill="1" applyAlignment="1"/>
    <xf numFmtId="38" fontId="2" fillId="6" borderId="0" xfId="2" applyFont="1" applyFill="1" applyBorder="1" applyAlignment="1">
      <alignment horizontal="left"/>
    </xf>
    <xf numFmtId="38" fontId="2" fillId="2" borderId="3" xfId="2" applyFont="1" applyFill="1" applyBorder="1" applyAlignment="1">
      <alignment horizontal="left" vertical="center"/>
    </xf>
    <xf numFmtId="38" fontId="2" fillId="2" borderId="5" xfId="2" applyFont="1" applyFill="1" applyBorder="1" applyAlignment="1">
      <alignment horizontal="left" vertical="center"/>
    </xf>
    <xf numFmtId="38" fontId="2" fillId="2" borderId="6" xfId="2" applyFont="1" applyFill="1" applyBorder="1" applyAlignment="1">
      <alignment horizontal="left" vertical="center"/>
    </xf>
    <xf numFmtId="38" fontId="2" fillId="3" borderId="4" xfId="2" applyFont="1" applyFill="1" applyBorder="1" applyAlignment="1">
      <alignment horizontal="left" vertical="center"/>
    </xf>
    <xf numFmtId="38" fontId="2" fillId="4" borderId="3" xfId="2" applyFont="1" applyFill="1" applyBorder="1" applyAlignment="1">
      <alignment horizontal="right" vertical="center"/>
    </xf>
    <xf numFmtId="38" fontId="2" fillId="4" borderId="3" xfId="2" applyFont="1" applyFill="1" applyBorder="1" applyAlignment="1">
      <alignment horizontal="left" vertical="center" wrapText="1"/>
    </xf>
    <xf numFmtId="38" fontId="2" fillId="2" borderId="9" xfId="2" applyFont="1" applyFill="1" applyBorder="1" applyAlignment="1">
      <alignment horizontal="right"/>
    </xf>
    <xf numFmtId="38" fontId="2" fillId="2" borderId="12" xfId="2" applyFont="1" applyFill="1" applyBorder="1" applyAlignment="1">
      <alignment horizontal="right"/>
    </xf>
    <xf numFmtId="38" fontId="2" fillId="2" borderId="17" xfId="2" applyFont="1" applyFill="1" applyBorder="1" applyAlignment="1">
      <alignment horizontal="right"/>
    </xf>
    <xf numFmtId="38" fontId="2" fillId="6" borderId="0" xfId="2" applyFont="1" applyFill="1" applyBorder="1" applyAlignment="1">
      <alignment vertical="center"/>
    </xf>
    <xf numFmtId="38" fontId="2" fillId="5" borderId="6" xfId="2" applyFont="1" applyFill="1" applyBorder="1" applyAlignment="1">
      <alignment horizontal="right" vertical="center"/>
    </xf>
    <xf numFmtId="38" fontId="2" fillId="5" borderId="4" xfId="2" applyFont="1" applyFill="1" applyBorder="1" applyAlignment="1">
      <alignment vertical="center"/>
    </xf>
    <xf numFmtId="38" fontId="2" fillId="6" borderId="0" xfId="2" applyFont="1" applyFill="1" applyAlignment="1">
      <alignment vertical="top" textRotation="255"/>
    </xf>
    <xf numFmtId="38" fontId="2" fillId="6" borderId="0" xfId="2" applyFont="1" applyFill="1" applyBorder="1" applyAlignment="1">
      <alignment vertical="top" textRotation="255"/>
    </xf>
    <xf numFmtId="38" fontId="2" fillId="6" borderId="4" xfId="2" applyFont="1" applyFill="1" applyBorder="1" applyAlignment="1">
      <alignment horizontal="center" vertical="top" textRotation="255" wrapText="1"/>
    </xf>
    <xf numFmtId="38" fontId="2" fillId="6" borderId="33" xfId="2" applyFont="1" applyFill="1" applyBorder="1" applyAlignment="1">
      <alignment horizontal="center" vertical="top" textRotation="255"/>
    </xf>
    <xf numFmtId="38" fontId="2" fillId="6" borderId="29" xfId="2" applyFont="1" applyFill="1" applyBorder="1" applyAlignment="1">
      <alignment horizontal="center" vertical="top" textRotation="255"/>
    </xf>
    <xf numFmtId="38" fontId="2" fillId="6" borderId="33" xfId="2" applyFont="1" applyFill="1" applyBorder="1" applyAlignment="1">
      <alignment horizontal="center" vertical="top" textRotation="255" wrapText="1"/>
    </xf>
    <xf numFmtId="38" fontId="2" fillId="6" borderId="40" xfId="2" applyFont="1" applyFill="1" applyBorder="1" applyAlignment="1">
      <alignment horizontal="center" vertical="top" textRotation="255"/>
    </xf>
    <xf numFmtId="38" fontId="2" fillId="6" borderId="3" xfId="2" applyFont="1" applyFill="1" applyBorder="1" applyAlignment="1">
      <alignment horizontal="left" wrapText="1"/>
    </xf>
    <xf numFmtId="38" fontId="2" fillId="6" borderId="41" xfId="2" applyFont="1" applyFill="1" applyBorder="1" applyAlignment="1">
      <alignment horizontal="center" vertical="top"/>
    </xf>
    <xf numFmtId="38" fontId="2" fillId="6" borderId="42" xfId="2" applyFont="1" applyFill="1" applyBorder="1" applyAlignment="1">
      <alignment horizontal="center" vertical="top"/>
    </xf>
    <xf numFmtId="38" fontId="2" fillId="6" borderId="31" xfId="2" applyFont="1" applyFill="1" applyBorder="1" applyAlignment="1">
      <alignment horizontal="center" vertical="top" textRotation="255" wrapText="1"/>
    </xf>
    <xf numFmtId="38" fontId="2" fillId="6" borderId="31" xfId="2" applyFont="1" applyFill="1" applyBorder="1" applyAlignment="1">
      <alignment horizontal="center" vertical="top" textRotation="255"/>
    </xf>
    <xf numFmtId="38" fontId="2" fillId="6" borderId="35" xfId="2" applyFont="1" applyFill="1" applyBorder="1" applyAlignment="1">
      <alignment horizontal="center" vertical="top"/>
    </xf>
    <xf numFmtId="38" fontId="2" fillId="6" borderId="34" xfId="2" applyFont="1" applyFill="1" applyBorder="1" applyAlignment="1">
      <alignment horizontal="center" vertical="top" textRotation="255"/>
    </xf>
    <xf numFmtId="38" fontId="2" fillId="6" borderId="5" xfId="2" applyFont="1" applyFill="1" applyBorder="1" applyAlignment="1">
      <alignment horizontal="left" vertical="top" textRotation="255"/>
    </xf>
    <xf numFmtId="38" fontId="2" fillId="6" borderId="35" xfId="2" applyFont="1" applyFill="1" applyBorder="1" applyAlignment="1">
      <alignment horizontal="center" vertical="center"/>
    </xf>
    <xf numFmtId="38" fontId="2" fillId="6" borderId="38" xfId="2" applyFont="1" applyFill="1" applyBorder="1" applyAlignment="1">
      <alignment horizontal="center" vertical="center"/>
    </xf>
    <xf numFmtId="38" fontId="2" fillId="6" borderId="42" xfId="2" applyFont="1" applyFill="1" applyBorder="1" applyAlignment="1">
      <alignment horizontal="center" vertical="center"/>
    </xf>
    <xf numFmtId="38" fontId="2" fillId="6" borderId="36" xfId="2" applyFont="1" applyFill="1" applyBorder="1" applyAlignment="1">
      <alignment horizontal="center" vertical="center"/>
    </xf>
    <xf numFmtId="38" fontId="2" fillId="6" borderId="6" xfId="2" applyFont="1" applyFill="1" applyBorder="1" applyAlignment="1">
      <alignment horizontal="left"/>
    </xf>
    <xf numFmtId="38" fontId="6" fillId="6" borderId="0" xfId="2" applyFont="1" applyFill="1" applyAlignment="1">
      <alignment vertical="top"/>
    </xf>
    <xf numFmtId="38" fontId="6" fillId="6" borderId="0" xfId="2" applyFont="1" applyFill="1" applyBorder="1" applyAlignment="1">
      <alignment horizontal="left" vertical="top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_18年報原稿 4(18～31)" xfId="4"/>
    <cellStyle name="標準_18年報原稿 5（32～61)" xfId="5"/>
    <cellStyle name="標準_19年報様式(28～35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externalLink" Target="externalLinks/externalLink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25_18-63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⑳改正案一覧"/>
      <sheetName val="38"/>
      <sheetName val="39"/>
      <sheetName val="40"/>
      <sheetName val="41"/>
      <sheetName val="42"/>
      <sheetName val="43-1"/>
      <sheetName val="43-2"/>
      <sheetName val="44"/>
      <sheetName val="45"/>
      <sheetName val="46-1"/>
      <sheetName val="46-2"/>
      <sheetName val="47"/>
      <sheetName val="48"/>
      <sheetName val="49-1"/>
      <sheetName val="49-2"/>
      <sheetName val="50-1"/>
      <sheetName val="50 -2"/>
      <sheetName val="51-1"/>
      <sheetName val="51-2"/>
      <sheetName val="52-1"/>
      <sheetName val="52-2"/>
      <sheetName val="53-1"/>
      <sheetName val="53-2"/>
      <sheetName val="53-3"/>
      <sheetName val="54-1"/>
      <sheetName val="54-2"/>
      <sheetName val="55-1"/>
      <sheetName val="55-2"/>
      <sheetName val="56"/>
      <sheetName val="57-1"/>
      <sheetName val="57-2"/>
      <sheetName val="58-1"/>
      <sheetName val="58-2"/>
      <sheetName val="58-3"/>
      <sheetName val="59"/>
      <sheetName val="60"/>
      <sheetName val="61-1"/>
      <sheetName val="61-2"/>
      <sheetName val="61-3"/>
      <sheetName val="62"/>
      <sheetName val="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tabSelected="1" zoomScaleNormal="100" zoomScaleSheetLayoutView="8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"/>
  <cols>
    <col min="1" max="1" width="16.625" style="3" customWidth="1"/>
    <col min="2" max="2" width="8.125" style="2" customWidth="1"/>
    <col min="3" max="5" width="7.125" style="1" customWidth="1"/>
    <col min="6" max="6" width="9.125" style="1" customWidth="1"/>
    <col min="7" max="8" width="7.125" style="1" customWidth="1"/>
    <col min="9" max="9" width="9.125" style="1" customWidth="1"/>
    <col min="10" max="12" width="7.125" style="1" customWidth="1"/>
    <col min="13" max="14" width="9.125" style="1" customWidth="1"/>
    <col min="15" max="16384" width="9" style="1"/>
  </cols>
  <sheetData>
    <row r="1" spans="1:18" s="69" customFormat="1" ht="18" customHeight="1">
      <c r="A1" s="72" t="s">
        <v>49</v>
      </c>
      <c r="B1" s="71"/>
      <c r="N1" s="70" t="s">
        <v>48</v>
      </c>
    </row>
    <row r="2" spans="1:18" ht="16.5" customHeight="1">
      <c r="A2" s="68"/>
      <c r="B2" s="67"/>
      <c r="C2" s="58" t="s">
        <v>47</v>
      </c>
      <c r="D2" s="58"/>
      <c r="E2" s="58"/>
      <c r="F2" s="58"/>
      <c r="G2" s="58" t="s">
        <v>46</v>
      </c>
      <c r="H2" s="58"/>
      <c r="I2" s="58"/>
      <c r="J2" s="58"/>
      <c r="K2" s="66" t="s">
        <v>45</v>
      </c>
      <c r="L2" s="65"/>
      <c r="M2" s="58" t="s">
        <v>44</v>
      </c>
      <c r="N2" s="57"/>
      <c r="O2" s="9"/>
      <c r="P2" s="4"/>
      <c r="Q2" s="4"/>
      <c r="R2" s="4"/>
    </row>
    <row r="3" spans="1:18" ht="16.5" customHeight="1">
      <c r="A3" s="61"/>
      <c r="B3" s="60"/>
      <c r="C3" s="64" t="s">
        <v>43</v>
      </c>
      <c r="D3" s="64"/>
      <c r="E3" s="64"/>
      <c r="F3" s="63"/>
      <c r="G3" s="64" t="s">
        <v>43</v>
      </c>
      <c r="H3" s="64"/>
      <c r="I3" s="63"/>
      <c r="J3" s="58" t="s">
        <v>42</v>
      </c>
      <c r="K3" s="58" t="s">
        <v>41</v>
      </c>
      <c r="L3" s="58" t="s">
        <v>40</v>
      </c>
      <c r="M3" s="62" t="s">
        <v>39</v>
      </c>
      <c r="N3" s="62" t="s">
        <v>38</v>
      </c>
      <c r="O3" s="9"/>
      <c r="P3" s="4"/>
      <c r="Q3" s="4"/>
      <c r="R3" s="4"/>
    </row>
    <row r="4" spans="1:18" ht="16.5" customHeight="1">
      <c r="A4" s="61"/>
      <c r="B4" s="60"/>
      <c r="C4" s="59" t="s">
        <v>37</v>
      </c>
      <c r="D4" s="59"/>
      <c r="E4" s="59"/>
      <c r="F4" s="58" t="s">
        <v>36</v>
      </c>
      <c r="G4" s="59" t="s">
        <v>37</v>
      </c>
      <c r="H4" s="59"/>
      <c r="I4" s="58" t="s">
        <v>36</v>
      </c>
      <c r="J4" s="57"/>
      <c r="K4" s="57"/>
      <c r="L4" s="57"/>
      <c r="M4" s="56"/>
      <c r="N4" s="56"/>
      <c r="O4" s="9"/>
      <c r="P4" s="4"/>
      <c r="Q4" s="4"/>
      <c r="R4" s="4"/>
    </row>
    <row r="5" spans="1:18" ht="16.5" customHeight="1">
      <c r="A5" s="55"/>
      <c r="B5" s="54"/>
      <c r="C5" s="53" t="s">
        <v>34</v>
      </c>
      <c r="D5" s="52" t="s">
        <v>33</v>
      </c>
      <c r="E5" s="52" t="s">
        <v>35</v>
      </c>
      <c r="F5" s="51"/>
      <c r="G5" s="53" t="s">
        <v>34</v>
      </c>
      <c r="H5" s="52" t="s">
        <v>33</v>
      </c>
      <c r="I5" s="51"/>
      <c r="J5" s="51"/>
      <c r="K5" s="51"/>
      <c r="L5" s="51"/>
      <c r="M5" s="50"/>
      <c r="N5" s="50"/>
      <c r="O5" s="9"/>
      <c r="P5" s="4"/>
      <c r="Q5" s="4"/>
      <c r="R5" s="4"/>
    </row>
    <row r="6" spans="1:18" ht="16.5" customHeight="1">
      <c r="A6" s="49" t="s">
        <v>32</v>
      </c>
      <c r="B6" s="48" t="s">
        <v>4</v>
      </c>
      <c r="C6" s="47">
        <v>45138</v>
      </c>
      <c r="D6" s="47">
        <v>45918</v>
      </c>
      <c r="E6" s="47">
        <v>47141</v>
      </c>
      <c r="F6" s="47">
        <v>53699</v>
      </c>
      <c r="G6" s="47">
        <v>17409</v>
      </c>
      <c r="H6" s="47">
        <v>17409</v>
      </c>
      <c r="I6" s="47">
        <v>17408</v>
      </c>
      <c r="J6" s="47">
        <v>47835</v>
      </c>
      <c r="K6" s="47">
        <v>47620</v>
      </c>
      <c r="L6" s="47">
        <v>24279</v>
      </c>
      <c r="M6" s="47">
        <v>25424</v>
      </c>
      <c r="N6" s="47">
        <v>1396604</v>
      </c>
      <c r="O6" s="4"/>
      <c r="P6" s="4"/>
      <c r="Q6" s="4"/>
      <c r="R6" s="4"/>
    </row>
    <row r="7" spans="1:18" ht="16.5" customHeight="1">
      <c r="A7" s="46"/>
      <c r="B7" s="43" t="s">
        <v>3</v>
      </c>
      <c r="C7" s="45">
        <v>26203</v>
      </c>
      <c r="D7" s="45">
        <v>29432</v>
      </c>
      <c r="E7" s="45">
        <v>32758</v>
      </c>
      <c r="F7" s="45">
        <v>40202</v>
      </c>
      <c r="G7" s="45">
        <v>3</v>
      </c>
      <c r="H7" s="45">
        <v>3</v>
      </c>
      <c r="I7" s="45" t="s">
        <v>31</v>
      </c>
      <c r="J7" s="45">
        <v>30214</v>
      </c>
      <c r="K7" s="45">
        <v>2426</v>
      </c>
      <c r="L7" s="45">
        <v>3103</v>
      </c>
      <c r="M7" s="42">
        <v>4723</v>
      </c>
      <c r="N7" s="42">
        <v>677380</v>
      </c>
      <c r="O7" s="4"/>
      <c r="P7" s="4"/>
      <c r="Q7" s="4"/>
      <c r="R7" s="4"/>
    </row>
    <row r="8" spans="1:18" ht="16.5" customHeight="1">
      <c r="A8" s="44"/>
      <c r="B8" s="43" t="s">
        <v>2</v>
      </c>
      <c r="C8" s="42">
        <v>991</v>
      </c>
      <c r="D8" s="42">
        <v>1107</v>
      </c>
      <c r="E8" s="42">
        <v>1253</v>
      </c>
      <c r="F8" s="42">
        <v>1691</v>
      </c>
      <c r="G8" s="42">
        <v>1</v>
      </c>
      <c r="H8" s="42">
        <v>1</v>
      </c>
      <c r="I8" s="42" t="s">
        <v>31</v>
      </c>
      <c r="J8" s="42">
        <v>5103</v>
      </c>
      <c r="K8" s="42">
        <v>9395</v>
      </c>
      <c r="L8" s="42">
        <v>447</v>
      </c>
      <c r="M8" s="41"/>
      <c r="N8" s="41"/>
      <c r="O8" s="4"/>
      <c r="P8" s="4"/>
      <c r="Q8" s="4"/>
      <c r="R8" s="4"/>
    </row>
    <row r="9" spans="1:18" s="20" customFormat="1" ht="16.5" customHeight="1">
      <c r="A9" s="39" t="s">
        <v>30</v>
      </c>
      <c r="B9" s="38" t="s">
        <v>4</v>
      </c>
      <c r="C9" s="37">
        <f>IF(SUM(C12,C39)=0,"-",SUM(C12,C39))</f>
        <v>2000</v>
      </c>
      <c r="D9" s="37">
        <f>IF(SUM(D12,D39)=0,"-",SUM(D12,D39))</f>
        <v>2015</v>
      </c>
      <c r="E9" s="37">
        <f>IF(SUM(E12,E39)=0,"-",SUM(E12,E39))</f>
        <v>2045</v>
      </c>
      <c r="F9" s="37">
        <f>IF(SUM(F12,F39)=0,"-",SUM(F12,F39))</f>
        <v>2199</v>
      </c>
      <c r="G9" s="37" t="str">
        <f>IF(SUM(G12,G39)=0,"-",SUM(G12,G39))</f>
        <v>-</v>
      </c>
      <c r="H9" s="37" t="str">
        <f>IF(SUM(H12,H39)=0,"-",SUM(H12,H39))</f>
        <v>-</v>
      </c>
      <c r="I9" s="37" t="str">
        <f>IF(SUM(I12,I39)=0,"-",SUM(I12,I39))</f>
        <v>-</v>
      </c>
      <c r="J9" s="37">
        <f>IF(SUM(J12,J39)=0,"-",SUM(J12,J39))</f>
        <v>3230</v>
      </c>
      <c r="K9" s="37">
        <f>IF(SUM(K12,K39)=0,"-",SUM(K12,K39))</f>
        <v>1778</v>
      </c>
      <c r="L9" s="37">
        <f>IF(SUM(L12,L39)=0,"-",SUM(L12,L39))</f>
        <v>1504</v>
      </c>
      <c r="M9" s="37">
        <f>IF(SUM(M12,M39)=0,"-",SUM(M12,M39))</f>
        <v>900</v>
      </c>
      <c r="N9" s="37">
        <f>IF(SUM(N12,N39)=0,"-",SUM(N12,N39))</f>
        <v>114046</v>
      </c>
      <c r="O9" s="21"/>
      <c r="P9" s="21"/>
      <c r="Q9" s="21"/>
      <c r="R9" s="21"/>
    </row>
    <row r="10" spans="1:18" s="20" customFormat="1" ht="16.5" customHeight="1">
      <c r="A10" s="36"/>
      <c r="B10" s="33" t="s">
        <v>3</v>
      </c>
      <c r="C10" s="35">
        <f>IF(SUM(C13,C40)=0,"-",SUM(C13,C40))</f>
        <v>1760</v>
      </c>
      <c r="D10" s="35">
        <f>IF(SUM(D13,D40)=0,"-",SUM(D13,D40))</f>
        <v>1893</v>
      </c>
      <c r="E10" s="35">
        <f>IF(SUM(E13,E40)=0,"-",SUM(E13,E40))</f>
        <v>2070</v>
      </c>
      <c r="F10" s="35">
        <f>IF(SUM(F13,F40)=0,"-",SUM(F13,F40))</f>
        <v>2617</v>
      </c>
      <c r="G10" s="35">
        <f>IF(SUM(G13,G40)=0,"-",SUM(G13,G40))</f>
        <v>2</v>
      </c>
      <c r="H10" s="35">
        <f>IF(SUM(H13,H40)=0,"-",SUM(H13,H40))</f>
        <v>2</v>
      </c>
      <c r="I10" s="35" t="str">
        <f>IF(SUM(I13,I40)=0,"-",SUM(I13,I40))</f>
        <v>-</v>
      </c>
      <c r="J10" s="35">
        <f>IF(SUM(J13,J40)=0,"-",SUM(J13,J40))</f>
        <v>2738</v>
      </c>
      <c r="K10" s="35">
        <f>IF(SUM(K13,K40)=0,"-",SUM(K13,K40))</f>
        <v>139</v>
      </c>
      <c r="L10" s="35">
        <f>IF(SUM(L13,L40)=0,"-",SUM(L13,L40))</f>
        <v>302</v>
      </c>
      <c r="M10" s="32">
        <f>IF(SUM(M13,M40)=0,"-",SUM(M13,M40))</f>
        <v>176</v>
      </c>
      <c r="N10" s="32">
        <f>IF(SUM(N13,N40)=0,"-",SUM(N13,N40))</f>
        <v>55860</v>
      </c>
      <c r="O10" s="21"/>
      <c r="P10" s="21"/>
      <c r="Q10" s="21"/>
      <c r="R10" s="21"/>
    </row>
    <row r="11" spans="1:18" s="20" customFormat="1" ht="16.5" customHeight="1">
      <c r="A11" s="34"/>
      <c r="B11" s="33" t="s">
        <v>2</v>
      </c>
      <c r="C11" s="32">
        <f>IF(SUM(C14,C41)=0,"-",SUM(C14,C41))</f>
        <v>61</v>
      </c>
      <c r="D11" s="32">
        <f>IF(SUM(D14,D41)=0,"-",SUM(D14,D41))</f>
        <v>68</v>
      </c>
      <c r="E11" s="32">
        <f>IF(SUM(E14,E41)=0,"-",SUM(E14,E41))</f>
        <v>77</v>
      </c>
      <c r="F11" s="32">
        <f>IF(SUM(F14,F41)=0,"-",SUM(F14,F41))</f>
        <v>103</v>
      </c>
      <c r="G11" s="32" t="str">
        <f>IF(SUM(G14,G41)=0,"-",SUM(G14,G41))</f>
        <v>-</v>
      </c>
      <c r="H11" s="32" t="str">
        <f>IF(SUM(H14,H41)=0,"-",SUM(H14,H41))</f>
        <v>-</v>
      </c>
      <c r="I11" s="32" t="str">
        <f>IF(SUM(I14,I41)=0,"-",SUM(I14,I41))</f>
        <v>-</v>
      </c>
      <c r="J11" s="32">
        <f>IF(SUM(J14,J41)=0,"-",SUM(J14,J41))</f>
        <v>37</v>
      </c>
      <c r="K11" s="32">
        <f>IF(SUM(K14,K41)=0,"-",SUM(K14,K41))</f>
        <v>816</v>
      </c>
      <c r="L11" s="32">
        <f>IF(SUM(L14,L41)=0,"-",SUM(L14,L41))</f>
        <v>792</v>
      </c>
      <c r="M11" s="31"/>
      <c r="N11" s="31"/>
      <c r="O11" s="21"/>
      <c r="P11" s="21"/>
      <c r="Q11" s="21"/>
      <c r="R11" s="21"/>
    </row>
    <row r="12" spans="1:18" s="20" customFormat="1" ht="16.5" customHeight="1">
      <c r="A12" s="30" t="s">
        <v>29</v>
      </c>
      <c r="B12" s="29" t="s">
        <v>4</v>
      </c>
      <c r="C12" s="28">
        <f>IF(SUM(C15,C18,C21,C24,C27,C30,C33,C36)=0,"-",SUM(C15,C18,C21,C24,C27,C30,C33,C36))</f>
        <v>755</v>
      </c>
      <c r="D12" s="28">
        <f>IF(SUM(D15,D18,D21,D24,D27,D30,D33,D36)=0,"-",SUM(D15,D18,D21,D24,D27,D30,D33,D36))</f>
        <v>770</v>
      </c>
      <c r="E12" s="28">
        <f>IF(SUM(E15,E18,E21,E24,E27,E30,E33,E36)=0,"-",SUM(E15,E18,E21,E24,E27,E30,E33,E36))</f>
        <v>800</v>
      </c>
      <c r="F12" s="28">
        <f>IF(SUM(F15,F18,F21,F24,F27,F30,F33,F36)=0,"-",SUM(F15,F18,F21,F24,F27,F30,F33,F36))</f>
        <v>954</v>
      </c>
      <c r="G12" s="28" t="str">
        <f>IF(SUM(G15,G18,G21,G24,G27,G30,G33,G36)=0,"-",SUM(G15,G18,G21,G24,G27,G30,G33,G36))</f>
        <v>-</v>
      </c>
      <c r="H12" s="28" t="str">
        <f>IF(SUM(H15,H18,H21,H24,H27,H30,H33,H36)=0,"-",SUM(H15,H18,H21,H24,H27,H30,H33,H36))</f>
        <v>-</v>
      </c>
      <c r="I12" s="28" t="str">
        <f>IF(SUM(I15,I18,I21,I24,I27,I30,I33,I36)=0,"-",SUM(I15,I18,I21,I24,I27,I30,I33,I36))</f>
        <v>-</v>
      </c>
      <c r="J12" s="28">
        <f>IF(SUM(J15,J18,J21,J24,J27,J30,J33,J36)=0,"-",SUM(J15,J18,J21,J24,J27,J30,J33,J36))</f>
        <v>1093</v>
      </c>
      <c r="K12" s="28">
        <f>IF(SUM(K15,K18,K21,K24,K27,K30,K33,K36)=0,"-",SUM(K15,K18,K21,K24,K27,K30,K33,K36))</f>
        <v>713</v>
      </c>
      <c r="L12" s="28">
        <f>IF(SUM(L15,L18,L21,L24,L27,L30,L33,L36)=0,"-",SUM(L15,L18,L21,L24,L27,L30,L33,L36))</f>
        <v>797</v>
      </c>
      <c r="M12" s="28">
        <f>IF(SUM(M15,M18,M21,M24,M27,M30,M33,M36)=0,"-",SUM(M15,M18,M21,M24,M27,M30,M33,M36))</f>
        <v>825</v>
      </c>
      <c r="N12" s="28">
        <f>IF(SUM(N15,N18,N21,N24,N27,N30,N33,N36)=0,"-",SUM(N15,N18,N21,N24,N27,N30,N33,N36))</f>
        <v>35030</v>
      </c>
      <c r="O12" s="21"/>
      <c r="P12" s="21"/>
      <c r="Q12" s="21"/>
      <c r="R12" s="21"/>
    </row>
    <row r="13" spans="1:18" s="20" customFormat="1" ht="16.5" customHeight="1">
      <c r="A13" s="27"/>
      <c r="B13" s="24" t="s">
        <v>3</v>
      </c>
      <c r="C13" s="26">
        <f>IF(SUM(C16,C19,C22,C25,C28,C31,C34,C37)=0,"-",SUM(C16,C19,C22,C25,C28,C31,C34,C37))</f>
        <v>527</v>
      </c>
      <c r="D13" s="26">
        <f>IF(SUM(D16,D19,D22,D25,D28,D31,D34,D37)=0,"-",SUM(D16,D19,D22,D25,D28,D31,D34,D37))</f>
        <v>567</v>
      </c>
      <c r="E13" s="26">
        <f>IF(SUM(E16,E19,E22,E25,E28,E31,E34,E37)=0,"-",SUM(E16,E19,E22,E25,E28,E31,E34,E37))</f>
        <v>620</v>
      </c>
      <c r="F13" s="26">
        <f>IF(SUM(F16,F19,F22,F25,F28,F31,F34,F37)=0,"-",SUM(F16,F19,F22,F25,F28,F31,F34,F37))</f>
        <v>719</v>
      </c>
      <c r="G13" s="26" t="str">
        <f>IF(SUM(G16,G19,G22,G25,G28,G31,G34,G37)=0,"-",SUM(G16,G19,G22,G25,G28,G31,G34,G37))</f>
        <v>-</v>
      </c>
      <c r="H13" s="26" t="str">
        <f>IF(SUM(H16,H19,H22,H25,H28,H31,H34,H37)=0,"-",SUM(H16,H19,H22,H25,H28,H31,H34,H37))</f>
        <v>-</v>
      </c>
      <c r="I13" s="26" t="str">
        <f>IF(SUM(I16,I19,I22,I25,I28,I31,I34,I37)=0,"-",SUM(I16,I19,I22,I25,I28,I31,I34,I37))</f>
        <v>-</v>
      </c>
      <c r="J13" s="26">
        <f>IF(SUM(J16,J19,J22,J25,J28,J31,J34,J37)=0,"-",SUM(J16,J19,J22,J25,J28,J31,J34,J37))</f>
        <v>949</v>
      </c>
      <c r="K13" s="26">
        <f>IF(SUM(K16,K19,K22,K25,K28,K31,K34,K37)=0,"-",SUM(K16,K19,K22,K25,K28,K31,K34,K37))</f>
        <v>139</v>
      </c>
      <c r="L13" s="26">
        <f>IF(SUM(L16,L19,L22,L25,L28,L31,L34,L37)=0,"-",SUM(L16,L19,L22,L25,L28,L31,L34,L37))</f>
        <v>302</v>
      </c>
      <c r="M13" s="23">
        <f>IF(SUM(M16,M19,M22,M25,M28,M31,M34,M37)=0,"-",SUM(M16,M19,M22,M25,M28,M31,M34,M37))</f>
        <v>137</v>
      </c>
      <c r="N13" s="23">
        <f>IF(SUM(N16,N19,N22,N25,N28,N31,N34,N37)=0,"-",SUM(N16,N19,N22,N25,N28,N31,N34,N37))</f>
        <v>14647</v>
      </c>
      <c r="O13" s="21"/>
      <c r="P13" s="21"/>
      <c r="Q13" s="21"/>
      <c r="R13" s="21"/>
    </row>
    <row r="14" spans="1:18" s="20" customFormat="1" ht="16.5" customHeight="1">
      <c r="A14" s="25"/>
      <c r="B14" s="24" t="s">
        <v>2</v>
      </c>
      <c r="C14" s="23">
        <f>IF(SUM(C17,C20,C23,C26,C29,C32,C35,C38)=0,"-",SUM(C17,C20,C23,C26,C29,C32,C35,C38))</f>
        <v>61</v>
      </c>
      <c r="D14" s="23">
        <f>IF(SUM(D17,D20,D23,D26,D29,D32,D35,D38)=0,"-",SUM(D17,D20,D23,D26,D29,D32,D35,D38))</f>
        <v>68</v>
      </c>
      <c r="E14" s="23">
        <f>IF(SUM(E17,E20,E23,E26,E29,E32,E35,E38)=0,"-",SUM(E17,E20,E23,E26,E29,E32,E35,E38))</f>
        <v>77</v>
      </c>
      <c r="F14" s="23">
        <f>IF(SUM(F17,F20,F23,F26,F29,F32,F35,F38)=0,"-",SUM(F17,F20,F23,F26,F29,F32,F35,F38))</f>
        <v>103</v>
      </c>
      <c r="G14" s="23" t="str">
        <f>IF(SUM(G17,G20,G23,G26,G29,G32,G35,G38)=0,"-",SUM(G17,G20,G23,G26,G29,G32,G35,G38))</f>
        <v>-</v>
      </c>
      <c r="H14" s="23" t="str">
        <f>IF(SUM(H17,H20,H23,H26,H29,H32,H35,H38)=0,"-",SUM(H17,H20,H23,H26,H29,H32,H35,H38))</f>
        <v>-</v>
      </c>
      <c r="I14" s="23" t="str">
        <f>IF(SUM(I17,I20,I23,I26,I29,I32,I35,I38)=0,"-",SUM(I17,I20,I23,I26,I29,I32,I35,I38))</f>
        <v>-</v>
      </c>
      <c r="J14" s="23">
        <f>IF(SUM(J17,J20,J23,J26,J29,J32,J35,J38)=0,"-",SUM(J17,J20,J23,J26,J29,J32,J35,J38))</f>
        <v>37</v>
      </c>
      <c r="K14" s="23">
        <f>IF(SUM(K17,K20,K23,K26,K29,K32,K35,K38)=0,"-",SUM(K17,K20,K23,K26,K29,K32,K35,K38))</f>
        <v>104</v>
      </c>
      <c r="L14" s="23">
        <f>IF(SUM(L17,L20,L23,L26,L29,L32,L35,L38)=0,"-",SUM(L17,L20,L23,L26,L29,L32,L35,L38))</f>
        <v>85</v>
      </c>
      <c r="M14" s="22"/>
      <c r="N14" s="22"/>
      <c r="O14" s="21"/>
      <c r="P14" s="21"/>
      <c r="Q14" s="21"/>
      <c r="R14" s="21"/>
    </row>
    <row r="15" spans="1:18" ht="16.5" customHeight="1">
      <c r="A15" s="19" t="s">
        <v>28</v>
      </c>
      <c r="B15" s="14" t="s">
        <v>4</v>
      </c>
      <c r="C15" s="18">
        <v>379</v>
      </c>
      <c r="D15" s="18">
        <v>379</v>
      </c>
      <c r="E15" s="18">
        <v>379</v>
      </c>
      <c r="F15" s="18">
        <v>400</v>
      </c>
      <c r="G15" s="18" t="s">
        <v>6</v>
      </c>
      <c r="H15" s="18" t="s">
        <v>6</v>
      </c>
      <c r="I15" s="18" t="s">
        <v>6</v>
      </c>
      <c r="J15" s="18">
        <v>487</v>
      </c>
      <c r="K15" s="18">
        <v>379</v>
      </c>
      <c r="L15" s="18">
        <v>379</v>
      </c>
      <c r="M15" s="18">
        <v>20</v>
      </c>
      <c r="N15" s="18">
        <v>11286</v>
      </c>
      <c r="O15" s="4"/>
      <c r="P15" s="4"/>
      <c r="Q15" s="4"/>
      <c r="R15" s="4"/>
    </row>
    <row r="16" spans="1:18" ht="16.5" customHeight="1">
      <c r="A16" s="17"/>
      <c r="B16" s="14" t="s">
        <v>3</v>
      </c>
      <c r="C16" s="16">
        <v>251</v>
      </c>
      <c r="D16" s="16">
        <v>276</v>
      </c>
      <c r="E16" s="16">
        <v>298</v>
      </c>
      <c r="F16" s="16">
        <v>382</v>
      </c>
      <c r="G16" s="16" t="s">
        <v>6</v>
      </c>
      <c r="H16" s="16" t="s">
        <v>6</v>
      </c>
      <c r="I16" s="16" t="s">
        <v>6</v>
      </c>
      <c r="J16" s="16">
        <v>447</v>
      </c>
      <c r="K16" s="16">
        <v>62</v>
      </c>
      <c r="L16" s="16">
        <v>139</v>
      </c>
      <c r="M16" s="13" t="s">
        <v>6</v>
      </c>
      <c r="N16" s="13">
        <v>4713</v>
      </c>
      <c r="O16" s="4"/>
      <c r="P16" s="4"/>
      <c r="Q16" s="4"/>
      <c r="R16" s="4"/>
    </row>
    <row r="17" spans="1:18" ht="16.5" customHeight="1">
      <c r="A17" s="15"/>
      <c r="B17" s="14" t="s">
        <v>2</v>
      </c>
      <c r="C17" s="13" t="s">
        <v>6</v>
      </c>
      <c r="D17" s="13" t="s">
        <v>6</v>
      </c>
      <c r="E17" s="13" t="s">
        <v>6</v>
      </c>
      <c r="F17" s="13" t="s">
        <v>6</v>
      </c>
      <c r="G17" s="13" t="s">
        <v>6</v>
      </c>
      <c r="H17" s="13" t="s">
        <v>6</v>
      </c>
      <c r="I17" s="13" t="s">
        <v>6</v>
      </c>
      <c r="J17" s="13" t="s">
        <v>6</v>
      </c>
      <c r="K17" s="13" t="s">
        <v>6</v>
      </c>
      <c r="L17" s="13" t="s">
        <v>6</v>
      </c>
      <c r="M17" s="12"/>
      <c r="N17" s="12"/>
      <c r="O17" s="4"/>
      <c r="P17" s="4"/>
      <c r="Q17" s="4"/>
      <c r="R17" s="4"/>
    </row>
    <row r="18" spans="1:18" ht="16.5" customHeight="1">
      <c r="A18" s="19" t="s">
        <v>27</v>
      </c>
      <c r="B18" s="14" t="s">
        <v>4</v>
      </c>
      <c r="C18" s="18">
        <v>25</v>
      </c>
      <c r="D18" s="18">
        <v>29</v>
      </c>
      <c r="E18" s="18">
        <v>36</v>
      </c>
      <c r="F18" s="18">
        <v>32</v>
      </c>
      <c r="G18" s="18" t="s">
        <v>6</v>
      </c>
      <c r="H18" s="18" t="s">
        <v>6</v>
      </c>
      <c r="I18" s="18" t="s">
        <v>6</v>
      </c>
      <c r="J18" s="18">
        <v>45</v>
      </c>
      <c r="K18" s="18">
        <v>33</v>
      </c>
      <c r="L18" s="18">
        <v>12</v>
      </c>
      <c r="M18" s="18">
        <v>10</v>
      </c>
      <c r="N18" s="18">
        <v>3422</v>
      </c>
      <c r="O18" s="4"/>
      <c r="P18" s="4"/>
      <c r="Q18" s="4"/>
      <c r="R18" s="4"/>
    </row>
    <row r="19" spans="1:18" ht="16.5" customHeight="1">
      <c r="A19" s="17"/>
      <c r="B19" s="14" t="s">
        <v>3</v>
      </c>
      <c r="C19" s="16">
        <v>21</v>
      </c>
      <c r="D19" s="16">
        <v>23</v>
      </c>
      <c r="E19" s="16">
        <v>30</v>
      </c>
      <c r="F19" s="16">
        <v>25</v>
      </c>
      <c r="G19" s="16" t="s">
        <v>6</v>
      </c>
      <c r="H19" s="16" t="s">
        <v>6</v>
      </c>
      <c r="I19" s="16" t="s">
        <v>6</v>
      </c>
      <c r="J19" s="16">
        <v>42</v>
      </c>
      <c r="K19" s="16" t="s">
        <v>6</v>
      </c>
      <c r="L19" s="16" t="s">
        <v>6</v>
      </c>
      <c r="M19" s="13">
        <v>2</v>
      </c>
      <c r="N19" s="13">
        <v>1234</v>
      </c>
      <c r="O19" s="4"/>
      <c r="P19" s="4"/>
      <c r="Q19" s="4"/>
      <c r="R19" s="4"/>
    </row>
    <row r="20" spans="1:18" ht="16.5" customHeight="1">
      <c r="A20" s="15"/>
      <c r="B20" s="14" t="s">
        <v>2</v>
      </c>
      <c r="C20" s="13" t="s">
        <v>6</v>
      </c>
      <c r="D20" s="13" t="s">
        <v>6</v>
      </c>
      <c r="E20" s="13" t="s">
        <v>6</v>
      </c>
      <c r="F20" s="13" t="s">
        <v>6</v>
      </c>
      <c r="G20" s="13" t="s">
        <v>6</v>
      </c>
      <c r="H20" s="13" t="s">
        <v>6</v>
      </c>
      <c r="I20" s="13" t="s">
        <v>6</v>
      </c>
      <c r="J20" s="13" t="s">
        <v>6</v>
      </c>
      <c r="K20" s="13">
        <v>23</v>
      </c>
      <c r="L20" s="13">
        <v>9</v>
      </c>
      <c r="M20" s="12"/>
      <c r="N20" s="12"/>
      <c r="O20" s="4"/>
      <c r="P20" s="4"/>
      <c r="Q20" s="4"/>
      <c r="R20" s="4"/>
    </row>
    <row r="21" spans="1:18" ht="16.5" customHeight="1">
      <c r="A21" s="19" t="s">
        <v>26</v>
      </c>
      <c r="B21" s="14" t="s">
        <v>4</v>
      </c>
      <c r="C21" s="18">
        <v>12</v>
      </c>
      <c r="D21" s="18">
        <v>14</v>
      </c>
      <c r="E21" s="18">
        <v>17</v>
      </c>
      <c r="F21" s="18">
        <v>18</v>
      </c>
      <c r="G21" s="18" t="s">
        <v>6</v>
      </c>
      <c r="H21" s="18" t="s">
        <v>6</v>
      </c>
      <c r="I21" s="18" t="s">
        <v>6</v>
      </c>
      <c r="J21" s="18">
        <v>40</v>
      </c>
      <c r="K21" s="18">
        <v>16</v>
      </c>
      <c r="L21" s="18">
        <v>33</v>
      </c>
      <c r="M21" s="18">
        <v>5</v>
      </c>
      <c r="N21" s="18">
        <v>2065</v>
      </c>
      <c r="O21" s="4"/>
      <c r="P21" s="4"/>
      <c r="Q21" s="4"/>
      <c r="R21" s="4"/>
    </row>
    <row r="22" spans="1:18" ht="16.5" customHeight="1">
      <c r="A22" s="17"/>
      <c r="B22" s="14" t="s">
        <v>3</v>
      </c>
      <c r="C22" s="16">
        <v>12</v>
      </c>
      <c r="D22" s="16">
        <v>14</v>
      </c>
      <c r="E22" s="16">
        <v>17</v>
      </c>
      <c r="F22" s="16">
        <v>13</v>
      </c>
      <c r="G22" s="16" t="s">
        <v>6</v>
      </c>
      <c r="H22" s="16" t="s">
        <v>6</v>
      </c>
      <c r="I22" s="16" t="s">
        <v>6</v>
      </c>
      <c r="J22" s="16">
        <v>37</v>
      </c>
      <c r="K22" s="16" t="s">
        <v>6</v>
      </c>
      <c r="L22" s="16" t="s">
        <v>6</v>
      </c>
      <c r="M22" s="13" t="s">
        <v>6</v>
      </c>
      <c r="N22" s="13">
        <v>724</v>
      </c>
      <c r="O22" s="4"/>
      <c r="P22" s="4"/>
      <c r="Q22" s="4"/>
      <c r="R22" s="4"/>
    </row>
    <row r="23" spans="1:18" ht="16.5" customHeight="1">
      <c r="A23" s="15"/>
      <c r="B23" s="14" t="s">
        <v>2</v>
      </c>
      <c r="C23" s="13" t="s">
        <v>6</v>
      </c>
      <c r="D23" s="13" t="s">
        <v>6</v>
      </c>
      <c r="E23" s="13" t="s">
        <v>6</v>
      </c>
      <c r="F23" s="13" t="s">
        <v>6</v>
      </c>
      <c r="G23" s="13" t="s">
        <v>6</v>
      </c>
      <c r="H23" s="13" t="s">
        <v>6</v>
      </c>
      <c r="I23" s="13" t="s">
        <v>6</v>
      </c>
      <c r="J23" s="13" t="s">
        <v>6</v>
      </c>
      <c r="K23" s="13">
        <v>4</v>
      </c>
      <c r="L23" s="13">
        <v>3</v>
      </c>
      <c r="M23" s="12"/>
      <c r="N23" s="12"/>
      <c r="O23" s="4"/>
      <c r="P23" s="4"/>
      <c r="Q23" s="4"/>
      <c r="R23" s="4"/>
    </row>
    <row r="24" spans="1:18" ht="16.5" customHeight="1">
      <c r="A24" s="19" t="s">
        <v>25</v>
      </c>
      <c r="B24" s="14" t="s">
        <v>4</v>
      </c>
      <c r="C24" s="18">
        <v>17</v>
      </c>
      <c r="D24" s="18">
        <v>22</v>
      </c>
      <c r="E24" s="18">
        <v>29</v>
      </c>
      <c r="F24" s="18">
        <v>36</v>
      </c>
      <c r="G24" s="18" t="s">
        <v>6</v>
      </c>
      <c r="H24" s="18" t="s">
        <v>6</v>
      </c>
      <c r="I24" s="18" t="s">
        <v>6</v>
      </c>
      <c r="J24" s="18">
        <v>36</v>
      </c>
      <c r="K24" s="18">
        <v>23</v>
      </c>
      <c r="L24" s="18">
        <v>9</v>
      </c>
      <c r="M24" s="18">
        <v>500</v>
      </c>
      <c r="N24" s="18">
        <v>1555</v>
      </c>
      <c r="O24" s="4"/>
      <c r="P24" s="4"/>
      <c r="Q24" s="4"/>
      <c r="R24" s="4"/>
    </row>
    <row r="25" spans="1:18" ht="16.5" customHeight="1">
      <c r="A25" s="17"/>
      <c r="B25" s="14" t="s">
        <v>3</v>
      </c>
      <c r="C25" s="16">
        <v>17</v>
      </c>
      <c r="D25" s="16">
        <v>21</v>
      </c>
      <c r="E25" s="16">
        <v>28</v>
      </c>
      <c r="F25" s="16">
        <v>32</v>
      </c>
      <c r="G25" s="16" t="s">
        <v>6</v>
      </c>
      <c r="H25" s="16" t="s">
        <v>6</v>
      </c>
      <c r="I25" s="16" t="s">
        <v>6</v>
      </c>
      <c r="J25" s="16">
        <v>36</v>
      </c>
      <c r="K25" s="16" t="s">
        <v>6</v>
      </c>
      <c r="L25" s="16" t="s">
        <v>6</v>
      </c>
      <c r="M25" s="13">
        <v>132</v>
      </c>
      <c r="N25" s="13">
        <v>652</v>
      </c>
      <c r="O25" s="4"/>
      <c r="P25" s="4"/>
      <c r="Q25" s="4"/>
      <c r="R25" s="4"/>
    </row>
    <row r="26" spans="1:18" ht="16.5" customHeight="1">
      <c r="A26" s="15"/>
      <c r="B26" s="14" t="s">
        <v>2</v>
      </c>
      <c r="C26" s="13" t="s">
        <v>6</v>
      </c>
      <c r="D26" s="13" t="s">
        <v>6</v>
      </c>
      <c r="E26" s="13" t="s">
        <v>6</v>
      </c>
      <c r="F26" s="13" t="s">
        <v>6</v>
      </c>
      <c r="G26" s="13" t="s">
        <v>6</v>
      </c>
      <c r="H26" s="13" t="s">
        <v>6</v>
      </c>
      <c r="I26" s="13" t="s">
        <v>6</v>
      </c>
      <c r="J26" s="13" t="s">
        <v>6</v>
      </c>
      <c r="K26" s="13">
        <v>13</v>
      </c>
      <c r="L26" s="13">
        <v>8</v>
      </c>
      <c r="M26" s="12"/>
      <c r="N26" s="12"/>
      <c r="O26" s="4"/>
      <c r="P26" s="4"/>
      <c r="Q26" s="4"/>
      <c r="R26" s="4"/>
    </row>
    <row r="27" spans="1:18" ht="16.5" customHeight="1">
      <c r="A27" s="19" t="s">
        <v>24</v>
      </c>
      <c r="B27" s="14" t="s">
        <v>4</v>
      </c>
      <c r="C27" s="18">
        <v>18</v>
      </c>
      <c r="D27" s="18">
        <v>18</v>
      </c>
      <c r="E27" s="18">
        <v>20</v>
      </c>
      <c r="F27" s="18">
        <v>19</v>
      </c>
      <c r="G27" s="18" t="s">
        <v>6</v>
      </c>
      <c r="H27" s="18" t="s">
        <v>6</v>
      </c>
      <c r="I27" s="18" t="s">
        <v>6</v>
      </c>
      <c r="J27" s="18">
        <v>36</v>
      </c>
      <c r="K27" s="18">
        <v>9</v>
      </c>
      <c r="L27" s="18">
        <v>12</v>
      </c>
      <c r="M27" s="18">
        <v>4</v>
      </c>
      <c r="N27" s="18">
        <v>2015</v>
      </c>
      <c r="O27" s="4"/>
      <c r="P27" s="4"/>
      <c r="Q27" s="4"/>
      <c r="R27" s="4"/>
    </row>
    <row r="28" spans="1:18" ht="16.5" customHeight="1">
      <c r="A28" s="17"/>
      <c r="B28" s="14" t="s">
        <v>3</v>
      </c>
      <c r="C28" s="16" t="s">
        <v>6</v>
      </c>
      <c r="D28" s="16" t="s">
        <v>6</v>
      </c>
      <c r="E28" s="16" t="s">
        <v>6</v>
      </c>
      <c r="F28" s="16" t="s">
        <v>6</v>
      </c>
      <c r="G28" s="16" t="s">
        <v>6</v>
      </c>
      <c r="H28" s="16" t="s">
        <v>6</v>
      </c>
      <c r="I28" s="16" t="s">
        <v>6</v>
      </c>
      <c r="J28" s="16" t="s">
        <v>6</v>
      </c>
      <c r="K28" s="16" t="s">
        <v>6</v>
      </c>
      <c r="L28" s="16" t="s">
        <v>6</v>
      </c>
      <c r="M28" s="13">
        <v>1</v>
      </c>
      <c r="N28" s="13">
        <v>940</v>
      </c>
      <c r="O28" s="4"/>
      <c r="P28" s="4"/>
      <c r="Q28" s="4"/>
      <c r="R28" s="4"/>
    </row>
    <row r="29" spans="1:18" ht="16.5" customHeight="1">
      <c r="A29" s="15"/>
      <c r="B29" s="14" t="s">
        <v>2</v>
      </c>
      <c r="C29" s="13">
        <v>18</v>
      </c>
      <c r="D29" s="13">
        <v>18</v>
      </c>
      <c r="E29" s="13">
        <v>20</v>
      </c>
      <c r="F29" s="13">
        <v>19</v>
      </c>
      <c r="G29" s="13" t="s">
        <v>6</v>
      </c>
      <c r="H29" s="13" t="s">
        <v>6</v>
      </c>
      <c r="I29" s="13" t="s">
        <v>6</v>
      </c>
      <c r="J29" s="13">
        <v>35</v>
      </c>
      <c r="K29" s="13">
        <v>9</v>
      </c>
      <c r="L29" s="13">
        <v>12</v>
      </c>
      <c r="M29" s="12"/>
      <c r="N29" s="12"/>
      <c r="O29" s="4"/>
      <c r="P29" s="4"/>
      <c r="Q29" s="4"/>
      <c r="R29" s="4"/>
    </row>
    <row r="30" spans="1:18" ht="16.5" customHeight="1">
      <c r="A30" s="19" t="s">
        <v>23</v>
      </c>
      <c r="B30" s="14" t="s">
        <v>4</v>
      </c>
      <c r="C30" s="18">
        <v>223</v>
      </c>
      <c r="D30" s="18">
        <v>223</v>
      </c>
      <c r="E30" s="18">
        <v>223</v>
      </c>
      <c r="F30" s="18">
        <v>280</v>
      </c>
      <c r="G30" s="18" t="s">
        <v>6</v>
      </c>
      <c r="H30" s="18" t="s">
        <v>6</v>
      </c>
      <c r="I30" s="18" t="s">
        <v>6</v>
      </c>
      <c r="J30" s="18">
        <v>271</v>
      </c>
      <c r="K30" s="18">
        <v>91</v>
      </c>
      <c r="L30" s="18">
        <v>219</v>
      </c>
      <c r="M30" s="18">
        <v>264</v>
      </c>
      <c r="N30" s="18">
        <v>8044</v>
      </c>
      <c r="O30" s="4"/>
      <c r="P30" s="4"/>
      <c r="Q30" s="4"/>
      <c r="R30" s="4"/>
    </row>
    <row r="31" spans="1:18" ht="16.5" customHeight="1">
      <c r="A31" s="17"/>
      <c r="B31" s="14" t="s">
        <v>3</v>
      </c>
      <c r="C31" s="16">
        <v>195</v>
      </c>
      <c r="D31" s="16">
        <v>199</v>
      </c>
      <c r="E31" s="16">
        <v>209</v>
      </c>
      <c r="F31" s="16">
        <v>227</v>
      </c>
      <c r="G31" s="16" t="s">
        <v>6</v>
      </c>
      <c r="H31" s="16" t="s">
        <v>6</v>
      </c>
      <c r="I31" s="16" t="s">
        <v>6</v>
      </c>
      <c r="J31" s="16">
        <v>242</v>
      </c>
      <c r="K31" s="16">
        <v>48</v>
      </c>
      <c r="L31" s="16">
        <v>113</v>
      </c>
      <c r="M31" s="13">
        <v>1</v>
      </c>
      <c r="N31" s="13">
        <v>3530</v>
      </c>
      <c r="O31" s="4"/>
      <c r="P31" s="4"/>
      <c r="Q31" s="4"/>
      <c r="R31" s="4"/>
    </row>
    <row r="32" spans="1:18" ht="16.5" customHeight="1">
      <c r="A32" s="15"/>
      <c r="B32" s="14" t="s">
        <v>2</v>
      </c>
      <c r="C32" s="13" t="s">
        <v>6</v>
      </c>
      <c r="D32" s="13" t="s">
        <v>6</v>
      </c>
      <c r="E32" s="13" t="s">
        <v>6</v>
      </c>
      <c r="F32" s="13" t="s">
        <v>6</v>
      </c>
      <c r="G32" s="13" t="s">
        <v>6</v>
      </c>
      <c r="H32" s="13" t="s">
        <v>6</v>
      </c>
      <c r="I32" s="13" t="s">
        <v>6</v>
      </c>
      <c r="J32" s="13" t="s">
        <v>6</v>
      </c>
      <c r="K32" s="13" t="s">
        <v>6</v>
      </c>
      <c r="L32" s="13" t="s">
        <v>6</v>
      </c>
      <c r="M32" s="12"/>
      <c r="N32" s="12"/>
      <c r="O32" s="4"/>
      <c r="P32" s="4"/>
      <c r="Q32" s="4"/>
      <c r="R32" s="4"/>
    </row>
    <row r="33" spans="1:18" ht="16.5" customHeight="1">
      <c r="A33" s="19" t="s">
        <v>22</v>
      </c>
      <c r="B33" s="14" t="s">
        <v>4</v>
      </c>
      <c r="C33" s="18">
        <v>21</v>
      </c>
      <c r="D33" s="18">
        <v>23</v>
      </c>
      <c r="E33" s="18">
        <v>29</v>
      </c>
      <c r="F33" s="18">
        <v>34</v>
      </c>
      <c r="G33" s="18" t="s">
        <v>6</v>
      </c>
      <c r="H33" s="18" t="s">
        <v>6</v>
      </c>
      <c r="I33" s="18" t="s">
        <v>6</v>
      </c>
      <c r="J33" s="18">
        <v>28</v>
      </c>
      <c r="K33" s="18">
        <v>53</v>
      </c>
      <c r="L33" s="18">
        <v>73</v>
      </c>
      <c r="M33" s="18">
        <v>7</v>
      </c>
      <c r="N33" s="18">
        <v>1313</v>
      </c>
      <c r="O33" s="4"/>
      <c r="P33" s="4"/>
      <c r="Q33" s="4"/>
      <c r="R33" s="4"/>
    </row>
    <row r="34" spans="1:18" ht="16.5" customHeight="1">
      <c r="A34" s="17"/>
      <c r="B34" s="14" t="s">
        <v>3</v>
      </c>
      <c r="C34" s="16">
        <v>20</v>
      </c>
      <c r="D34" s="16">
        <v>23</v>
      </c>
      <c r="E34" s="16">
        <v>29</v>
      </c>
      <c r="F34" s="16">
        <v>25</v>
      </c>
      <c r="G34" s="16" t="s">
        <v>6</v>
      </c>
      <c r="H34" s="16" t="s">
        <v>6</v>
      </c>
      <c r="I34" s="16" t="s">
        <v>6</v>
      </c>
      <c r="J34" s="16">
        <v>25</v>
      </c>
      <c r="K34" s="16">
        <v>29</v>
      </c>
      <c r="L34" s="16">
        <v>50</v>
      </c>
      <c r="M34" s="13">
        <v>1</v>
      </c>
      <c r="N34" s="13">
        <v>500</v>
      </c>
      <c r="O34" s="4"/>
      <c r="P34" s="4"/>
      <c r="Q34" s="4"/>
      <c r="R34" s="4"/>
    </row>
    <row r="35" spans="1:18" ht="16.5" customHeight="1">
      <c r="A35" s="15"/>
      <c r="B35" s="14" t="s">
        <v>2</v>
      </c>
      <c r="C35" s="13" t="s">
        <v>6</v>
      </c>
      <c r="D35" s="13" t="s">
        <v>6</v>
      </c>
      <c r="E35" s="13" t="s">
        <v>6</v>
      </c>
      <c r="F35" s="13" t="s">
        <v>6</v>
      </c>
      <c r="G35" s="13" t="s">
        <v>6</v>
      </c>
      <c r="H35" s="13" t="s">
        <v>6</v>
      </c>
      <c r="I35" s="13" t="s">
        <v>6</v>
      </c>
      <c r="J35" s="13" t="s">
        <v>6</v>
      </c>
      <c r="K35" s="13">
        <v>15</v>
      </c>
      <c r="L35" s="13">
        <v>17</v>
      </c>
      <c r="M35" s="12"/>
      <c r="N35" s="12"/>
      <c r="O35" s="4"/>
      <c r="P35" s="4"/>
      <c r="Q35" s="4"/>
      <c r="R35" s="4"/>
    </row>
    <row r="36" spans="1:18" ht="16.5" customHeight="1">
      <c r="A36" s="19" t="s">
        <v>21</v>
      </c>
      <c r="B36" s="14" t="s">
        <v>4</v>
      </c>
      <c r="C36" s="18">
        <v>60</v>
      </c>
      <c r="D36" s="18">
        <v>62</v>
      </c>
      <c r="E36" s="18">
        <v>67</v>
      </c>
      <c r="F36" s="18">
        <v>135</v>
      </c>
      <c r="G36" s="18" t="s">
        <v>6</v>
      </c>
      <c r="H36" s="18" t="s">
        <v>6</v>
      </c>
      <c r="I36" s="18" t="s">
        <v>6</v>
      </c>
      <c r="J36" s="18">
        <v>150</v>
      </c>
      <c r="K36" s="18">
        <v>109</v>
      </c>
      <c r="L36" s="18">
        <v>60</v>
      </c>
      <c r="M36" s="18">
        <v>15</v>
      </c>
      <c r="N36" s="40">
        <v>5330</v>
      </c>
      <c r="O36" s="4"/>
      <c r="P36" s="4"/>
      <c r="Q36" s="4"/>
      <c r="R36" s="4"/>
    </row>
    <row r="37" spans="1:18" ht="16.5" customHeight="1">
      <c r="A37" s="17"/>
      <c r="B37" s="14" t="s">
        <v>3</v>
      </c>
      <c r="C37" s="16">
        <v>11</v>
      </c>
      <c r="D37" s="16">
        <v>11</v>
      </c>
      <c r="E37" s="16">
        <v>9</v>
      </c>
      <c r="F37" s="16">
        <v>15</v>
      </c>
      <c r="G37" s="16" t="s">
        <v>6</v>
      </c>
      <c r="H37" s="16" t="s">
        <v>6</v>
      </c>
      <c r="I37" s="16" t="s">
        <v>6</v>
      </c>
      <c r="J37" s="16">
        <v>120</v>
      </c>
      <c r="K37" s="16" t="s">
        <v>6</v>
      </c>
      <c r="L37" s="16" t="s">
        <v>6</v>
      </c>
      <c r="M37" s="13" t="s">
        <v>6</v>
      </c>
      <c r="N37" s="40">
        <v>2354</v>
      </c>
      <c r="O37" s="4"/>
      <c r="P37" s="4"/>
      <c r="Q37" s="4"/>
      <c r="R37" s="4"/>
    </row>
    <row r="38" spans="1:18" ht="16.5" customHeight="1">
      <c r="A38" s="15"/>
      <c r="B38" s="14" t="s">
        <v>2</v>
      </c>
      <c r="C38" s="13">
        <v>43</v>
      </c>
      <c r="D38" s="13">
        <v>50</v>
      </c>
      <c r="E38" s="13">
        <v>57</v>
      </c>
      <c r="F38" s="13">
        <v>84</v>
      </c>
      <c r="G38" s="13" t="s">
        <v>6</v>
      </c>
      <c r="H38" s="13" t="s">
        <v>6</v>
      </c>
      <c r="I38" s="13" t="s">
        <v>6</v>
      </c>
      <c r="J38" s="13">
        <v>2</v>
      </c>
      <c r="K38" s="13">
        <v>40</v>
      </c>
      <c r="L38" s="13">
        <v>36</v>
      </c>
      <c r="M38" s="12"/>
      <c r="N38" s="12"/>
      <c r="O38" s="4"/>
      <c r="P38" s="4"/>
      <c r="Q38" s="4"/>
      <c r="R38" s="4"/>
    </row>
    <row r="39" spans="1:18" ht="16.5" customHeight="1">
      <c r="A39" s="30" t="s">
        <v>20</v>
      </c>
      <c r="B39" s="24" t="s">
        <v>4</v>
      </c>
      <c r="C39" s="28">
        <v>1245</v>
      </c>
      <c r="D39" s="28">
        <v>1245</v>
      </c>
      <c r="E39" s="28">
        <v>1245</v>
      </c>
      <c r="F39" s="28">
        <v>1245</v>
      </c>
      <c r="G39" s="28" t="s">
        <v>6</v>
      </c>
      <c r="H39" s="28" t="s">
        <v>6</v>
      </c>
      <c r="I39" s="28" t="s">
        <v>6</v>
      </c>
      <c r="J39" s="28">
        <v>2137</v>
      </c>
      <c r="K39" s="28">
        <v>1065</v>
      </c>
      <c r="L39" s="28">
        <v>707</v>
      </c>
      <c r="M39" s="28">
        <v>75</v>
      </c>
      <c r="N39" s="28">
        <v>79016</v>
      </c>
      <c r="O39" s="4"/>
      <c r="P39" s="4"/>
      <c r="Q39" s="4"/>
      <c r="R39" s="4"/>
    </row>
    <row r="40" spans="1:18" ht="16.5" customHeight="1">
      <c r="A40" s="27"/>
      <c r="B40" s="24" t="s">
        <v>3</v>
      </c>
      <c r="C40" s="26">
        <v>1233</v>
      </c>
      <c r="D40" s="26">
        <v>1326</v>
      </c>
      <c r="E40" s="26">
        <v>1450</v>
      </c>
      <c r="F40" s="26">
        <v>1898</v>
      </c>
      <c r="G40" s="26">
        <v>2</v>
      </c>
      <c r="H40" s="26">
        <v>2</v>
      </c>
      <c r="I40" s="26" t="s">
        <v>19</v>
      </c>
      <c r="J40" s="26">
        <v>1789</v>
      </c>
      <c r="K40" s="26" t="s">
        <v>19</v>
      </c>
      <c r="L40" s="26" t="s">
        <v>19</v>
      </c>
      <c r="M40" s="23">
        <v>39</v>
      </c>
      <c r="N40" s="23">
        <v>41213</v>
      </c>
      <c r="O40" s="4"/>
      <c r="P40" s="4"/>
      <c r="Q40" s="4"/>
      <c r="R40" s="4"/>
    </row>
    <row r="41" spans="1:18" ht="16.5" customHeight="1">
      <c r="A41" s="25"/>
      <c r="B41" s="24" t="s">
        <v>2</v>
      </c>
      <c r="C41" s="23" t="s">
        <v>19</v>
      </c>
      <c r="D41" s="23" t="s">
        <v>19</v>
      </c>
      <c r="E41" s="23" t="s">
        <v>19</v>
      </c>
      <c r="F41" s="23" t="s">
        <v>19</v>
      </c>
      <c r="G41" s="23" t="s">
        <v>19</v>
      </c>
      <c r="H41" s="23" t="s">
        <v>19</v>
      </c>
      <c r="I41" s="23" t="s">
        <v>19</v>
      </c>
      <c r="J41" s="23" t="s">
        <v>19</v>
      </c>
      <c r="K41" s="23">
        <v>712</v>
      </c>
      <c r="L41" s="23">
        <v>707</v>
      </c>
      <c r="M41" s="22"/>
      <c r="N41" s="22"/>
      <c r="O41" s="4"/>
      <c r="P41" s="4"/>
      <c r="Q41" s="4"/>
      <c r="R41" s="4"/>
    </row>
    <row r="42" spans="1:18" s="20" customFormat="1" ht="16.5" customHeight="1">
      <c r="A42" s="39" t="s">
        <v>18</v>
      </c>
      <c r="B42" s="38" t="s">
        <v>4</v>
      </c>
      <c r="C42" s="37">
        <f>C45</f>
        <v>172</v>
      </c>
      <c r="D42" s="37">
        <f>D45</f>
        <v>196</v>
      </c>
      <c r="E42" s="37">
        <f>E45</f>
        <v>219</v>
      </c>
      <c r="F42" s="37">
        <f>F45</f>
        <v>276</v>
      </c>
      <c r="G42" s="37" t="str">
        <f>G45</f>
        <v>-</v>
      </c>
      <c r="H42" s="37" t="str">
        <f>H45</f>
        <v>-</v>
      </c>
      <c r="I42" s="37" t="str">
        <f>I45</f>
        <v>-</v>
      </c>
      <c r="J42" s="37">
        <f>J45</f>
        <v>345</v>
      </c>
      <c r="K42" s="37">
        <f>K45</f>
        <v>177</v>
      </c>
      <c r="L42" s="37">
        <f>L45</f>
        <v>170</v>
      </c>
      <c r="M42" s="37">
        <f>M45</f>
        <v>41</v>
      </c>
      <c r="N42" s="37">
        <f>N45</f>
        <v>13189</v>
      </c>
      <c r="O42" s="21"/>
      <c r="P42" s="21"/>
      <c r="Q42" s="21"/>
      <c r="R42" s="21"/>
    </row>
    <row r="43" spans="1:18" s="20" customFormat="1" ht="16.5" customHeight="1">
      <c r="A43" s="36"/>
      <c r="B43" s="33" t="s">
        <v>3</v>
      </c>
      <c r="C43" s="35">
        <f>C46</f>
        <v>32</v>
      </c>
      <c r="D43" s="35">
        <f>D46</f>
        <v>31</v>
      </c>
      <c r="E43" s="35">
        <f>E46</f>
        <v>35</v>
      </c>
      <c r="F43" s="35">
        <f>F46</f>
        <v>36</v>
      </c>
      <c r="G43" s="35" t="str">
        <f>G46</f>
        <v>-</v>
      </c>
      <c r="H43" s="35" t="str">
        <f>H46</f>
        <v>-</v>
      </c>
      <c r="I43" s="35" t="str">
        <f>I46</f>
        <v>-</v>
      </c>
      <c r="J43" s="35">
        <f>J46</f>
        <v>51</v>
      </c>
      <c r="K43" s="35">
        <f>K46</f>
        <v>14</v>
      </c>
      <c r="L43" s="35">
        <f>L46</f>
        <v>9</v>
      </c>
      <c r="M43" s="32">
        <f>M46</f>
        <v>7</v>
      </c>
      <c r="N43" s="32">
        <f>N46</f>
        <v>5882</v>
      </c>
      <c r="O43" s="21"/>
      <c r="P43" s="21"/>
      <c r="Q43" s="21"/>
      <c r="R43" s="21"/>
    </row>
    <row r="44" spans="1:18" s="20" customFormat="1" ht="16.5" customHeight="1">
      <c r="A44" s="34"/>
      <c r="B44" s="33" t="s">
        <v>2</v>
      </c>
      <c r="C44" s="32">
        <f>C47</f>
        <v>111</v>
      </c>
      <c r="D44" s="32">
        <f>D47</f>
        <v>141</v>
      </c>
      <c r="E44" s="32">
        <f>E47</f>
        <v>164</v>
      </c>
      <c r="F44" s="32">
        <f>F47</f>
        <v>241</v>
      </c>
      <c r="G44" s="32" t="str">
        <f>G47</f>
        <v>-</v>
      </c>
      <c r="H44" s="32" t="str">
        <f>H47</f>
        <v>-</v>
      </c>
      <c r="I44" s="32" t="str">
        <f>I47</f>
        <v>-</v>
      </c>
      <c r="J44" s="32">
        <f>J47</f>
        <v>271</v>
      </c>
      <c r="K44" s="32">
        <f>K47</f>
        <v>100</v>
      </c>
      <c r="L44" s="32">
        <f>L47</f>
        <v>129</v>
      </c>
      <c r="M44" s="31"/>
      <c r="N44" s="31"/>
      <c r="O44" s="21"/>
      <c r="P44" s="21"/>
      <c r="Q44" s="21"/>
      <c r="R44" s="21"/>
    </row>
    <row r="45" spans="1:18" s="20" customFormat="1" ht="16.5" customHeight="1">
      <c r="A45" s="30" t="s">
        <v>17</v>
      </c>
      <c r="B45" s="29" t="s">
        <v>4</v>
      </c>
      <c r="C45" s="28">
        <f>IF(SUM(C48,C51,C54,C57)=0,"-",SUM(C48,C51,C54,C57))</f>
        <v>172</v>
      </c>
      <c r="D45" s="28">
        <f>IF(SUM(D48,D51,D54,D57)=0,"-",SUM(D48,D51,D54,D57))</f>
        <v>196</v>
      </c>
      <c r="E45" s="28">
        <f>IF(SUM(E48,E51,E54,E57)=0,"-",SUM(E48,E51,E54,E57))</f>
        <v>219</v>
      </c>
      <c r="F45" s="28">
        <f>IF(SUM(F48,F51,F54,F57)=0,"-",SUM(F48,F51,F54,F57))</f>
        <v>276</v>
      </c>
      <c r="G45" s="28" t="str">
        <f>IF(SUM(G48,G51,G54,G57)=0,"-",SUM(G48,G51,G54,G57))</f>
        <v>-</v>
      </c>
      <c r="H45" s="28" t="str">
        <f>IF(SUM(H48,H51,H54,H57)=0,"-",SUM(H48,H51,H54,H57))</f>
        <v>-</v>
      </c>
      <c r="I45" s="28" t="str">
        <f>IF(SUM(I48,I51,I54,I57)=0,"-",SUM(I48,I51,I54,I57))</f>
        <v>-</v>
      </c>
      <c r="J45" s="28">
        <f>IF(SUM(J48,J51,J54,J57)=0,"-",SUM(J48,J51,J54,J57))</f>
        <v>345</v>
      </c>
      <c r="K45" s="28">
        <f>IF(SUM(K48,K51,K54,K57)=0,"-",SUM(K48,K51,K54,K57))</f>
        <v>177</v>
      </c>
      <c r="L45" s="28">
        <f>IF(SUM(L48,L51,L54,L57)=0,"-",SUM(L48,L51,L54,L57))</f>
        <v>170</v>
      </c>
      <c r="M45" s="28">
        <f>IF(SUM(M48,M51,M54,M57)=0,"-",SUM(M48,M51,M54,M57))</f>
        <v>41</v>
      </c>
      <c r="N45" s="28">
        <f>IF(SUM(N48,N51,N54,N57)=0,"-",SUM(N48,N51,N54,N57))</f>
        <v>13189</v>
      </c>
      <c r="O45" s="21"/>
      <c r="P45" s="21"/>
      <c r="Q45" s="21"/>
      <c r="R45" s="21"/>
    </row>
    <row r="46" spans="1:18" s="20" customFormat="1" ht="16.5" customHeight="1">
      <c r="A46" s="27"/>
      <c r="B46" s="24" t="s">
        <v>3</v>
      </c>
      <c r="C46" s="26">
        <f>IF(SUM(C49,C52,C55,C58)=0,"-",SUM(C49,C52,C55,C58))</f>
        <v>32</v>
      </c>
      <c r="D46" s="26">
        <f>IF(SUM(D49,D52,D55,D58)=0,"-",SUM(D49,D52,D55,D58))</f>
        <v>31</v>
      </c>
      <c r="E46" s="26">
        <f>IF(SUM(E49,E52,E55,E58)=0,"-",SUM(E49,E52,E55,E58))</f>
        <v>35</v>
      </c>
      <c r="F46" s="26">
        <f>IF(SUM(F49,F52,F55,F58)=0,"-",SUM(F49,F52,F55,F58))</f>
        <v>36</v>
      </c>
      <c r="G46" s="26" t="str">
        <f>IF(SUM(G49,G52,G55,G58)=0,"-",SUM(G49,G52,G55,G58))</f>
        <v>-</v>
      </c>
      <c r="H46" s="26" t="str">
        <f>IF(SUM(H49,H52,H55,H58)=0,"-",SUM(H49,H52,H55,H58))</f>
        <v>-</v>
      </c>
      <c r="I46" s="26" t="str">
        <f>IF(SUM(I49,I52,I55,I58)=0,"-",SUM(I49,I52,I55,I58))</f>
        <v>-</v>
      </c>
      <c r="J46" s="26">
        <f>IF(SUM(J49,J52,J55,J58)=0,"-",SUM(J49,J52,J55,J58))</f>
        <v>51</v>
      </c>
      <c r="K46" s="26">
        <f>IF(SUM(K49,K52,K55,K58)=0,"-",SUM(K49,K52,K55,K58))</f>
        <v>14</v>
      </c>
      <c r="L46" s="26">
        <f>IF(SUM(L49,L52,L55,L58)=0,"-",SUM(L49,L52,L55,L58))</f>
        <v>9</v>
      </c>
      <c r="M46" s="23">
        <f>IF(SUM(M49,M52,M55,M58)=0,"-",SUM(M49,M52,M55,M58))</f>
        <v>7</v>
      </c>
      <c r="N46" s="23">
        <f>IF(SUM(N49,N52,N55,N58)=0,"-",SUM(N49,N52,N55,N58))</f>
        <v>5882</v>
      </c>
      <c r="O46" s="21"/>
      <c r="P46" s="21"/>
      <c r="Q46" s="21"/>
      <c r="R46" s="21"/>
    </row>
    <row r="47" spans="1:18" s="20" customFormat="1" ht="16.5" customHeight="1">
      <c r="A47" s="25"/>
      <c r="B47" s="24" t="s">
        <v>2</v>
      </c>
      <c r="C47" s="23">
        <f>IF(SUM(C50,C53,C56,C59)=0,"-",SUM(C50,C53,C56,C59))</f>
        <v>111</v>
      </c>
      <c r="D47" s="23">
        <f>IF(SUM(D50,D53,D56,D59)=0,"-",SUM(D50,D53,D56,D59))</f>
        <v>141</v>
      </c>
      <c r="E47" s="23">
        <f>IF(SUM(E50,E53,E56,E59)=0,"-",SUM(E50,E53,E56,E59))</f>
        <v>164</v>
      </c>
      <c r="F47" s="23">
        <f>IF(SUM(F50,F53,F56,F59)=0,"-",SUM(F50,F53,F56,F59))</f>
        <v>241</v>
      </c>
      <c r="G47" s="23" t="str">
        <f>IF(SUM(G50,G53,G56,G59)=0,"-",SUM(G50,G53,G56,G59))</f>
        <v>-</v>
      </c>
      <c r="H47" s="23" t="str">
        <f>IF(SUM(H50,H53,H56,H59)=0,"-",SUM(H50,H53,H56,H59))</f>
        <v>-</v>
      </c>
      <c r="I47" s="23" t="str">
        <f>IF(SUM(I50,I53,I56,I59)=0,"-",SUM(I50,I53,I56,I59))</f>
        <v>-</v>
      </c>
      <c r="J47" s="23">
        <f>IF(SUM(J50,J53,J56,J59)=0,"-",SUM(J50,J53,J56,J59))</f>
        <v>271</v>
      </c>
      <c r="K47" s="23">
        <f>IF(SUM(K50,K53,K56,K59)=0,"-",SUM(K50,K53,K56,K59))</f>
        <v>100</v>
      </c>
      <c r="L47" s="23">
        <f>IF(SUM(L50,L53,L56,L59)=0,"-",SUM(L50,L53,L56,L59))</f>
        <v>129</v>
      </c>
      <c r="M47" s="22"/>
      <c r="N47" s="22"/>
      <c r="O47" s="21"/>
      <c r="P47" s="21"/>
      <c r="Q47" s="21"/>
      <c r="R47" s="21"/>
    </row>
    <row r="48" spans="1:18" ht="16.5" customHeight="1">
      <c r="A48" s="19" t="s">
        <v>16</v>
      </c>
      <c r="B48" s="14" t="s">
        <v>4</v>
      </c>
      <c r="C48" s="18">
        <v>73</v>
      </c>
      <c r="D48" s="18">
        <v>92</v>
      </c>
      <c r="E48" s="18">
        <v>103</v>
      </c>
      <c r="F48" s="18">
        <v>142</v>
      </c>
      <c r="G48" s="18" t="s">
        <v>6</v>
      </c>
      <c r="H48" s="18" t="s">
        <v>6</v>
      </c>
      <c r="I48" s="18" t="s">
        <v>6</v>
      </c>
      <c r="J48" s="18">
        <v>174</v>
      </c>
      <c r="K48" s="18">
        <v>85</v>
      </c>
      <c r="L48" s="18">
        <v>83</v>
      </c>
      <c r="M48" s="18">
        <v>27</v>
      </c>
      <c r="N48" s="18">
        <v>5226</v>
      </c>
      <c r="O48" s="4"/>
      <c r="P48" s="4"/>
      <c r="Q48" s="4"/>
      <c r="R48" s="4"/>
    </row>
    <row r="49" spans="1:18" ht="16.5" customHeight="1">
      <c r="A49" s="17"/>
      <c r="B49" s="14" t="s">
        <v>3</v>
      </c>
      <c r="C49" s="16" t="s">
        <v>6</v>
      </c>
      <c r="D49" s="16" t="s">
        <v>6</v>
      </c>
      <c r="E49" s="16" t="s">
        <v>6</v>
      </c>
      <c r="F49" s="16" t="s">
        <v>6</v>
      </c>
      <c r="G49" s="16" t="s">
        <v>6</v>
      </c>
      <c r="H49" s="16" t="s">
        <v>6</v>
      </c>
      <c r="I49" s="16" t="s">
        <v>6</v>
      </c>
      <c r="J49" s="16" t="s">
        <v>6</v>
      </c>
      <c r="K49" s="16" t="s">
        <v>6</v>
      </c>
      <c r="L49" s="16" t="s">
        <v>6</v>
      </c>
      <c r="M49" s="13">
        <v>2</v>
      </c>
      <c r="N49" s="13">
        <v>2286</v>
      </c>
      <c r="O49" s="4"/>
      <c r="P49" s="4"/>
      <c r="Q49" s="4"/>
      <c r="R49" s="4"/>
    </row>
    <row r="50" spans="1:18" ht="16.5" customHeight="1">
      <c r="A50" s="15"/>
      <c r="B50" s="14" t="s">
        <v>2</v>
      </c>
      <c r="C50" s="13">
        <v>68</v>
      </c>
      <c r="D50" s="13">
        <v>88</v>
      </c>
      <c r="E50" s="13">
        <v>98</v>
      </c>
      <c r="F50" s="13">
        <v>150</v>
      </c>
      <c r="G50" s="13" t="s">
        <v>6</v>
      </c>
      <c r="H50" s="13" t="s">
        <v>6</v>
      </c>
      <c r="I50" s="13" t="s">
        <v>6</v>
      </c>
      <c r="J50" s="13">
        <v>159</v>
      </c>
      <c r="K50" s="13">
        <v>63</v>
      </c>
      <c r="L50" s="13">
        <v>89</v>
      </c>
      <c r="M50" s="12"/>
      <c r="N50" s="12"/>
      <c r="O50" s="4"/>
      <c r="P50" s="4"/>
      <c r="Q50" s="4"/>
      <c r="R50" s="4"/>
    </row>
    <row r="51" spans="1:18" ht="16.5" customHeight="1">
      <c r="A51" s="19" t="s">
        <v>15</v>
      </c>
      <c r="B51" s="14" t="s">
        <v>4</v>
      </c>
      <c r="C51" s="18">
        <v>40</v>
      </c>
      <c r="D51" s="18">
        <v>40</v>
      </c>
      <c r="E51" s="18">
        <v>40</v>
      </c>
      <c r="F51" s="18">
        <v>40</v>
      </c>
      <c r="G51" s="18" t="s">
        <v>6</v>
      </c>
      <c r="H51" s="18" t="s">
        <v>6</v>
      </c>
      <c r="I51" s="18" t="s">
        <v>6</v>
      </c>
      <c r="J51" s="18">
        <v>40</v>
      </c>
      <c r="K51" s="18">
        <v>40</v>
      </c>
      <c r="L51" s="18">
        <v>40</v>
      </c>
      <c r="M51" s="18" t="s">
        <v>6</v>
      </c>
      <c r="N51" s="18">
        <v>2278</v>
      </c>
      <c r="O51" s="4"/>
      <c r="P51" s="4"/>
      <c r="Q51" s="4"/>
      <c r="R51" s="4"/>
    </row>
    <row r="52" spans="1:18" ht="16.5" customHeight="1">
      <c r="A52" s="17"/>
      <c r="B52" s="14" t="s">
        <v>3</v>
      </c>
      <c r="C52" s="16" t="s">
        <v>6</v>
      </c>
      <c r="D52" s="16" t="s">
        <v>6</v>
      </c>
      <c r="E52" s="16" t="s">
        <v>6</v>
      </c>
      <c r="F52" s="16" t="s">
        <v>6</v>
      </c>
      <c r="G52" s="16" t="s">
        <v>6</v>
      </c>
      <c r="H52" s="16" t="s">
        <v>6</v>
      </c>
      <c r="I52" s="16" t="s">
        <v>6</v>
      </c>
      <c r="J52" s="16" t="s">
        <v>6</v>
      </c>
      <c r="K52" s="16" t="s">
        <v>6</v>
      </c>
      <c r="L52" s="16" t="s">
        <v>6</v>
      </c>
      <c r="M52" s="13" t="s">
        <v>6</v>
      </c>
      <c r="N52" s="13">
        <v>852</v>
      </c>
      <c r="O52" s="4"/>
      <c r="P52" s="4"/>
      <c r="Q52" s="4"/>
      <c r="R52" s="4"/>
    </row>
    <row r="53" spans="1:18" ht="16.5" customHeight="1">
      <c r="A53" s="15"/>
      <c r="B53" s="14" t="s">
        <v>2</v>
      </c>
      <c r="C53" s="13">
        <v>17</v>
      </c>
      <c r="D53" s="13">
        <v>20</v>
      </c>
      <c r="E53" s="13">
        <v>25</v>
      </c>
      <c r="F53" s="13">
        <v>33</v>
      </c>
      <c r="G53" s="13" t="s">
        <v>6</v>
      </c>
      <c r="H53" s="13" t="s">
        <v>6</v>
      </c>
      <c r="I53" s="13" t="s">
        <v>6</v>
      </c>
      <c r="J53" s="13">
        <v>40</v>
      </c>
      <c r="K53" s="13">
        <v>27</v>
      </c>
      <c r="L53" s="13">
        <v>22</v>
      </c>
      <c r="M53" s="12"/>
      <c r="N53" s="12"/>
      <c r="O53" s="4"/>
      <c r="P53" s="4"/>
      <c r="Q53" s="4"/>
      <c r="R53" s="4"/>
    </row>
    <row r="54" spans="1:18" ht="16.5" customHeight="1">
      <c r="A54" s="19" t="s">
        <v>14</v>
      </c>
      <c r="B54" s="14" t="s">
        <v>4</v>
      </c>
      <c r="C54" s="18">
        <v>33</v>
      </c>
      <c r="D54" s="18">
        <v>31</v>
      </c>
      <c r="E54" s="18">
        <v>35</v>
      </c>
      <c r="F54" s="18">
        <v>36</v>
      </c>
      <c r="G54" s="18" t="s">
        <v>6</v>
      </c>
      <c r="H54" s="18" t="s">
        <v>6</v>
      </c>
      <c r="I54" s="18" t="s">
        <v>6</v>
      </c>
      <c r="J54" s="18">
        <v>59</v>
      </c>
      <c r="K54" s="18">
        <v>42</v>
      </c>
      <c r="L54" s="18">
        <v>29</v>
      </c>
      <c r="M54" s="18" t="s">
        <v>6</v>
      </c>
      <c r="N54" s="18">
        <v>2114</v>
      </c>
      <c r="O54" s="4"/>
      <c r="P54" s="4"/>
      <c r="Q54" s="4"/>
      <c r="R54" s="4"/>
    </row>
    <row r="55" spans="1:18" ht="16.5" customHeight="1">
      <c r="A55" s="17"/>
      <c r="B55" s="14" t="s">
        <v>3</v>
      </c>
      <c r="C55" s="16">
        <v>32</v>
      </c>
      <c r="D55" s="16">
        <v>31</v>
      </c>
      <c r="E55" s="16">
        <v>35</v>
      </c>
      <c r="F55" s="16">
        <v>36</v>
      </c>
      <c r="G55" s="16" t="s">
        <v>6</v>
      </c>
      <c r="H55" s="16" t="s">
        <v>6</v>
      </c>
      <c r="I55" s="16" t="s">
        <v>6</v>
      </c>
      <c r="J55" s="16">
        <v>51</v>
      </c>
      <c r="K55" s="16">
        <v>14</v>
      </c>
      <c r="L55" s="16">
        <v>9</v>
      </c>
      <c r="M55" s="13" t="s">
        <v>6</v>
      </c>
      <c r="N55" s="13">
        <v>1128</v>
      </c>
      <c r="O55" s="4"/>
      <c r="P55" s="4"/>
      <c r="Q55" s="4"/>
      <c r="R55" s="4"/>
    </row>
    <row r="56" spans="1:18" ht="16.5" customHeight="1">
      <c r="A56" s="15"/>
      <c r="B56" s="14" t="s">
        <v>2</v>
      </c>
      <c r="C56" s="13" t="s">
        <v>6</v>
      </c>
      <c r="D56" s="13" t="s">
        <v>6</v>
      </c>
      <c r="E56" s="13" t="s">
        <v>6</v>
      </c>
      <c r="F56" s="13" t="s">
        <v>6</v>
      </c>
      <c r="G56" s="13" t="s">
        <v>6</v>
      </c>
      <c r="H56" s="13" t="s">
        <v>6</v>
      </c>
      <c r="I56" s="13" t="s">
        <v>6</v>
      </c>
      <c r="J56" s="13" t="s">
        <v>6</v>
      </c>
      <c r="K56" s="13" t="s">
        <v>6</v>
      </c>
      <c r="L56" s="13" t="s">
        <v>6</v>
      </c>
      <c r="M56" s="12"/>
      <c r="N56" s="12"/>
      <c r="O56" s="4"/>
      <c r="P56" s="4"/>
      <c r="Q56" s="4"/>
      <c r="R56" s="4"/>
    </row>
    <row r="57" spans="1:18" ht="16.5" customHeight="1">
      <c r="A57" s="19" t="s">
        <v>13</v>
      </c>
      <c r="B57" s="14" t="s">
        <v>4</v>
      </c>
      <c r="C57" s="18">
        <v>26</v>
      </c>
      <c r="D57" s="18">
        <v>33</v>
      </c>
      <c r="E57" s="18">
        <v>41</v>
      </c>
      <c r="F57" s="18">
        <v>58</v>
      </c>
      <c r="G57" s="18" t="s">
        <v>6</v>
      </c>
      <c r="H57" s="18" t="s">
        <v>6</v>
      </c>
      <c r="I57" s="18" t="s">
        <v>6</v>
      </c>
      <c r="J57" s="18">
        <v>72</v>
      </c>
      <c r="K57" s="18">
        <v>10</v>
      </c>
      <c r="L57" s="18">
        <v>18</v>
      </c>
      <c r="M57" s="18">
        <v>14</v>
      </c>
      <c r="N57" s="18">
        <v>3571</v>
      </c>
      <c r="O57" s="4"/>
      <c r="P57" s="4"/>
      <c r="Q57" s="4"/>
      <c r="R57" s="4"/>
    </row>
    <row r="58" spans="1:18" ht="16.5" customHeight="1">
      <c r="A58" s="17"/>
      <c r="B58" s="14" t="s">
        <v>3</v>
      </c>
      <c r="C58" s="16" t="s">
        <v>1</v>
      </c>
      <c r="D58" s="16" t="s">
        <v>1</v>
      </c>
      <c r="E58" s="16" t="s">
        <v>1</v>
      </c>
      <c r="F58" s="16" t="s">
        <v>1</v>
      </c>
      <c r="G58" s="16" t="s">
        <v>1</v>
      </c>
      <c r="H58" s="16" t="s">
        <v>1</v>
      </c>
      <c r="I58" s="16" t="s">
        <v>1</v>
      </c>
      <c r="J58" s="16" t="s">
        <v>1</v>
      </c>
      <c r="K58" s="16" t="s">
        <v>1</v>
      </c>
      <c r="L58" s="16" t="s">
        <v>1</v>
      </c>
      <c r="M58" s="13">
        <v>5</v>
      </c>
      <c r="N58" s="13">
        <v>1616</v>
      </c>
      <c r="O58" s="4"/>
      <c r="P58" s="4"/>
      <c r="Q58" s="4"/>
      <c r="R58" s="4"/>
    </row>
    <row r="59" spans="1:18" ht="16.5" customHeight="1">
      <c r="A59" s="15"/>
      <c r="B59" s="14" t="s">
        <v>2</v>
      </c>
      <c r="C59" s="13">
        <v>26</v>
      </c>
      <c r="D59" s="13">
        <v>33</v>
      </c>
      <c r="E59" s="13">
        <v>41</v>
      </c>
      <c r="F59" s="13">
        <v>58</v>
      </c>
      <c r="G59" s="13" t="s">
        <v>1</v>
      </c>
      <c r="H59" s="13" t="s">
        <v>1</v>
      </c>
      <c r="I59" s="13" t="s">
        <v>1</v>
      </c>
      <c r="J59" s="13">
        <v>72</v>
      </c>
      <c r="K59" s="13">
        <v>10</v>
      </c>
      <c r="L59" s="13">
        <v>18</v>
      </c>
      <c r="M59" s="12"/>
      <c r="N59" s="12"/>
      <c r="O59" s="4"/>
      <c r="P59" s="4"/>
      <c r="Q59" s="4"/>
      <c r="R59" s="4"/>
    </row>
    <row r="60" spans="1:18" s="20" customFormat="1" ht="16.5" customHeight="1">
      <c r="A60" s="39" t="s">
        <v>12</v>
      </c>
      <c r="B60" s="38" t="s">
        <v>4</v>
      </c>
      <c r="C60" s="37">
        <f>C63</f>
        <v>105</v>
      </c>
      <c r="D60" s="37">
        <f>D63</f>
        <v>133</v>
      </c>
      <c r="E60" s="37">
        <f>E63</f>
        <v>145</v>
      </c>
      <c r="F60" s="37">
        <f>F63</f>
        <v>223</v>
      </c>
      <c r="G60" s="37" t="str">
        <f>G63</f>
        <v>-</v>
      </c>
      <c r="H60" s="37" t="str">
        <f>H63</f>
        <v>-</v>
      </c>
      <c r="I60" s="37" t="str">
        <f>I63</f>
        <v>-</v>
      </c>
      <c r="J60" s="37">
        <f>J63</f>
        <v>202</v>
      </c>
      <c r="K60" s="37">
        <f>K63</f>
        <v>145</v>
      </c>
      <c r="L60" s="37">
        <f>L63</f>
        <v>118</v>
      </c>
      <c r="M60" s="37">
        <f>M63</f>
        <v>115</v>
      </c>
      <c r="N60" s="37">
        <f>N63</f>
        <v>8707</v>
      </c>
      <c r="O60" s="21"/>
      <c r="P60" s="21"/>
      <c r="Q60" s="21"/>
      <c r="R60" s="21"/>
    </row>
    <row r="61" spans="1:18" s="20" customFormat="1" ht="16.5" customHeight="1">
      <c r="A61" s="36"/>
      <c r="B61" s="33" t="s">
        <v>3</v>
      </c>
      <c r="C61" s="35">
        <f>C64</f>
        <v>63</v>
      </c>
      <c r="D61" s="35">
        <f>D64</f>
        <v>68</v>
      </c>
      <c r="E61" s="35">
        <f>E64</f>
        <v>76</v>
      </c>
      <c r="F61" s="35">
        <f>F64</f>
        <v>98</v>
      </c>
      <c r="G61" s="35" t="str">
        <f>G64</f>
        <v>-</v>
      </c>
      <c r="H61" s="35" t="str">
        <f>H64</f>
        <v>-</v>
      </c>
      <c r="I61" s="35" t="str">
        <f>I64</f>
        <v>-</v>
      </c>
      <c r="J61" s="35">
        <f>J64</f>
        <v>125</v>
      </c>
      <c r="K61" s="35">
        <f>K64</f>
        <v>6</v>
      </c>
      <c r="L61" s="35">
        <f>L64</f>
        <v>27</v>
      </c>
      <c r="M61" s="32">
        <f>M64</f>
        <v>39</v>
      </c>
      <c r="N61" s="32">
        <f>N64</f>
        <v>3682</v>
      </c>
      <c r="O61" s="21"/>
      <c r="P61" s="21"/>
      <c r="Q61" s="21"/>
      <c r="R61" s="21"/>
    </row>
    <row r="62" spans="1:18" s="20" customFormat="1" ht="16.5" customHeight="1">
      <c r="A62" s="34"/>
      <c r="B62" s="33" t="s">
        <v>2</v>
      </c>
      <c r="C62" s="32">
        <f>C65</f>
        <v>25</v>
      </c>
      <c r="D62" s="32">
        <f>D65</f>
        <v>30</v>
      </c>
      <c r="E62" s="32">
        <f>E65</f>
        <v>39</v>
      </c>
      <c r="F62" s="32">
        <f>F65</f>
        <v>57</v>
      </c>
      <c r="G62" s="32" t="str">
        <f>G65</f>
        <v>-</v>
      </c>
      <c r="H62" s="32" t="str">
        <f>H65</f>
        <v>-</v>
      </c>
      <c r="I62" s="32" t="str">
        <f>I65</f>
        <v>-</v>
      </c>
      <c r="J62" s="32">
        <f>J65</f>
        <v>70</v>
      </c>
      <c r="K62" s="32">
        <f>K65</f>
        <v>34</v>
      </c>
      <c r="L62" s="32">
        <f>L65</f>
        <v>36</v>
      </c>
      <c r="M62" s="31"/>
      <c r="N62" s="31"/>
      <c r="O62" s="21"/>
      <c r="P62" s="21"/>
      <c r="Q62" s="21"/>
      <c r="R62" s="21"/>
    </row>
    <row r="63" spans="1:18" s="20" customFormat="1" ht="16.5" customHeight="1">
      <c r="A63" s="30" t="s">
        <v>11</v>
      </c>
      <c r="B63" s="29" t="s">
        <v>4</v>
      </c>
      <c r="C63" s="28">
        <f>IF(SUM(C66,C69,C72,C75,C78)=0,"-",SUM(C66,C69,C72,C75,C78))</f>
        <v>105</v>
      </c>
      <c r="D63" s="28">
        <f>IF(SUM(D66,D69,D72,D75,D78)=0,"-",SUM(D66,D69,D72,D75,D78))</f>
        <v>133</v>
      </c>
      <c r="E63" s="28">
        <f>IF(SUM(E66,E69,E72,E75,E78)=0,"-",SUM(E66,E69,E72,E75,E78))</f>
        <v>145</v>
      </c>
      <c r="F63" s="28">
        <f>IF(SUM(F66,F69,F72,F75,F78)=0,"-",SUM(F66,F69,F72,F75,F78))</f>
        <v>223</v>
      </c>
      <c r="G63" s="28" t="str">
        <f>IF(SUM(G66,G69,G72,G75,G78)=0,"-",SUM(G66,G69,G72,G75,G78))</f>
        <v>-</v>
      </c>
      <c r="H63" s="28" t="str">
        <f>IF(SUM(H66,H69,H72,H75,H78)=0,"-",SUM(H66,H69,H72,H75,H78))</f>
        <v>-</v>
      </c>
      <c r="I63" s="28" t="str">
        <f>IF(SUM(I66,I69,I72,I75,I78)=0,"-",SUM(I66,I69,I72,I75,I78))</f>
        <v>-</v>
      </c>
      <c r="J63" s="28">
        <f>IF(SUM(J66,J69,J72,J75,J78)=0,"-",SUM(J66,J69,J72,J75,J78))</f>
        <v>202</v>
      </c>
      <c r="K63" s="28">
        <f>IF(SUM(K66,K69,K72,K75,K78)=0,"-",SUM(K66,K69,K72,K75,K78))</f>
        <v>145</v>
      </c>
      <c r="L63" s="28">
        <f>IF(SUM(L66,L69,L72,L75,L78)=0,"-",SUM(L66,L69,L72,L75,L78))</f>
        <v>118</v>
      </c>
      <c r="M63" s="28">
        <f>IF(SUM(M66,M69,M72,M75,M78)=0,"-",SUM(M66,M69,M72,M75,M78))</f>
        <v>115</v>
      </c>
      <c r="N63" s="28">
        <f>IF(SUM(N66,N69,N72,N75,N78)=0,"-",SUM(N66,N69,N72,N75,N78))</f>
        <v>8707</v>
      </c>
      <c r="O63" s="21"/>
      <c r="P63" s="21"/>
      <c r="Q63" s="21"/>
      <c r="R63" s="21"/>
    </row>
    <row r="64" spans="1:18" s="20" customFormat="1" ht="16.5" customHeight="1">
      <c r="A64" s="27"/>
      <c r="B64" s="24" t="s">
        <v>3</v>
      </c>
      <c r="C64" s="26">
        <f>IF(SUM(C67,C70,C73,C76,C79)=0,"-",SUM(C67,C70,C73,C76,C79))</f>
        <v>63</v>
      </c>
      <c r="D64" s="26">
        <f>IF(SUM(D67,D70,D73,D76,D79)=0,"-",SUM(D67,D70,D73,D76,D79))</f>
        <v>68</v>
      </c>
      <c r="E64" s="26">
        <f>IF(SUM(E67,E70,E73,E76,E79)=0,"-",SUM(E67,E70,E73,E76,E79))</f>
        <v>76</v>
      </c>
      <c r="F64" s="26">
        <f>IF(SUM(F67,F70,F73,F76,F79)=0,"-",SUM(F67,F70,F73,F76,F79))</f>
        <v>98</v>
      </c>
      <c r="G64" s="26" t="str">
        <f>IF(SUM(G67,G70,G73,G76,G79)=0,"-",SUM(G67,G70,G73,G76,G79))</f>
        <v>-</v>
      </c>
      <c r="H64" s="26" t="str">
        <f>IF(SUM(H67,H70,H73,H76,H79)=0,"-",SUM(H67,H70,H73,H76,H79))</f>
        <v>-</v>
      </c>
      <c r="I64" s="26" t="str">
        <f>IF(SUM(I67,I70,I73,I76,I79)=0,"-",SUM(I67,I70,I73,I76,I79))</f>
        <v>-</v>
      </c>
      <c r="J64" s="26">
        <f>IF(SUM(J67,J70,J73,J76,J79)=0,"-",SUM(J67,J70,J73,J76,J79))</f>
        <v>125</v>
      </c>
      <c r="K64" s="26">
        <f>IF(SUM(K67,K70,K73,K76,K79)=0,"-",SUM(K67,K70,K73,K76,K79))</f>
        <v>6</v>
      </c>
      <c r="L64" s="26">
        <f>IF(SUM(L67,L70,L73,L76,L79)=0,"-",SUM(L67,L70,L73,L76,L79))</f>
        <v>27</v>
      </c>
      <c r="M64" s="23">
        <f>IF(SUM(M67,M70,M73,M76,M79)=0,"-",SUM(M67,M70,M73,M76,M79))</f>
        <v>39</v>
      </c>
      <c r="N64" s="23">
        <f>IF(SUM(N67,N70,N73,N76,N79)=0,"-",SUM(N67,N70,N73,N76,N79))</f>
        <v>3682</v>
      </c>
      <c r="O64" s="21"/>
      <c r="P64" s="21"/>
      <c r="Q64" s="21"/>
      <c r="R64" s="21"/>
    </row>
    <row r="65" spans="1:18" s="20" customFormat="1" ht="16.5" customHeight="1">
      <c r="A65" s="25"/>
      <c r="B65" s="24" t="s">
        <v>2</v>
      </c>
      <c r="C65" s="23">
        <f>IF(SUM(C68,C71,C74,C77,C80)=0,"-",SUM(C68,C71,C74,C77,C80))</f>
        <v>25</v>
      </c>
      <c r="D65" s="23">
        <f>IF(SUM(D68,D71,D74,D77,D80)=0,"-",SUM(D68,D71,D74,D77,D80))</f>
        <v>30</v>
      </c>
      <c r="E65" s="23">
        <f>IF(SUM(E68,E71,E74,E77,E80)=0,"-",SUM(E68,E71,E74,E77,E80))</f>
        <v>39</v>
      </c>
      <c r="F65" s="23">
        <f>IF(SUM(F68,F71,F74,F77,F80)=0,"-",SUM(F68,F71,F74,F77,F80))</f>
        <v>57</v>
      </c>
      <c r="G65" s="23" t="str">
        <f>IF(SUM(G68,G71,G74,G77,G80)=0,"-",SUM(G68,G71,G74,G77,G80))</f>
        <v>-</v>
      </c>
      <c r="H65" s="23" t="str">
        <f>IF(SUM(H68,H71,H74,H77,H80)=0,"-",SUM(H68,H71,H74,H77,H80))</f>
        <v>-</v>
      </c>
      <c r="I65" s="23" t="str">
        <f>IF(SUM(I68,I71,I74,I77,I80)=0,"-",SUM(I68,I71,I74,I77,I80))</f>
        <v>-</v>
      </c>
      <c r="J65" s="23">
        <f>IF(SUM(J68,J71,J74,J77,J80)=0,"-",SUM(J68,J71,J74,J77,J80))</f>
        <v>70</v>
      </c>
      <c r="K65" s="23">
        <f>IF(SUM(K68,K71,K74,K77,K80)=0,"-",SUM(K68,K71,K74,K77,K80))</f>
        <v>34</v>
      </c>
      <c r="L65" s="23">
        <f>IF(SUM(L68,L71,L74,L77,L80)=0,"-",SUM(L68,L71,L74,L77,L80))</f>
        <v>36</v>
      </c>
      <c r="M65" s="22"/>
      <c r="N65" s="22"/>
      <c r="O65" s="21"/>
      <c r="P65" s="21"/>
      <c r="Q65" s="21"/>
      <c r="R65" s="21"/>
    </row>
    <row r="66" spans="1:18" ht="16.5" customHeight="1">
      <c r="A66" s="19" t="s">
        <v>10</v>
      </c>
      <c r="B66" s="14" t="s">
        <v>4</v>
      </c>
      <c r="C66" s="18">
        <v>56</v>
      </c>
      <c r="D66" s="18">
        <v>74</v>
      </c>
      <c r="E66" s="18">
        <v>70</v>
      </c>
      <c r="F66" s="18">
        <v>63</v>
      </c>
      <c r="G66" s="18" t="s">
        <v>6</v>
      </c>
      <c r="H66" s="18" t="s">
        <v>6</v>
      </c>
      <c r="I66" s="18" t="s">
        <v>6</v>
      </c>
      <c r="J66" s="18">
        <v>63</v>
      </c>
      <c r="K66" s="18">
        <v>64</v>
      </c>
      <c r="L66" s="18">
        <v>40</v>
      </c>
      <c r="M66" s="18">
        <v>6</v>
      </c>
      <c r="N66" s="18">
        <v>2673</v>
      </c>
      <c r="O66" s="4"/>
      <c r="P66" s="4"/>
      <c r="Q66" s="4"/>
      <c r="R66" s="4"/>
    </row>
    <row r="67" spans="1:18" ht="16.5" customHeight="1">
      <c r="A67" s="17"/>
      <c r="B67" s="14" t="s">
        <v>3</v>
      </c>
      <c r="C67" s="16">
        <v>40</v>
      </c>
      <c r="D67" s="16">
        <v>41</v>
      </c>
      <c r="E67" s="16">
        <v>45</v>
      </c>
      <c r="F67" s="16">
        <v>43</v>
      </c>
      <c r="G67" s="16" t="s">
        <v>6</v>
      </c>
      <c r="H67" s="16" t="s">
        <v>6</v>
      </c>
      <c r="I67" s="16" t="s">
        <v>6</v>
      </c>
      <c r="J67" s="16">
        <v>58</v>
      </c>
      <c r="K67" s="16" t="s">
        <v>6</v>
      </c>
      <c r="L67" s="16" t="s">
        <v>6</v>
      </c>
      <c r="M67" s="13">
        <v>2</v>
      </c>
      <c r="N67" s="13">
        <v>1171</v>
      </c>
      <c r="O67" s="4"/>
      <c r="P67" s="4"/>
      <c r="Q67" s="4"/>
      <c r="R67" s="4"/>
    </row>
    <row r="68" spans="1:18" ht="16.5" customHeight="1">
      <c r="A68" s="15"/>
      <c r="B68" s="14" t="s">
        <v>2</v>
      </c>
      <c r="C68" s="13" t="s">
        <v>6</v>
      </c>
      <c r="D68" s="13" t="s">
        <v>6</v>
      </c>
      <c r="E68" s="13" t="s">
        <v>6</v>
      </c>
      <c r="F68" s="13" t="s">
        <v>6</v>
      </c>
      <c r="G68" s="13" t="s">
        <v>6</v>
      </c>
      <c r="H68" s="13" t="s">
        <v>6</v>
      </c>
      <c r="I68" s="13" t="s">
        <v>6</v>
      </c>
      <c r="J68" s="13" t="s">
        <v>6</v>
      </c>
      <c r="K68" s="13">
        <v>18</v>
      </c>
      <c r="L68" s="13">
        <v>17</v>
      </c>
      <c r="M68" s="12"/>
      <c r="N68" s="12"/>
      <c r="O68" s="4"/>
      <c r="P68" s="4"/>
      <c r="Q68" s="4"/>
      <c r="R68" s="4"/>
    </row>
    <row r="69" spans="1:18" ht="16.5" customHeight="1">
      <c r="A69" s="19" t="s">
        <v>9</v>
      </c>
      <c r="B69" s="14" t="s">
        <v>4</v>
      </c>
      <c r="C69" s="16">
        <v>18</v>
      </c>
      <c r="D69" s="16">
        <v>21</v>
      </c>
      <c r="E69" s="16">
        <v>25</v>
      </c>
      <c r="F69" s="16">
        <v>58</v>
      </c>
      <c r="G69" s="16" t="s">
        <v>6</v>
      </c>
      <c r="H69" s="16" t="s">
        <v>6</v>
      </c>
      <c r="I69" s="16" t="s">
        <v>6</v>
      </c>
      <c r="J69" s="16">
        <v>51</v>
      </c>
      <c r="K69" s="16">
        <v>38</v>
      </c>
      <c r="L69" s="16">
        <v>28</v>
      </c>
      <c r="M69" s="16">
        <v>104</v>
      </c>
      <c r="N69" s="18">
        <v>1921</v>
      </c>
      <c r="O69" s="4"/>
      <c r="P69" s="4"/>
      <c r="Q69" s="4"/>
      <c r="R69" s="4"/>
    </row>
    <row r="70" spans="1:18" ht="16.5" customHeight="1">
      <c r="A70" s="17"/>
      <c r="B70" s="14" t="s">
        <v>3</v>
      </c>
      <c r="C70" s="16">
        <v>18</v>
      </c>
      <c r="D70" s="16">
        <v>20</v>
      </c>
      <c r="E70" s="16">
        <v>22</v>
      </c>
      <c r="F70" s="16">
        <v>35</v>
      </c>
      <c r="G70" s="16" t="s">
        <v>6</v>
      </c>
      <c r="H70" s="16" t="s">
        <v>6</v>
      </c>
      <c r="I70" s="16" t="s">
        <v>6</v>
      </c>
      <c r="J70" s="16">
        <v>51</v>
      </c>
      <c r="K70" s="16">
        <v>4</v>
      </c>
      <c r="L70" s="16">
        <v>13</v>
      </c>
      <c r="M70" s="13">
        <v>35</v>
      </c>
      <c r="N70" s="13">
        <v>473</v>
      </c>
      <c r="O70" s="4"/>
      <c r="P70" s="4"/>
      <c r="Q70" s="4"/>
      <c r="R70" s="4"/>
    </row>
    <row r="71" spans="1:18" ht="16.5" customHeight="1">
      <c r="A71" s="15"/>
      <c r="B71" s="14" t="s">
        <v>2</v>
      </c>
      <c r="C71" s="13" t="s">
        <v>6</v>
      </c>
      <c r="D71" s="13" t="s">
        <v>6</v>
      </c>
      <c r="E71" s="13" t="s">
        <v>6</v>
      </c>
      <c r="F71" s="13" t="s">
        <v>6</v>
      </c>
      <c r="G71" s="13" t="s">
        <v>6</v>
      </c>
      <c r="H71" s="13" t="s">
        <v>6</v>
      </c>
      <c r="I71" s="13" t="s">
        <v>6</v>
      </c>
      <c r="J71" s="13" t="s">
        <v>6</v>
      </c>
      <c r="K71" s="13" t="s">
        <v>6</v>
      </c>
      <c r="L71" s="13" t="s">
        <v>6</v>
      </c>
      <c r="M71" s="12"/>
      <c r="N71" s="12"/>
      <c r="O71" s="4"/>
      <c r="P71" s="4"/>
      <c r="Q71" s="4"/>
      <c r="R71" s="4"/>
    </row>
    <row r="72" spans="1:18" ht="16.5" customHeight="1">
      <c r="A72" s="19" t="s">
        <v>8</v>
      </c>
      <c r="B72" s="14" t="s">
        <v>4</v>
      </c>
      <c r="C72" s="16">
        <v>12</v>
      </c>
      <c r="D72" s="16">
        <v>13</v>
      </c>
      <c r="E72" s="16">
        <v>18</v>
      </c>
      <c r="F72" s="16">
        <v>39</v>
      </c>
      <c r="G72" s="16" t="s">
        <v>6</v>
      </c>
      <c r="H72" s="16" t="s">
        <v>6</v>
      </c>
      <c r="I72" s="16" t="s">
        <v>6</v>
      </c>
      <c r="J72" s="16">
        <v>41</v>
      </c>
      <c r="K72" s="16">
        <v>12</v>
      </c>
      <c r="L72" s="16">
        <v>25</v>
      </c>
      <c r="M72" s="18" t="s">
        <v>6</v>
      </c>
      <c r="N72" s="18">
        <v>1583</v>
      </c>
      <c r="O72" s="4"/>
      <c r="P72" s="4"/>
      <c r="Q72" s="4"/>
      <c r="R72" s="4"/>
    </row>
    <row r="73" spans="1:18" ht="16.5" customHeight="1">
      <c r="A73" s="17"/>
      <c r="B73" s="14" t="s">
        <v>3</v>
      </c>
      <c r="C73" s="16" t="s">
        <v>6</v>
      </c>
      <c r="D73" s="16" t="s">
        <v>6</v>
      </c>
      <c r="E73" s="16" t="s">
        <v>6</v>
      </c>
      <c r="F73" s="16" t="s">
        <v>6</v>
      </c>
      <c r="G73" s="16" t="s">
        <v>6</v>
      </c>
      <c r="H73" s="16" t="s">
        <v>6</v>
      </c>
      <c r="I73" s="16" t="s">
        <v>6</v>
      </c>
      <c r="J73" s="16" t="s">
        <v>6</v>
      </c>
      <c r="K73" s="16" t="s">
        <v>6</v>
      </c>
      <c r="L73" s="16" t="s">
        <v>6</v>
      </c>
      <c r="M73" s="13" t="s">
        <v>6</v>
      </c>
      <c r="N73" s="13">
        <v>866</v>
      </c>
      <c r="O73" s="4"/>
      <c r="P73" s="4"/>
      <c r="Q73" s="4"/>
      <c r="R73" s="4"/>
    </row>
    <row r="74" spans="1:18" ht="16.5" customHeight="1">
      <c r="A74" s="15"/>
      <c r="B74" s="14" t="s">
        <v>2</v>
      </c>
      <c r="C74" s="13">
        <v>11</v>
      </c>
      <c r="D74" s="13">
        <v>12</v>
      </c>
      <c r="E74" s="13">
        <v>17</v>
      </c>
      <c r="F74" s="13">
        <v>36</v>
      </c>
      <c r="G74" s="13" t="s">
        <v>6</v>
      </c>
      <c r="H74" s="13" t="s">
        <v>6</v>
      </c>
      <c r="I74" s="13" t="s">
        <v>6</v>
      </c>
      <c r="J74" s="13">
        <v>40</v>
      </c>
      <c r="K74" s="13">
        <v>5</v>
      </c>
      <c r="L74" s="13">
        <v>17</v>
      </c>
      <c r="M74" s="12"/>
      <c r="N74" s="12"/>
      <c r="O74" s="4"/>
      <c r="P74" s="4"/>
      <c r="Q74" s="4"/>
      <c r="R74" s="4"/>
    </row>
    <row r="75" spans="1:18" ht="16.5" customHeight="1">
      <c r="A75" s="19" t="s">
        <v>7</v>
      </c>
      <c r="B75" s="14" t="s">
        <v>4</v>
      </c>
      <c r="C75" s="16">
        <v>14</v>
      </c>
      <c r="D75" s="16">
        <v>18</v>
      </c>
      <c r="E75" s="16">
        <v>23</v>
      </c>
      <c r="F75" s="16">
        <v>24</v>
      </c>
      <c r="G75" s="16" t="s">
        <v>6</v>
      </c>
      <c r="H75" s="16" t="s">
        <v>6</v>
      </c>
      <c r="I75" s="16" t="s">
        <v>6</v>
      </c>
      <c r="J75" s="16">
        <v>30</v>
      </c>
      <c r="K75" s="16">
        <v>18</v>
      </c>
      <c r="L75" s="16">
        <v>7</v>
      </c>
      <c r="M75" s="18">
        <v>5</v>
      </c>
      <c r="N75" s="18">
        <v>1525</v>
      </c>
      <c r="O75" s="4"/>
      <c r="P75" s="4"/>
      <c r="Q75" s="4"/>
      <c r="R75" s="4"/>
    </row>
    <row r="76" spans="1:18" ht="16.5" customHeight="1">
      <c r="A76" s="17"/>
      <c r="B76" s="14" t="s">
        <v>3</v>
      </c>
      <c r="C76" s="16" t="s">
        <v>1</v>
      </c>
      <c r="D76" s="16" t="s">
        <v>1</v>
      </c>
      <c r="E76" s="16" t="s">
        <v>1</v>
      </c>
      <c r="F76" s="16" t="s">
        <v>1</v>
      </c>
      <c r="G76" s="16" t="s">
        <v>1</v>
      </c>
      <c r="H76" s="16" t="s">
        <v>1</v>
      </c>
      <c r="I76" s="16" t="s">
        <v>1</v>
      </c>
      <c r="J76" s="16" t="s">
        <v>1</v>
      </c>
      <c r="K76" s="16" t="s">
        <v>1</v>
      </c>
      <c r="L76" s="16" t="s">
        <v>1</v>
      </c>
      <c r="M76" s="13">
        <v>2</v>
      </c>
      <c r="N76" s="13">
        <v>629</v>
      </c>
      <c r="O76" s="4"/>
      <c r="P76" s="4"/>
      <c r="Q76" s="4"/>
      <c r="R76" s="4"/>
    </row>
    <row r="77" spans="1:18" ht="16.5" customHeight="1">
      <c r="A77" s="15"/>
      <c r="B77" s="14" t="s">
        <v>2</v>
      </c>
      <c r="C77" s="13">
        <v>14</v>
      </c>
      <c r="D77" s="13">
        <v>18</v>
      </c>
      <c r="E77" s="13">
        <v>22</v>
      </c>
      <c r="F77" s="13">
        <v>21</v>
      </c>
      <c r="G77" s="13" t="s">
        <v>1</v>
      </c>
      <c r="H77" s="13" t="s">
        <v>1</v>
      </c>
      <c r="I77" s="13" t="s">
        <v>1</v>
      </c>
      <c r="J77" s="13">
        <v>30</v>
      </c>
      <c r="K77" s="13">
        <v>11</v>
      </c>
      <c r="L77" s="13">
        <v>2</v>
      </c>
      <c r="M77" s="12"/>
      <c r="N77" s="12"/>
      <c r="O77" s="4"/>
      <c r="P77" s="4"/>
      <c r="Q77" s="4"/>
      <c r="R77" s="4"/>
    </row>
    <row r="78" spans="1:18" ht="16.5" customHeight="1">
      <c r="A78" s="19" t="s">
        <v>5</v>
      </c>
      <c r="B78" s="14" t="s">
        <v>4</v>
      </c>
      <c r="C78" s="16">
        <v>5</v>
      </c>
      <c r="D78" s="16">
        <v>7</v>
      </c>
      <c r="E78" s="16">
        <v>9</v>
      </c>
      <c r="F78" s="16">
        <v>39</v>
      </c>
      <c r="G78" s="16" t="s">
        <v>1</v>
      </c>
      <c r="H78" s="16" t="s">
        <v>1</v>
      </c>
      <c r="I78" s="16" t="s">
        <v>1</v>
      </c>
      <c r="J78" s="16">
        <v>17</v>
      </c>
      <c r="K78" s="16">
        <v>13</v>
      </c>
      <c r="L78" s="16">
        <v>18</v>
      </c>
      <c r="M78" s="18" t="s">
        <v>1</v>
      </c>
      <c r="N78" s="18">
        <v>1005</v>
      </c>
      <c r="O78" s="4"/>
      <c r="P78" s="4"/>
      <c r="Q78" s="4"/>
      <c r="R78" s="4"/>
    </row>
    <row r="79" spans="1:18" ht="16.5" customHeight="1">
      <c r="A79" s="17"/>
      <c r="B79" s="14" t="s">
        <v>3</v>
      </c>
      <c r="C79" s="16">
        <v>5</v>
      </c>
      <c r="D79" s="16">
        <v>7</v>
      </c>
      <c r="E79" s="16">
        <v>9</v>
      </c>
      <c r="F79" s="16">
        <v>20</v>
      </c>
      <c r="G79" s="16" t="s">
        <v>1</v>
      </c>
      <c r="H79" s="16" t="s">
        <v>1</v>
      </c>
      <c r="I79" s="16" t="s">
        <v>1</v>
      </c>
      <c r="J79" s="16">
        <v>16</v>
      </c>
      <c r="K79" s="16">
        <v>2</v>
      </c>
      <c r="L79" s="16">
        <v>14</v>
      </c>
      <c r="M79" s="13" t="s">
        <v>1</v>
      </c>
      <c r="N79" s="13">
        <v>543</v>
      </c>
      <c r="O79" s="4"/>
      <c r="P79" s="4"/>
      <c r="Q79" s="4"/>
      <c r="R79" s="4"/>
    </row>
    <row r="80" spans="1:18" ht="16.5" customHeight="1">
      <c r="A80" s="15"/>
      <c r="B80" s="14" t="s">
        <v>2</v>
      </c>
      <c r="C80" s="13" t="s">
        <v>1</v>
      </c>
      <c r="D80" s="13" t="s">
        <v>1</v>
      </c>
      <c r="E80" s="13" t="s">
        <v>1</v>
      </c>
      <c r="F80" s="13" t="s">
        <v>1</v>
      </c>
      <c r="G80" s="13" t="s">
        <v>1</v>
      </c>
      <c r="H80" s="13" t="s">
        <v>1</v>
      </c>
      <c r="I80" s="13" t="s">
        <v>1</v>
      </c>
      <c r="J80" s="13" t="s">
        <v>1</v>
      </c>
      <c r="K80" s="13" t="s">
        <v>1</v>
      </c>
      <c r="L80" s="13" t="s">
        <v>1</v>
      </c>
      <c r="M80" s="12"/>
      <c r="N80" s="12"/>
      <c r="O80" s="4"/>
      <c r="P80" s="4"/>
      <c r="Q80" s="4"/>
      <c r="R80" s="4"/>
    </row>
    <row r="81" spans="1:18" ht="16.5" customHeight="1">
      <c r="A81" s="11" t="s">
        <v>0</v>
      </c>
      <c r="B81" s="10"/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1:18" ht="16.5" customHeight="1">
      <c r="A82" s="8"/>
      <c r="B82" s="7"/>
      <c r="C82" s="6"/>
      <c r="D82" s="6"/>
      <c r="E82" s="4"/>
      <c r="G82" s="6"/>
      <c r="H82" s="6"/>
    </row>
    <row r="83" spans="1:18"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</sheetData>
  <mergeCells count="40">
    <mergeCell ref="L3:L5"/>
    <mergeCell ref="K2:L2"/>
    <mergeCell ref="A24:A26"/>
    <mergeCell ref="A27:A29"/>
    <mergeCell ref="A30:A32"/>
    <mergeCell ref="G2:J2"/>
    <mergeCell ref="G3:I3"/>
    <mergeCell ref="F4:F5"/>
    <mergeCell ref="J3:J5"/>
    <mergeCell ref="C3:F3"/>
    <mergeCell ref="A51:A53"/>
    <mergeCell ref="A54:A56"/>
    <mergeCell ref="A57:A59"/>
    <mergeCell ref="A42:A44"/>
    <mergeCell ref="N3:N5"/>
    <mergeCell ref="G4:H4"/>
    <mergeCell ref="I4:I5"/>
    <mergeCell ref="C4:E4"/>
    <mergeCell ref="K3:K5"/>
    <mergeCell ref="A33:A35"/>
    <mergeCell ref="M2:N2"/>
    <mergeCell ref="M3:M5"/>
    <mergeCell ref="A12:A14"/>
    <mergeCell ref="A6:A8"/>
    <mergeCell ref="C2:F2"/>
    <mergeCell ref="A48:A50"/>
    <mergeCell ref="A15:A17"/>
    <mergeCell ref="A21:A23"/>
    <mergeCell ref="A18:A20"/>
    <mergeCell ref="A9:A11"/>
    <mergeCell ref="A36:A38"/>
    <mergeCell ref="A75:A77"/>
    <mergeCell ref="A78:A80"/>
    <mergeCell ref="A60:A62"/>
    <mergeCell ref="A39:A41"/>
    <mergeCell ref="A63:A65"/>
    <mergeCell ref="A66:A68"/>
    <mergeCell ref="A69:A71"/>
    <mergeCell ref="A72:A74"/>
    <mergeCell ref="A45:A47"/>
  </mergeCells>
  <phoneticPr fontId="3"/>
  <printOptions horizontalCentered="1"/>
  <pageMargins left="0.31496062992125984" right="0.31496062992125984" top="0.78740157480314965" bottom="0.19685039370078741" header="0" footer="0"/>
  <headerFooter alignWithMargins="0"/>
  <rowBreaks count="3" manualBreakCount="3">
    <brk id="41" max="13" man="1"/>
    <brk id="11194" min="29" max="33534" man="1"/>
    <brk id="14010" min="37" max="3258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zoomScaleNormal="100" zoomScaleSheetLayoutView="8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5"/>
  <cols>
    <col min="1" max="1" width="16.625" style="3" customWidth="1"/>
    <col min="2" max="2" width="7.25" style="73" customWidth="1"/>
    <col min="3" max="22" width="7.125" style="1" customWidth="1"/>
    <col min="23" max="23" width="7.75" style="1" customWidth="1"/>
    <col min="24" max="24" width="8.25" style="1" customWidth="1"/>
    <col min="25" max="16384" width="9" style="1"/>
  </cols>
  <sheetData>
    <row r="1" spans="1:29" s="69" customFormat="1" ht="18" customHeight="1">
      <c r="A1" s="72" t="s">
        <v>63</v>
      </c>
      <c r="B1" s="117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6"/>
      <c r="U1" s="116"/>
      <c r="V1" s="115" t="s">
        <v>62</v>
      </c>
      <c r="W1" s="113"/>
      <c r="X1" s="113"/>
      <c r="Y1" s="114"/>
      <c r="Z1" s="113"/>
      <c r="AA1" s="112"/>
    </row>
    <row r="2" spans="1:29" ht="16.5" customHeight="1">
      <c r="A2" s="68"/>
      <c r="B2" s="111"/>
      <c r="C2" s="110" t="s">
        <v>61</v>
      </c>
      <c r="D2" s="109"/>
      <c r="E2" s="108"/>
      <c r="F2" s="107"/>
      <c r="G2" s="110" t="s">
        <v>60</v>
      </c>
      <c r="H2" s="109"/>
      <c r="I2" s="108"/>
      <c r="J2" s="107"/>
      <c r="K2" s="110" t="s">
        <v>59</v>
      </c>
      <c r="L2" s="109"/>
      <c r="M2" s="108"/>
      <c r="N2" s="107"/>
      <c r="O2" s="110" t="s">
        <v>58</v>
      </c>
      <c r="P2" s="109"/>
      <c r="Q2" s="108"/>
      <c r="R2" s="107"/>
      <c r="S2" s="110" t="s">
        <v>57</v>
      </c>
      <c r="T2" s="109"/>
      <c r="U2" s="108"/>
      <c r="V2" s="107"/>
      <c r="W2" s="106"/>
      <c r="X2" s="105"/>
      <c r="Y2" s="104"/>
      <c r="Z2" s="87"/>
      <c r="AA2" s="9"/>
      <c r="AB2" s="4"/>
      <c r="AC2" s="4"/>
    </row>
    <row r="3" spans="1:29" ht="16.5" customHeight="1">
      <c r="A3" s="55"/>
      <c r="B3" s="103"/>
      <c r="C3" s="102" t="s">
        <v>43</v>
      </c>
      <c r="D3" s="102" t="s">
        <v>56</v>
      </c>
      <c r="E3" s="102" t="s">
        <v>55</v>
      </c>
      <c r="F3" s="102" t="s">
        <v>54</v>
      </c>
      <c r="G3" s="102" t="s">
        <v>43</v>
      </c>
      <c r="H3" s="102" t="s">
        <v>56</v>
      </c>
      <c r="I3" s="102" t="s">
        <v>55</v>
      </c>
      <c r="J3" s="102" t="s">
        <v>54</v>
      </c>
      <c r="K3" s="102" t="s">
        <v>43</v>
      </c>
      <c r="L3" s="102" t="s">
        <v>56</v>
      </c>
      <c r="M3" s="102" t="s">
        <v>55</v>
      </c>
      <c r="N3" s="102" t="s">
        <v>54</v>
      </c>
      <c r="O3" s="102" t="s">
        <v>43</v>
      </c>
      <c r="P3" s="102" t="s">
        <v>56</v>
      </c>
      <c r="Q3" s="102" t="s">
        <v>55</v>
      </c>
      <c r="R3" s="102" t="s">
        <v>54</v>
      </c>
      <c r="S3" s="102" t="s">
        <v>43</v>
      </c>
      <c r="T3" s="102" t="s">
        <v>56</v>
      </c>
      <c r="U3" s="102" t="s">
        <v>55</v>
      </c>
      <c r="V3" s="102" t="s">
        <v>54</v>
      </c>
      <c r="W3" s="101"/>
      <c r="X3" s="100"/>
      <c r="Y3" s="100"/>
      <c r="Z3" s="87"/>
      <c r="AA3" s="9"/>
      <c r="AB3" s="4"/>
      <c r="AC3" s="4"/>
    </row>
    <row r="4" spans="1:29" ht="16.5" customHeight="1">
      <c r="A4" s="49" t="s">
        <v>32</v>
      </c>
      <c r="B4" s="97" t="s">
        <v>4</v>
      </c>
      <c r="C4" s="97">
        <v>41390</v>
      </c>
      <c r="D4" s="97">
        <v>42230</v>
      </c>
      <c r="E4" s="97">
        <v>45366</v>
      </c>
      <c r="F4" s="97">
        <v>49048</v>
      </c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88"/>
      <c r="X4" s="88"/>
      <c r="Y4" s="88"/>
      <c r="Z4" s="87"/>
      <c r="AA4" s="9"/>
      <c r="AB4" s="4"/>
      <c r="AC4" s="4"/>
    </row>
    <row r="5" spans="1:29" ht="16.5" customHeight="1">
      <c r="A5" s="46"/>
      <c r="B5" s="99" t="s">
        <v>3</v>
      </c>
      <c r="C5" s="98"/>
      <c r="D5" s="98"/>
      <c r="E5" s="98"/>
      <c r="F5" s="98"/>
      <c r="G5" s="97">
        <v>37998</v>
      </c>
      <c r="H5" s="97">
        <v>38697</v>
      </c>
      <c r="I5" s="97">
        <v>33876</v>
      </c>
      <c r="J5" s="97">
        <v>34031</v>
      </c>
      <c r="K5" s="97">
        <v>6</v>
      </c>
      <c r="L5" s="97">
        <v>2</v>
      </c>
      <c r="M5" s="97">
        <v>3</v>
      </c>
      <c r="N5" s="97">
        <v>26</v>
      </c>
      <c r="O5" s="97">
        <v>3</v>
      </c>
      <c r="P5" s="97">
        <v>11</v>
      </c>
      <c r="Q5" s="97">
        <v>42</v>
      </c>
      <c r="R5" s="97">
        <v>79</v>
      </c>
      <c r="S5" s="97" t="s">
        <v>31</v>
      </c>
      <c r="T5" s="97" t="s">
        <v>31</v>
      </c>
      <c r="U5" s="97" t="s">
        <v>31</v>
      </c>
      <c r="V5" s="97">
        <v>1</v>
      </c>
      <c r="W5" s="88"/>
      <c r="X5" s="88"/>
      <c r="Y5" s="88"/>
      <c r="Z5" s="87"/>
      <c r="AA5" s="9"/>
      <c r="AB5" s="4"/>
      <c r="AC5" s="4"/>
    </row>
    <row r="6" spans="1:29" ht="16.5" customHeight="1">
      <c r="A6" s="44"/>
      <c r="B6" s="99" t="s">
        <v>2</v>
      </c>
      <c r="C6" s="98"/>
      <c r="D6" s="98"/>
      <c r="E6" s="98"/>
      <c r="F6" s="98"/>
      <c r="G6" s="97">
        <v>723</v>
      </c>
      <c r="H6" s="97">
        <v>916</v>
      </c>
      <c r="I6" s="97">
        <v>4108</v>
      </c>
      <c r="J6" s="97">
        <v>3910</v>
      </c>
      <c r="K6" s="97">
        <v>1</v>
      </c>
      <c r="L6" s="97" t="s">
        <v>31</v>
      </c>
      <c r="M6" s="97" t="s">
        <v>31</v>
      </c>
      <c r="N6" s="97" t="s">
        <v>31</v>
      </c>
      <c r="O6" s="97" t="s">
        <v>31</v>
      </c>
      <c r="P6" s="97" t="s">
        <v>31</v>
      </c>
      <c r="Q6" s="97">
        <v>11</v>
      </c>
      <c r="R6" s="97">
        <v>12</v>
      </c>
      <c r="S6" s="97" t="s">
        <v>31</v>
      </c>
      <c r="T6" s="97" t="s">
        <v>31</v>
      </c>
      <c r="U6" s="97" t="s">
        <v>31</v>
      </c>
      <c r="V6" s="97" t="s">
        <v>31</v>
      </c>
      <c r="W6" s="88"/>
      <c r="X6" s="88"/>
      <c r="Y6" s="88"/>
      <c r="Z6" s="87"/>
      <c r="AA6" s="9"/>
      <c r="AB6" s="4"/>
      <c r="AC6" s="4"/>
    </row>
    <row r="7" spans="1:29" s="20" customFormat="1" ht="16.5" customHeight="1">
      <c r="A7" s="39" t="s">
        <v>30</v>
      </c>
      <c r="B7" s="94" t="s">
        <v>4</v>
      </c>
      <c r="C7" s="94">
        <f>IF(SUM(C10,C37)=0,"-",SUM(C10,C37))</f>
        <v>2652</v>
      </c>
      <c r="D7" s="94">
        <f>IF(SUM(D10,D37)=0,"-",SUM(D10,D37))</f>
        <v>2957</v>
      </c>
      <c r="E7" s="94">
        <f>IF(SUM(E10,E37)=0,"-",SUM(E10,E37))</f>
        <v>3453</v>
      </c>
      <c r="F7" s="94">
        <f>IF(SUM(F10,F37)=0,"-",SUM(F10,F37))</f>
        <v>3697</v>
      </c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88"/>
      <c r="X7" s="88"/>
      <c r="Y7" s="88"/>
      <c r="Z7" s="87"/>
      <c r="AA7" s="87"/>
      <c r="AB7" s="21"/>
      <c r="AC7" s="21"/>
    </row>
    <row r="8" spans="1:29" s="20" customFormat="1" ht="16.5" customHeight="1">
      <c r="A8" s="36"/>
      <c r="B8" s="96" t="s">
        <v>3</v>
      </c>
      <c r="C8" s="95"/>
      <c r="D8" s="95"/>
      <c r="E8" s="95"/>
      <c r="F8" s="95"/>
      <c r="G8" s="94">
        <f>IF(SUM(G11,G38)=0,"-",SUM(G11,G38))</f>
        <v>2554</v>
      </c>
      <c r="H8" s="94">
        <f>IF(SUM(H11,H38)=0,"-",SUM(H11,H38))</f>
        <v>2708</v>
      </c>
      <c r="I8" s="94">
        <f>IF(SUM(I11,I38)=0,"-",SUM(I11,I38))</f>
        <v>869</v>
      </c>
      <c r="J8" s="94">
        <f>IF(SUM(J11,J38)=0,"-",SUM(J11,J38))</f>
        <v>868</v>
      </c>
      <c r="K8" s="94" t="str">
        <f>IF(SUM(K11,K38)=0,"-",SUM(K11,K38))</f>
        <v>-</v>
      </c>
      <c r="L8" s="94" t="str">
        <f>IF(SUM(L11,L38)=0,"-",SUM(L11,L38))</f>
        <v>-</v>
      </c>
      <c r="M8" s="94" t="str">
        <f>IF(SUM(M11,M38)=0,"-",SUM(M11,M38))</f>
        <v>-</v>
      </c>
      <c r="N8" s="94" t="str">
        <f>IF(SUM(N11,N38)=0,"-",SUM(N11,N38))</f>
        <v>-</v>
      </c>
      <c r="O8" s="94">
        <f>IF(SUM(O11,O38)=0,"-",SUM(O11,O38))</f>
        <v>1</v>
      </c>
      <c r="P8" s="94">
        <f>IF(SUM(P11,P38)=0,"-",SUM(P11,P38))</f>
        <v>1</v>
      </c>
      <c r="Q8" s="94" t="str">
        <f>IF(SUM(Q11,Q38)=0,"-",SUM(Q11,Q38))</f>
        <v>-</v>
      </c>
      <c r="R8" s="94" t="str">
        <f>IF(SUM(R11,R38)=0,"-",SUM(R11,R38))</f>
        <v>-</v>
      </c>
      <c r="S8" s="94" t="str">
        <f>IF(SUM(S11,S38)=0,"-",SUM(S11,S38))</f>
        <v>-</v>
      </c>
      <c r="T8" s="94" t="str">
        <f>IF(SUM(T11,T38)=0,"-",SUM(T11,T38))</f>
        <v>-</v>
      </c>
      <c r="U8" s="94" t="str">
        <f>IF(SUM(U11,U38)=0,"-",SUM(U11,U38))</f>
        <v>-</v>
      </c>
      <c r="V8" s="94" t="str">
        <f>IF(SUM(V11,V38)=0,"-",SUM(V11,V38))</f>
        <v>-</v>
      </c>
      <c r="W8" s="88"/>
      <c r="X8" s="88"/>
      <c r="Y8" s="88"/>
      <c r="Z8" s="87"/>
      <c r="AA8" s="87"/>
      <c r="AB8" s="21"/>
      <c r="AC8" s="21"/>
    </row>
    <row r="9" spans="1:29" s="20" customFormat="1" ht="16.5" customHeight="1">
      <c r="A9" s="34"/>
      <c r="B9" s="96" t="s">
        <v>2</v>
      </c>
      <c r="C9" s="95"/>
      <c r="D9" s="95"/>
      <c r="E9" s="95"/>
      <c r="F9" s="95"/>
      <c r="G9" s="94">
        <f>IF(SUM(G12,G39)=0,"-",SUM(G12,G39))</f>
        <v>28</v>
      </c>
      <c r="H9" s="94">
        <f>IF(SUM(H12,H39)=0,"-",SUM(H12,H39))</f>
        <v>41</v>
      </c>
      <c r="I9" s="94">
        <f>IF(SUM(I12,I39)=0,"-",SUM(I12,I39))</f>
        <v>2266</v>
      </c>
      <c r="J9" s="94">
        <f>IF(SUM(J12,J39)=0,"-",SUM(J12,J39))</f>
        <v>2302</v>
      </c>
      <c r="K9" s="94" t="str">
        <f>IF(SUM(K12,K39)=0,"-",SUM(K12,K39))</f>
        <v>-</v>
      </c>
      <c r="L9" s="94" t="str">
        <f>IF(SUM(L12,L39)=0,"-",SUM(L12,L39))</f>
        <v>-</v>
      </c>
      <c r="M9" s="94" t="str">
        <f>IF(SUM(M12,M39)=0,"-",SUM(M12,M39))</f>
        <v>-</v>
      </c>
      <c r="N9" s="94" t="str">
        <f>IF(SUM(N12,N39)=0,"-",SUM(N12,N39))</f>
        <v>-</v>
      </c>
      <c r="O9" s="94" t="str">
        <f>IF(SUM(O12,O39)=0,"-",SUM(O12,O39))</f>
        <v>-</v>
      </c>
      <c r="P9" s="94" t="str">
        <f>IF(SUM(P12,P39)=0,"-",SUM(P12,P39))</f>
        <v>-</v>
      </c>
      <c r="Q9" s="94">
        <f>IF(SUM(Q12,Q39)=0,"-",SUM(Q12,Q39))</f>
        <v>11</v>
      </c>
      <c r="R9" s="94">
        <f>IF(SUM(R12,R39)=0,"-",SUM(R12,R39))</f>
        <v>11</v>
      </c>
      <c r="S9" s="94" t="str">
        <f>IF(SUM(S12,S39)=0,"-",SUM(S12,S39))</f>
        <v>-</v>
      </c>
      <c r="T9" s="94" t="str">
        <f>IF(SUM(T12,T39)=0,"-",SUM(T12,T39))</f>
        <v>-</v>
      </c>
      <c r="U9" s="94" t="str">
        <f>IF(SUM(U12,U39)=0,"-",SUM(U12,U39))</f>
        <v>-</v>
      </c>
      <c r="V9" s="94" t="str">
        <f>IF(SUM(V12,V39)=0,"-",SUM(V12,V39))</f>
        <v>-</v>
      </c>
      <c r="W9" s="88"/>
      <c r="X9" s="88"/>
      <c r="Y9" s="88"/>
      <c r="Z9" s="87"/>
      <c r="AA9" s="87"/>
      <c r="AB9" s="21"/>
      <c r="AC9" s="21"/>
    </row>
    <row r="10" spans="1:29" s="20" customFormat="1" ht="16.5" customHeight="1">
      <c r="A10" s="30" t="s">
        <v>29</v>
      </c>
      <c r="B10" s="91" t="s">
        <v>4</v>
      </c>
      <c r="C10" s="91">
        <f>IF(SUM(C13,C16,C19,C22,C25,C28,C31,C34)=0,"-",SUM(C13,C16,C19,C22,C25,C28,C31,C34))</f>
        <v>890</v>
      </c>
      <c r="D10" s="91">
        <f>IF(SUM(D13,D16,D19,D22,D25,D28,D31,D34)=0,"-",SUM(D13,D16,D19,D22,D25,D28,D31,D34))</f>
        <v>1032</v>
      </c>
      <c r="E10" s="91">
        <f>IF(SUM(E13,E16,E19,E22,E25,E28,E31,E34)=0,"-",SUM(E13,E16,E19,E22,E25,E28,E31,E34))</f>
        <v>1140</v>
      </c>
      <c r="F10" s="91">
        <f>IF(SUM(F13,F16,F19,F22,F25,F28,F31,F34)=0,"-",SUM(F13,F16,F19,F22,F25,F28,F31,F34))</f>
        <v>1167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88"/>
      <c r="X10" s="88"/>
      <c r="Y10" s="88"/>
      <c r="Z10" s="87"/>
      <c r="AA10" s="87"/>
      <c r="AB10" s="21"/>
      <c r="AC10" s="21"/>
    </row>
    <row r="11" spans="1:29" s="20" customFormat="1" ht="16.5" customHeight="1">
      <c r="A11" s="27"/>
      <c r="B11" s="93" t="s">
        <v>3</v>
      </c>
      <c r="C11" s="92"/>
      <c r="D11" s="92"/>
      <c r="E11" s="92"/>
      <c r="F11" s="92"/>
      <c r="G11" s="91">
        <f>IF(SUM(G14,G17,G20,G23,G26,G29,G32,G35)=0,"-",SUM(G14,G17,G20,G23,G26,G29,G32,G35))</f>
        <v>800</v>
      </c>
      <c r="H11" s="91">
        <f>IF(SUM(H14,H17,H20,H23,H26,H29,H32,H35)=0,"-",SUM(H14,H17,H20,H23,H26,H29,H32,H35))</f>
        <v>860</v>
      </c>
      <c r="I11" s="91">
        <f>IF(SUM(I14,I17,I20,I23,I26,I29,I32,I35)=0,"-",SUM(I14,I17,I20,I23,I26,I29,I32,I35))</f>
        <v>846</v>
      </c>
      <c r="J11" s="91">
        <f>IF(SUM(J14,J17,J20,J23,J26,J29,J32,J35)=0,"-",SUM(J14,J17,J20,J23,J26,J29,J32,J35))</f>
        <v>839</v>
      </c>
      <c r="K11" s="91" t="str">
        <f>IF(SUM(K14,K17,K20,K23,K26,K29,K32,K35)=0,"-",SUM(K14,K17,K20,K23,K26,K29,K32,K35))</f>
        <v>-</v>
      </c>
      <c r="L11" s="91" t="str">
        <f>IF(SUM(L14,L17,L20,L23,L26,L29,L32,L35)=0,"-",SUM(L14,L17,L20,L23,L26,L29,L32,L35))</f>
        <v>-</v>
      </c>
      <c r="M11" s="91" t="str">
        <f>IF(SUM(M14,M17,M20,M23,M26,M29,M32,M35)=0,"-",SUM(M14,M17,M20,M23,M26,M29,M32,M35))</f>
        <v>-</v>
      </c>
      <c r="N11" s="91" t="str">
        <f>IF(SUM(N14,N17,N20,N23,N26,N29,N32,N35)=0,"-",SUM(N14,N17,N20,N23,N26,N29,N32,N35))</f>
        <v>-</v>
      </c>
      <c r="O11" s="91" t="str">
        <f>IF(SUM(O14,O17,O20,O23,O26,O29,O32,O35)=0,"-",SUM(O14,O17,O20,O23,O26,O29,O32,O35))</f>
        <v>-</v>
      </c>
      <c r="P11" s="91" t="str">
        <f>IF(SUM(P14,P17,P20,P23,P26,P29,P32,P35)=0,"-",SUM(P14,P17,P20,P23,P26,P29,P32,P35))</f>
        <v>-</v>
      </c>
      <c r="Q11" s="91" t="str">
        <f>IF(SUM(Q14,Q17,Q20,Q23,Q26,Q29,Q32,Q35)=0,"-",SUM(Q14,Q17,Q20,Q23,Q26,Q29,Q32,Q35))</f>
        <v>-</v>
      </c>
      <c r="R11" s="91" t="str">
        <f>IF(SUM(R14,R17,R20,R23,R26,R29,R32,R35)=0,"-",SUM(R14,R17,R20,R23,R26,R29,R32,R35))</f>
        <v>-</v>
      </c>
      <c r="S11" s="91" t="str">
        <f>IF(SUM(S14,S17,S20,S23,S26,S29,S32,S35)=0,"-",SUM(S14,S17,S20,S23,S26,S29,S32,S35))</f>
        <v>-</v>
      </c>
      <c r="T11" s="91" t="str">
        <f>IF(SUM(T14,T17,T20,T23,T26,T29,T32,T35)=0,"-",SUM(T14,T17,T20,T23,T26,T29,T32,T35))</f>
        <v>-</v>
      </c>
      <c r="U11" s="91" t="str">
        <f>IF(SUM(U14,U17,U20,U23,U26,U29,U32,U35)=0,"-",SUM(U14,U17,U20,U23,U26,U29,U32,U35))</f>
        <v>-</v>
      </c>
      <c r="V11" s="91" t="str">
        <f>IF(SUM(V14,V17,V20,V23,V26,V29,V32,V35)=0,"-",SUM(V14,V17,V20,V23,V26,V29,V32,V35))</f>
        <v>-</v>
      </c>
      <c r="W11" s="88"/>
      <c r="X11" s="88"/>
      <c r="Y11" s="88"/>
      <c r="Z11" s="87"/>
      <c r="AA11" s="87"/>
      <c r="AB11" s="21"/>
      <c r="AC11" s="21"/>
    </row>
    <row r="12" spans="1:29" s="20" customFormat="1" ht="16.5" customHeight="1">
      <c r="A12" s="25"/>
      <c r="B12" s="93" t="s">
        <v>2</v>
      </c>
      <c r="C12" s="92"/>
      <c r="D12" s="92"/>
      <c r="E12" s="92"/>
      <c r="F12" s="92"/>
      <c r="G12" s="91">
        <f>IF(SUM(G15,G18,G21,G24,G27,G30,G33,G36)=0,"-",SUM(G15,G18,G21,G24,G27,G30,G33,G36))</f>
        <v>28</v>
      </c>
      <c r="H12" s="91">
        <f>IF(SUM(H15,H18,H21,H24,H27,H30,H33,H36)=0,"-",SUM(H15,H18,H21,H24,H27,H30,H33,H36))</f>
        <v>41</v>
      </c>
      <c r="I12" s="91">
        <f>IF(SUM(I15,I18,I21,I24,I27,I30,I33,I36)=0,"-",SUM(I15,I18,I21,I24,I27,I30,I33,I36))</f>
        <v>69</v>
      </c>
      <c r="J12" s="91">
        <f>IF(SUM(J15,J18,J21,J24,J27,J30,J33,J36)=0,"-",SUM(J15,J18,J21,J24,J27,J30,J33,J36))</f>
        <v>41</v>
      </c>
      <c r="K12" s="91" t="str">
        <f>IF(SUM(K15,K18,K21,K24,K27,K30,K33,K36)=0,"-",SUM(K15,K18,K21,K24,K27,K30,K33,K36))</f>
        <v>-</v>
      </c>
      <c r="L12" s="91" t="str">
        <f>IF(SUM(L15,L18,L21,L24,L27,L30,L33,L36)=0,"-",SUM(L15,L18,L21,L24,L27,L30,L33,L36))</f>
        <v>-</v>
      </c>
      <c r="M12" s="91" t="str">
        <f>IF(SUM(M15,M18,M21,M24,M27,M30,M33,M36)=0,"-",SUM(M15,M18,M21,M24,M27,M30,M33,M36))</f>
        <v>-</v>
      </c>
      <c r="N12" s="91" t="str">
        <f>IF(SUM(N15,N18,N21,N24,N27,N30,N33,N36)=0,"-",SUM(N15,N18,N21,N24,N27,N30,N33,N36))</f>
        <v>-</v>
      </c>
      <c r="O12" s="91" t="str">
        <f>IF(SUM(O15,O18,O21,O24,O27,O30,O33,O36)=0,"-",SUM(O15,O18,O21,O24,O27,O30,O33,O36))</f>
        <v>-</v>
      </c>
      <c r="P12" s="91" t="str">
        <f>IF(SUM(P15,P18,P21,P24,P27,P30,P33,P36)=0,"-",SUM(P15,P18,P21,P24,P27,P30,P33,P36))</f>
        <v>-</v>
      </c>
      <c r="Q12" s="91" t="str">
        <f>IF(SUM(Q15,Q18,Q21,Q24,Q27,Q30,Q33,Q36)=0,"-",SUM(Q15,Q18,Q21,Q24,Q27,Q30,Q33,Q36))</f>
        <v>-</v>
      </c>
      <c r="R12" s="91" t="str">
        <f>IF(SUM(R15,R18,R21,R24,R27,R30,R33,R36)=0,"-",SUM(R15,R18,R21,R24,R27,R30,R33,R36))</f>
        <v>-</v>
      </c>
      <c r="S12" s="91" t="str">
        <f>IF(SUM(S15,S18,S21,S24,S27,S30,S33,S36)=0,"-",SUM(S15,S18,S21,S24,S27,S30,S33,S36))</f>
        <v>-</v>
      </c>
      <c r="T12" s="91" t="str">
        <f>IF(SUM(T15,T18,T21,T24,T27,T30,T33,T36)=0,"-",SUM(T15,T18,T21,T24,T27,T30,T33,T36))</f>
        <v>-</v>
      </c>
      <c r="U12" s="91" t="str">
        <f>IF(SUM(U15,U18,U21,U24,U27,U30,U33,U36)=0,"-",SUM(U15,U18,U21,U24,U27,U30,U33,U36))</f>
        <v>-</v>
      </c>
      <c r="V12" s="91" t="str">
        <f>IF(SUM(V15,V18,V21,V24,V27,V30,V33,V36)=0,"-",SUM(V15,V18,V21,V24,V27,V30,V33,V36))</f>
        <v>-</v>
      </c>
      <c r="W12" s="88"/>
      <c r="X12" s="88"/>
      <c r="Y12" s="88"/>
      <c r="Z12" s="87"/>
      <c r="AA12" s="87"/>
      <c r="AB12" s="21"/>
      <c r="AC12" s="21"/>
    </row>
    <row r="13" spans="1:29" ht="16.5" customHeight="1">
      <c r="A13" s="19" t="s">
        <v>28</v>
      </c>
      <c r="B13" s="90" t="s">
        <v>4</v>
      </c>
      <c r="C13" s="40">
        <v>400</v>
      </c>
      <c r="D13" s="40">
        <v>460</v>
      </c>
      <c r="E13" s="40">
        <v>515</v>
      </c>
      <c r="F13" s="40">
        <v>511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8"/>
      <c r="X13" s="88"/>
      <c r="Y13" s="88"/>
      <c r="Z13" s="87"/>
      <c r="AA13" s="9"/>
      <c r="AB13" s="4"/>
      <c r="AC13" s="4"/>
    </row>
    <row r="14" spans="1:29" ht="16.5" customHeight="1">
      <c r="A14" s="17"/>
      <c r="B14" s="90" t="s">
        <v>3</v>
      </c>
      <c r="C14" s="89"/>
      <c r="D14" s="89"/>
      <c r="E14" s="89"/>
      <c r="F14" s="89"/>
      <c r="G14" s="40">
        <v>384</v>
      </c>
      <c r="H14" s="40">
        <v>432</v>
      </c>
      <c r="I14" s="40">
        <v>454</v>
      </c>
      <c r="J14" s="40">
        <v>443</v>
      </c>
      <c r="K14" s="40" t="s">
        <v>6</v>
      </c>
      <c r="L14" s="40" t="s">
        <v>6</v>
      </c>
      <c r="M14" s="40" t="s">
        <v>6</v>
      </c>
      <c r="N14" s="40" t="s">
        <v>6</v>
      </c>
      <c r="O14" s="40" t="s">
        <v>6</v>
      </c>
      <c r="P14" s="40" t="s">
        <v>6</v>
      </c>
      <c r="Q14" s="40" t="s">
        <v>6</v>
      </c>
      <c r="R14" s="40" t="s">
        <v>6</v>
      </c>
      <c r="S14" s="40" t="s">
        <v>6</v>
      </c>
      <c r="T14" s="40" t="s">
        <v>6</v>
      </c>
      <c r="U14" s="40" t="s">
        <v>6</v>
      </c>
      <c r="V14" s="40" t="s">
        <v>6</v>
      </c>
      <c r="W14" s="88"/>
      <c r="X14" s="88"/>
      <c r="Y14" s="88"/>
      <c r="Z14" s="87"/>
      <c r="AA14" s="9"/>
      <c r="AB14" s="4"/>
      <c r="AC14" s="4"/>
    </row>
    <row r="15" spans="1:29" ht="16.5" customHeight="1">
      <c r="A15" s="15"/>
      <c r="B15" s="90" t="s">
        <v>2</v>
      </c>
      <c r="C15" s="89"/>
      <c r="D15" s="89"/>
      <c r="E15" s="89"/>
      <c r="F15" s="89"/>
      <c r="G15" s="40" t="s">
        <v>6</v>
      </c>
      <c r="H15" s="40" t="s">
        <v>6</v>
      </c>
      <c r="I15" s="40" t="s">
        <v>6</v>
      </c>
      <c r="J15" s="40" t="s">
        <v>6</v>
      </c>
      <c r="K15" s="40" t="s">
        <v>6</v>
      </c>
      <c r="L15" s="40" t="s">
        <v>6</v>
      </c>
      <c r="M15" s="40" t="s">
        <v>6</v>
      </c>
      <c r="N15" s="40" t="s">
        <v>6</v>
      </c>
      <c r="O15" s="40" t="s">
        <v>6</v>
      </c>
      <c r="P15" s="40" t="s">
        <v>6</v>
      </c>
      <c r="Q15" s="40" t="s">
        <v>6</v>
      </c>
      <c r="R15" s="40" t="s">
        <v>6</v>
      </c>
      <c r="S15" s="40" t="s">
        <v>6</v>
      </c>
      <c r="T15" s="40" t="s">
        <v>6</v>
      </c>
      <c r="U15" s="40" t="s">
        <v>6</v>
      </c>
      <c r="V15" s="40" t="s">
        <v>6</v>
      </c>
      <c r="W15" s="88"/>
      <c r="X15" s="88"/>
      <c r="Y15" s="88"/>
      <c r="Z15" s="87"/>
      <c r="AA15" s="9"/>
      <c r="AB15" s="4"/>
      <c r="AC15" s="4"/>
    </row>
    <row r="16" spans="1:29" ht="16.5" customHeight="1">
      <c r="A16" s="19" t="s">
        <v>27</v>
      </c>
      <c r="B16" s="90" t="s">
        <v>4</v>
      </c>
      <c r="C16" s="40">
        <v>40</v>
      </c>
      <c r="D16" s="40">
        <v>38</v>
      </c>
      <c r="E16" s="40">
        <v>71</v>
      </c>
      <c r="F16" s="40">
        <v>83</v>
      </c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8"/>
      <c r="X16" s="88"/>
      <c r="Y16" s="88"/>
      <c r="Z16" s="87"/>
      <c r="AA16" s="9"/>
      <c r="AB16" s="4"/>
      <c r="AC16" s="4"/>
    </row>
    <row r="17" spans="1:29" ht="16.5" customHeight="1">
      <c r="A17" s="17"/>
      <c r="B17" s="90" t="s">
        <v>3</v>
      </c>
      <c r="C17" s="89"/>
      <c r="D17" s="89"/>
      <c r="E17" s="89"/>
      <c r="F17" s="89"/>
      <c r="G17" s="40">
        <v>33</v>
      </c>
      <c r="H17" s="40">
        <v>36</v>
      </c>
      <c r="I17" s="40">
        <v>68</v>
      </c>
      <c r="J17" s="40">
        <v>74</v>
      </c>
      <c r="K17" s="40" t="s">
        <v>6</v>
      </c>
      <c r="L17" s="40" t="s">
        <v>6</v>
      </c>
      <c r="M17" s="40" t="s">
        <v>6</v>
      </c>
      <c r="N17" s="40" t="s">
        <v>6</v>
      </c>
      <c r="O17" s="40" t="s">
        <v>6</v>
      </c>
      <c r="P17" s="40" t="s">
        <v>6</v>
      </c>
      <c r="Q17" s="40" t="s">
        <v>6</v>
      </c>
      <c r="R17" s="40" t="s">
        <v>6</v>
      </c>
      <c r="S17" s="40" t="s">
        <v>6</v>
      </c>
      <c r="T17" s="40" t="s">
        <v>6</v>
      </c>
      <c r="U17" s="40" t="s">
        <v>6</v>
      </c>
      <c r="V17" s="40" t="s">
        <v>6</v>
      </c>
      <c r="W17" s="88"/>
      <c r="X17" s="88"/>
      <c r="Y17" s="88"/>
      <c r="Z17" s="87"/>
      <c r="AA17" s="9"/>
      <c r="AB17" s="4"/>
      <c r="AC17" s="4"/>
    </row>
    <row r="18" spans="1:29" ht="16.5" customHeight="1">
      <c r="A18" s="15"/>
      <c r="B18" s="90" t="s">
        <v>2</v>
      </c>
      <c r="C18" s="89"/>
      <c r="D18" s="89"/>
      <c r="E18" s="89"/>
      <c r="F18" s="89"/>
      <c r="G18" s="40" t="s">
        <v>6</v>
      </c>
      <c r="H18" s="40" t="s">
        <v>6</v>
      </c>
      <c r="I18" s="40" t="s">
        <v>6</v>
      </c>
      <c r="J18" s="40" t="s">
        <v>6</v>
      </c>
      <c r="K18" s="40" t="s">
        <v>6</v>
      </c>
      <c r="L18" s="40" t="s">
        <v>6</v>
      </c>
      <c r="M18" s="40" t="s">
        <v>6</v>
      </c>
      <c r="N18" s="40" t="s">
        <v>6</v>
      </c>
      <c r="O18" s="40" t="s">
        <v>6</v>
      </c>
      <c r="P18" s="40" t="s">
        <v>6</v>
      </c>
      <c r="Q18" s="40" t="s">
        <v>6</v>
      </c>
      <c r="R18" s="40" t="s">
        <v>6</v>
      </c>
      <c r="S18" s="40" t="s">
        <v>6</v>
      </c>
      <c r="T18" s="40" t="s">
        <v>6</v>
      </c>
      <c r="U18" s="40" t="s">
        <v>6</v>
      </c>
      <c r="V18" s="40" t="s">
        <v>6</v>
      </c>
      <c r="W18" s="88"/>
      <c r="X18" s="88"/>
      <c r="Y18" s="88"/>
      <c r="Z18" s="87"/>
      <c r="AA18" s="9"/>
      <c r="AB18" s="4"/>
      <c r="AC18" s="4"/>
    </row>
    <row r="19" spans="1:29" ht="16.5" customHeight="1">
      <c r="A19" s="19" t="s">
        <v>26</v>
      </c>
      <c r="B19" s="90" t="s">
        <v>4</v>
      </c>
      <c r="C19" s="40">
        <v>11</v>
      </c>
      <c r="D19" s="40">
        <v>23</v>
      </c>
      <c r="E19" s="40">
        <v>29</v>
      </c>
      <c r="F19" s="40">
        <v>25</v>
      </c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8"/>
      <c r="X19" s="88"/>
      <c r="Y19" s="88"/>
      <c r="Z19" s="87"/>
      <c r="AA19" s="9"/>
      <c r="AB19" s="4"/>
      <c r="AC19" s="4"/>
    </row>
    <row r="20" spans="1:29" ht="16.5" customHeight="1">
      <c r="A20" s="17"/>
      <c r="B20" s="90" t="s">
        <v>3</v>
      </c>
      <c r="C20" s="89"/>
      <c r="D20" s="89"/>
      <c r="E20" s="89"/>
      <c r="F20" s="89"/>
      <c r="G20" s="40" t="s">
        <v>6</v>
      </c>
      <c r="H20" s="40" t="s">
        <v>6</v>
      </c>
      <c r="I20" s="40" t="s">
        <v>6</v>
      </c>
      <c r="J20" s="40" t="s">
        <v>6</v>
      </c>
      <c r="K20" s="40" t="s">
        <v>6</v>
      </c>
      <c r="L20" s="40" t="s">
        <v>6</v>
      </c>
      <c r="M20" s="40" t="s">
        <v>6</v>
      </c>
      <c r="N20" s="40" t="s">
        <v>6</v>
      </c>
      <c r="O20" s="40" t="s">
        <v>6</v>
      </c>
      <c r="P20" s="40" t="s">
        <v>6</v>
      </c>
      <c r="Q20" s="40" t="s">
        <v>6</v>
      </c>
      <c r="R20" s="40" t="s">
        <v>6</v>
      </c>
      <c r="S20" s="40" t="s">
        <v>6</v>
      </c>
      <c r="T20" s="40" t="s">
        <v>6</v>
      </c>
      <c r="U20" s="40" t="s">
        <v>6</v>
      </c>
      <c r="V20" s="40" t="s">
        <v>6</v>
      </c>
      <c r="W20" s="88"/>
      <c r="X20" s="88"/>
      <c r="Y20" s="88"/>
      <c r="Z20" s="87"/>
      <c r="AA20" s="9"/>
      <c r="AB20" s="4"/>
      <c r="AC20" s="4"/>
    </row>
    <row r="21" spans="1:29" ht="16.5" customHeight="1">
      <c r="A21" s="15"/>
      <c r="B21" s="90" t="s">
        <v>2</v>
      </c>
      <c r="C21" s="89"/>
      <c r="D21" s="89"/>
      <c r="E21" s="89"/>
      <c r="F21" s="89"/>
      <c r="G21" s="40">
        <v>11</v>
      </c>
      <c r="H21" s="40">
        <v>23</v>
      </c>
      <c r="I21" s="40">
        <v>29</v>
      </c>
      <c r="J21" s="40">
        <v>10</v>
      </c>
      <c r="K21" s="40" t="s">
        <v>6</v>
      </c>
      <c r="L21" s="40" t="s">
        <v>6</v>
      </c>
      <c r="M21" s="40" t="s">
        <v>6</v>
      </c>
      <c r="N21" s="40" t="s">
        <v>6</v>
      </c>
      <c r="O21" s="40" t="s">
        <v>6</v>
      </c>
      <c r="P21" s="40" t="s">
        <v>6</v>
      </c>
      <c r="Q21" s="40" t="s">
        <v>6</v>
      </c>
      <c r="R21" s="40" t="s">
        <v>6</v>
      </c>
      <c r="S21" s="40" t="s">
        <v>6</v>
      </c>
      <c r="T21" s="40" t="s">
        <v>6</v>
      </c>
      <c r="U21" s="40" t="s">
        <v>6</v>
      </c>
      <c r="V21" s="40" t="s">
        <v>6</v>
      </c>
      <c r="W21" s="88"/>
      <c r="X21" s="88"/>
      <c r="Y21" s="88"/>
      <c r="Z21" s="87"/>
      <c r="AA21" s="9"/>
      <c r="AB21" s="4"/>
      <c r="AC21" s="4"/>
    </row>
    <row r="22" spans="1:29" ht="16.5" customHeight="1">
      <c r="A22" s="19" t="s">
        <v>53</v>
      </c>
      <c r="B22" s="90" t="s">
        <v>4</v>
      </c>
      <c r="C22" s="40">
        <v>36</v>
      </c>
      <c r="D22" s="40">
        <v>36</v>
      </c>
      <c r="E22" s="40">
        <v>42</v>
      </c>
      <c r="F22" s="40">
        <v>40</v>
      </c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8"/>
      <c r="X22" s="88"/>
      <c r="Y22" s="88"/>
      <c r="Z22" s="87"/>
      <c r="AA22" s="9"/>
      <c r="AB22" s="4"/>
      <c r="AC22" s="4"/>
    </row>
    <row r="23" spans="1:29" ht="16.5" customHeight="1">
      <c r="A23" s="17"/>
      <c r="B23" s="90" t="s">
        <v>3</v>
      </c>
      <c r="C23" s="89"/>
      <c r="D23" s="89"/>
      <c r="E23" s="89"/>
      <c r="F23" s="89"/>
      <c r="G23" s="40">
        <v>36</v>
      </c>
      <c r="H23" s="40">
        <v>36</v>
      </c>
      <c r="I23" s="40">
        <v>42</v>
      </c>
      <c r="J23" s="40">
        <v>40</v>
      </c>
      <c r="K23" s="40" t="s">
        <v>6</v>
      </c>
      <c r="L23" s="40" t="s">
        <v>6</v>
      </c>
      <c r="M23" s="40" t="s">
        <v>6</v>
      </c>
      <c r="N23" s="40" t="s">
        <v>6</v>
      </c>
      <c r="O23" s="40" t="s">
        <v>6</v>
      </c>
      <c r="P23" s="40" t="s">
        <v>6</v>
      </c>
      <c r="Q23" s="40" t="s">
        <v>6</v>
      </c>
      <c r="R23" s="40" t="s">
        <v>6</v>
      </c>
      <c r="S23" s="40" t="s">
        <v>6</v>
      </c>
      <c r="T23" s="40" t="s">
        <v>6</v>
      </c>
      <c r="U23" s="40" t="s">
        <v>6</v>
      </c>
      <c r="V23" s="40" t="s">
        <v>6</v>
      </c>
      <c r="W23" s="88"/>
      <c r="X23" s="88"/>
      <c r="Y23" s="88"/>
      <c r="Z23" s="87"/>
      <c r="AA23" s="9"/>
      <c r="AB23" s="4"/>
      <c r="AC23" s="4"/>
    </row>
    <row r="24" spans="1:29" ht="16.5" customHeight="1">
      <c r="A24" s="15"/>
      <c r="B24" s="90" t="s">
        <v>2</v>
      </c>
      <c r="C24" s="89"/>
      <c r="D24" s="89"/>
      <c r="E24" s="89"/>
      <c r="F24" s="89"/>
      <c r="G24" s="40" t="s">
        <v>6</v>
      </c>
      <c r="H24" s="40" t="s">
        <v>6</v>
      </c>
      <c r="I24" s="40" t="s">
        <v>6</v>
      </c>
      <c r="J24" s="40" t="s">
        <v>6</v>
      </c>
      <c r="K24" s="40" t="s">
        <v>6</v>
      </c>
      <c r="L24" s="40" t="s">
        <v>6</v>
      </c>
      <c r="M24" s="40" t="s">
        <v>6</v>
      </c>
      <c r="N24" s="40" t="s">
        <v>6</v>
      </c>
      <c r="O24" s="40" t="s">
        <v>6</v>
      </c>
      <c r="P24" s="40" t="s">
        <v>6</v>
      </c>
      <c r="Q24" s="40" t="s">
        <v>6</v>
      </c>
      <c r="R24" s="40" t="s">
        <v>6</v>
      </c>
      <c r="S24" s="40" t="s">
        <v>6</v>
      </c>
      <c r="T24" s="40" t="s">
        <v>6</v>
      </c>
      <c r="U24" s="40" t="s">
        <v>6</v>
      </c>
      <c r="V24" s="40" t="s">
        <v>6</v>
      </c>
      <c r="W24" s="88"/>
      <c r="X24" s="88"/>
      <c r="Y24" s="88"/>
      <c r="Z24" s="87"/>
      <c r="AA24" s="9"/>
      <c r="AB24" s="4"/>
      <c r="AC24" s="4"/>
    </row>
    <row r="25" spans="1:29" ht="16.5" customHeight="1">
      <c r="A25" s="19" t="s">
        <v>24</v>
      </c>
      <c r="B25" s="90" t="s">
        <v>4</v>
      </c>
      <c r="C25" s="40">
        <v>17</v>
      </c>
      <c r="D25" s="40">
        <v>20</v>
      </c>
      <c r="E25" s="40">
        <v>31</v>
      </c>
      <c r="F25" s="40">
        <v>45</v>
      </c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8"/>
      <c r="X25" s="88"/>
      <c r="Y25" s="88"/>
      <c r="Z25" s="87"/>
      <c r="AA25" s="9"/>
      <c r="AB25" s="4"/>
      <c r="AC25" s="4"/>
    </row>
    <row r="26" spans="1:29" ht="16.5" customHeight="1">
      <c r="A26" s="17"/>
      <c r="B26" s="90" t="s">
        <v>3</v>
      </c>
      <c r="C26" s="89"/>
      <c r="D26" s="89"/>
      <c r="E26" s="89"/>
      <c r="F26" s="89"/>
      <c r="G26" s="40" t="s">
        <v>6</v>
      </c>
      <c r="H26" s="40" t="s">
        <v>6</v>
      </c>
      <c r="I26" s="40">
        <v>31</v>
      </c>
      <c r="J26" s="40">
        <v>44</v>
      </c>
      <c r="K26" s="40" t="s">
        <v>6</v>
      </c>
      <c r="L26" s="40" t="s">
        <v>6</v>
      </c>
      <c r="M26" s="40" t="s">
        <v>6</v>
      </c>
      <c r="N26" s="40" t="s">
        <v>6</v>
      </c>
      <c r="O26" s="40" t="s">
        <v>6</v>
      </c>
      <c r="P26" s="40" t="s">
        <v>6</v>
      </c>
      <c r="Q26" s="40" t="s">
        <v>6</v>
      </c>
      <c r="R26" s="40" t="s">
        <v>6</v>
      </c>
      <c r="S26" s="40" t="s">
        <v>6</v>
      </c>
      <c r="T26" s="40" t="s">
        <v>6</v>
      </c>
      <c r="U26" s="40" t="s">
        <v>6</v>
      </c>
      <c r="V26" s="40" t="s">
        <v>6</v>
      </c>
      <c r="W26" s="88"/>
      <c r="X26" s="88"/>
      <c r="Y26" s="88"/>
      <c r="Z26" s="87"/>
      <c r="AA26" s="9"/>
      <c r="AB26" s="4"/>
      <c r="AC26" s="4"/>
    </row>
    <row r="27" spans="1:29" ht="16.5" customHeight="1">
      <c r="A27" s="15"/>
      <c r="B27" s="90" t="s">
        <v>2</v>
      </c>
      <c r="C27" s="89"/>
      <c r="D27" s="89"/>
      <c r="E27" s="89"/>
      <c r="F27" s="89"/>
      <c r="G27" s="40">
        <v>17</v>
      </c>
      <c r="H27" s="40">
        <v>18</v>
      </c>
      <c r="I27" s="40" t="s">
        <v>6</v>
      </c>
      <c r="J27" s="40" t="s">
        <v>6</v>
      </c>
      <c r="K27" s="40" t="s">
        <v>6</v>
      </c>
      <c r="L27" s="40" t="s">
        <v>6</v>
      </c>
      <c r="M27" s="40" t="s">
        <v>6</v>
      </c>
      <c r="N27" s="40" t="s">
        <v>6</v>
      </c>
      <c r="O27" s="40" t="s">
        <v>6</v>
      </c>
      <c r="P27" s="40" t="s">
        <v>6</v>
      </c>
      <c r="Q27" s="40" t="s">
        <v>6</v>
      </c>
      <c r="R27" s="40" t="s">
        <v>6</v>
      </c>
      <c r="S27" s="40" t="s">
        <v>6</v>
      </c>
      <c r="T27" s="40" t="s">
        <v>6</v>
      </c>
      <c r="U27" s="40" t="s">
        <v>6</v>
      </c>
      <c r="V27" s="40" t="s">
        <v>6</v>
      </c>
      <c r="W27" s="88"/>
      <c r="X27" s="88"/>
      <c r="Y27" s="88"/>
      <c r="Z27" s="87"/>
      <c r="AA27" s="9"/>
      <c r="AB27" s="4"/>
      <c r="AC27" s="4"/>
    </row>
    <row r="28" spans="1:29" ht="16.5" customHeight="1">
      <c r="A28" s="19" t="s">
        <v>52</v>
      </c>
      <c r="B28" s="90" t="s">
        <v>4</v>
      </c>
      <c r="C28" s="40">
        <v>230</v>
      </c>
      <c r="D28" s="40">
        <v>291</v>
      </c>
      <c r="E28" s="40">
        <v>273</v>
      </c>
      <c r="F28" s="40">
        <v>280</v>
      </c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8"/>
      <c r="X28" s="88"/>
      <c r="Y28" s="88"/>
      <c r="Z28" s="87"/>
      <c r="AA28" s="9"/>
      <c r="AB28" s="4"/>
      <c r="AC28" s="4"/>
    </row>
    <row r="29" spans="1:29" ht="16.5" customHeight="1">
      <c r="A29" s="17"/>
      <c r="B29" s="90" t="s">
        <v>3</v>
      </c>
      <c r="C29" s="89"/>
      <c r="D29" s="89"/>
      <c r="E29" s="89"/>
      <c r="F29" s="89"/>
      <c r="G29" s="40">
        <v>201</v>
      </c>
      <c r="H29" s="40">
        <v>203</v>
      </c>
      <c r="I29" s="40">
        <v>133</v>
      </c>
      <c r="J29" s="40">
        <v>126</v>
      </c>
      <c r="K29" s="40" t="s">
        <v>6</v>
      </c>
      <c r="L29" s="40" t="s">
        <v>6</v>
      </c>
      <c r="M29" s="40" t="s">
        <v>6</v>
      </c>
      <c r="N29" s="40" t="s">
        <v>6</v>
      </c>
      <c r="O29" s="40" t="s">
        <v>6</v>
      </c>
      <c r="P29" s="40" t="s">
        <v>6</v>
      </c>
      <c r="Q29" s="40" t="s">
        <v>6</v>
      </c>
      <c r="R29" s="40" t="s">
        <v>6</v>
      </c>
      <c r="S29" s="40" t="s">
        <v>6</v>
      </c>
      <c r="T29" s="40" t="s">
        <v>6</v>
      </c>
      <c r="U29" s="40" t="s">
        <v>6</v>
      </c>
      <c r="V29" s="40" t="s">
        <v>6</v>
      </c>
      <c r="W29" s="88"/>
      <c r="X29" s="88"/>
      <c r="Y29" s="88"/>
      <c r="Z29" s="87"/>
      <c r="AA29" s="9"/>
      <c r="AB29" s="4"/>
      <c r="AC29" s="4"/>
    </row>
    <row r="30" spans="1:29" ht="16.5" customHeight="1">
      <c r="A30" s="15"/>
      <c r="B30" s="90" t="s">
        <v>2</v>
      </c>
      <c r="C30" s="89"/>
      <c r="D30" s="89"/>
      <c r="E30" s="89"/>
      <c r="F30" s="89"/>
      <c r="G30" s="40" t="s">
        <v>6</v>
      </c>
      <c r="H30" s="40" t="s">
        <v>6</v>
      </c>
      <c r="I30" s="40" t="s">
        <v>6</v>
      </c>
      <c r="J30" s="40" t="s">
        <v>6</v>
      </c>
      <c r="K30" s="40" t="s">
        <v>6</v>
      </c>
      <c r="L30" s="40" t="s">
        <v>6</v>
      </c>
      <c r="M30" s="40" t="s">
        <v>6</v>
      </c>
      <c r="N30" s="40" t="s">
        <v>6</v>
      </c>
      <c r="O30" s="40" t="s">
        <v>6</v>
      </c>
      <c r="P30" s="40" t="s">
        <v>6</v>
      </c>
      <c r="Q30" s="40" t="s">
        <v>6</v>
      </c>
      <c r="R30" s="40" t="s">
        <v>6</v>
      </c>
      <c r="S30" s="40" t="s">
        <v>6</v>
      </c>
      <c r="T30" s="40" t="s">
        <v>6</v>
      </c>
      <c r="U30" s="40" t="s">
        <v>6</v>
      </c>
      <c r="V30" s="40" t="s">
        <v>6</v>
      </c>
      <c r="W30" s="88"/>
      <c r="X30" s="88"/>
      <c r="Y30" s="88"/>
      <c r="Z30" s="87"/>
      <c r="AA30" s="9"/>
      <c r="AB30" s="4"/>
      <c r="AC30" s="4"/>
    </row>
    <row r="31" spans="1:29" ht="16.5" customHeight="1">
      <c r="A31" s="19" t="s">
        <v>51</v>
      </c>
      <c r="B31" s="90" t="s">
        <v>4</v>
      </c>
      <c r="C31" s="40">
        <v>31</v>
      </c>
      <c r="D31" s="40">
        <v>28</v>
      </c>
      <c r="E31" s="40">
        <v>40</v>
      </c>
      <c r="F31" s="40">
        <v>43</v>
      </c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8"/>
      <c r="X31" s="88"/>
      <c r="Y31" s="88"/>
      <c r="Z31" s="87"/>
      <c r="AA31" s="9"/>
      <c r="AB31" s="4"/>
      <c r="AC31" s="4"/>
    </row>
    <row r="32" spans="1:29" ht="16.5" customHeight="1">
      <c r="A32" s="17"/>
      <c r="B32" s="90" t="s">
        <v>3</v>
      </c>
      <c r="C32" s="89"/>
      <c r="D32" s="89"/>
      <c r="E32" s="89"/>
      <c r="F32" s="89"/>
      <c r="G32" s="40">
        <v>27</v>
      </c>
      <c r="H32" s="40">
        <v>24</v>
      </c>
      <c r="I32" s="40" t="s">
        <v>6</v>
      </c>
      <c r="J32" s="40">
        <v>6</v>
      </c>
      <c r="K32" s="40" t="s">
        <v>6</v>
      </c>
      <c r="L32" s="40" t="s">
        <v>6</v>
      </c>
      <c r="M32" s="40" t="s">
        <v>6</v>
      </c>
      <c r="N32" s="40" t="s">
        <v>6</v>
      </c>
      <c r="O32" s="40" t="s">
        <v>6</v>
      </c>
      <c r="P32" s="40" t="s">
        <v>6</v>
      </c>
      <c r="Q32" s="40" t="s">
        <v>6</v>
      </c>
      <c r="R32" s="40" t="s">
        <v>6</v>
      </c>
      <c r="S32" s="40" t="s">
        <v>6</v>
      </c>
      <c r="T32" s="40" t="s">
        <v>6</v>
      </c>
      <c r="U32" s="40" t="s">
        <v>6</v>
      </c>
      <c r="V32" s="40" t="s">
        <v>6</v>
      </c>
      <c r="W32" s="88"/>
      <c r="X32" s="88"/>
      <c r="Y32" s="88"/>
      <c r="Z32" s="87"/>
      <c r="AA32" s="9"/>
      <c r="AB32" s="4"/>
      <c r="AC32" s="4"/>
    </row>
    <row r="33" spans="1:29" ht="16.5" customHeight="1">
      <c r="A33" s="15"/>
      <c r="B33" s="90" t="s">
        <v>2</v>
      </c>
      <c r="C33" s="89"/>
      <c r="D33" s="89"/>
      <c r="E33" s="89"/>
      <c r="F33" s="89"/>
      <c r="G33" s="40" t="s">
        <v>6</v>
      </c>
      <c r="H33" s="40" t="s">
        <v>6</v>
      </c>
      <c r="I33" s="40">
        <v>40</v>
      </c>
      <c r="J33" s="40">
        <v>31</v>
      </c>
      <c r="K33" s="40" t="s">
        <v>6</v>
      </c>
      <c r="L33" s="40" t="s">
        <v>6</v>
      </c>
      <c r="M33" s="40" t="s">
        <v>6</v>
      </c>
      <c r="N33" s="40" t="s">
        <v>6</v>
      </c>
      <c r="O33" s="40" t="s">
        <v>6</v>
      </c>
      <c r="P33" s="40" t="s">
        <v>6</v>
      </c>
      <c r="Q33" s="40" t="s">
        <v>6</v>
      </c>
      <c r="R33" s="40" t="s">
        <v>6</v>
      </c>
      <c r="S33" s="40" t="s">
        <v>6</v>
      </c>
      <c r="T33" s="40" t="s">
        <v>6</v>
      </c>
      <c r="U33" s="40" t="s">
        <v>6</v>
      </c>
      <c r="V33" s="40" t="s">
        <v>6</v>
      </c>
      <c r="W33" s="88"/>
      <c r="X33" s="88"/>
      <c r="Y33" s="88"/>
      <c r="Z33" s="87"/>
      <c r="AA33" s="9"/>
      <c r="AB33" s="4"/>
      <c r="AC33" s="4"/>
    </row>
    <row r="34" spans="1:29" ht="16.5" customHeight="1">
      <c r="A34" s="19" t="s">
        <v>21</v>
      </c>
      <c r="B34" s="90" t="s">
        <v>4</v>
      </c>
      <c r="C34" s="40">
        <v>125</v>
      </c>
      <c r="D34" s="40">
        <v>136</v>
      </c>
      <c r="E34" s="40">
        <v>139</v>
      </c>
      <c r="F34" s="40">
        <v>140</v>
      </c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8"/>
      <c r="X34" s="88"/>
      <c r="Y34" s="88"/>
      <c r="Z34" s="87"/>
      <c r="AA34" s="9"/>
      <c r="AB34" s="4"/>
      <c r="AC34" s="4"/>
    </row>
    <row r="35" spans="1:29" ht="16.5" customHeight="1">
      <c r="A35" s="17"/>
      <c r="B35" s="90" t="s">
        <v>3</v>
      </c>
      <c r="C35" s="89"/>
      <c r="D35" s="89"/>
      <c r="E35" s="89"/>
      <c r="F35" s="89"/>
      <c r="G35" s="40">
        <v>119</v>
      </c>
      <c r="H35" s="40">
        <v>129</v>
      </c>
      <c r="I35" s="40">
        <v>118</v>
      </c>
      <c r="J35" s="40">
        <v>106</v>
      </c>
      <c r="K35" s="40" t="s">
        <v>6</v>
      </c>
      <c r="L35" s="40" t="s">
        <v>6</v>
      </c>
      <c r="M35" s="40" t="s">
        <v>6</v>
      </c>
      <c r="N35" s="40" t="s">
        <v>6</v>
      </c>
      <c r="O35" s="40" t="s">
        <v>6</v>
      </c>
      <c r="P35" s="40" t="s">
        <v>6</v>
      </c>
      <c r="Q35" s="40" t="s">
        <v>6</v>
      </c>
      <c r="R35" s="40" t="s">
        <v>6</v>
      </c>
      <c r="S35" s="40" t="s">
        <v>6</v>
      </c>
      <c r="T35" s="40" t="s">
        <v>6</v>
      </c>
      <c r="U35" s="40" t="s">
        <v>6</v>
      </c>
      <c r="V35" s="40" t="s">
        <v>6</v>
      </c>
      <c r="W35" s="88"/>
      <c r="X35" s="88"/>
      <c r="Y35" s="88"/>
      <c r="Z35" s="87"/>
      <c r="AA35" s="9"/>
      <c r="AB35" s="4"/>
      <c r="AC35" s="4"/>
    </row>
    <row r="36" spans="1:29" ht="16.5" customHeight="1">
      <c r="A36" s="15"/>
      <c r="B36" s="90" t="s">
        <v>2</v>
      </c>
      <c r="C36" s="89"/>
      <c r="D36" s="89"/>
      <c r="E36" s="89"/>
      <c r="F36" s="89"/>
      <c r="G36" s="40" t="s">
        <v>6</v>
      </c>
      <c r="H36" s="40" t="s">
        <v>6</v>
      </c>
      <c r="I36" s="40" t="s">
        <v>6</v>
      </c>
      <c r="J36" s="40" t="s">
        <v>6</v>
      </c>
      <c r="K36" s="40" t="s">
        <v>6</v>
      </c>
      <c r="L36" s="40" t="s">
        <v>6</v>
      </c>
      <c r="M36" s="40" t="s">
        <v>6</v>
      </c>
      <c r="N36" s="40" t="s">
        <v>6</v>
      </c>
      <c r="O36" s="40" t="s">
        <v>6</v>
      </c>
      <c r="P36" s="40" t="s">
        <v>6</v>
      </c>
      <c r="Q36" s="40" t="s">
        <v>6</v>
      </c>
      <c r="R36" s="40" t="s">
        <v>6</v>
      </c>
      <c r="S36" s="40" t="s">
        <v>6</v>
      </c>
      <c r="T36" s="40" t="s">
        <v>6</v>
      </c>
      <c r="U36" s="40" t="s">
        <v>6</v>
      </c>
      <c r="V36" s="40" t="s">
        <v>6</v>
      </c>
      <c r="W36" s="88"/>
      <c r="X36" s="88"/>
      <c r="Y36" s="88"/>
      <c r="Z36" s="87"/>
      <c r="AA36" s="9"/>
      <c r="AB36" s="4"/>
      <c r="AC36" s="4"/>
    </row>
    <row r="37" spans="1:29" ht="16.5" customHeight="1">
      <c r="A37" s="30" t="s">
        <v>20</v>
      </c>
      <c r="B37" s="93" t="s">
        <v>4</v>
      </c>
      <c r="C37" s="91">
        <v>1762</v>
      </c>
      <c r="D37" s="91">
        <v>1925</v>
      </c>
      <c r="E37" s="91">
        <v>2313</v>
      </c>
      <c r="F37" s="91">
        <v>2530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88"/>
      <c r="X37" s="88"/>
      <c r="Y37" s="88"/>
      <c r="Z37" s="87"/>
      <c r="AA37" s="9"/>
      <c r="AB37" s="4"/>
      <c r="AC37" s="4"/>
    </row>
    <row r="38" spans="1:29" ht="16.5" customHeight="1">
      <c r="A38" s="27"/>
      <c r="B38" s="93" t="s">
        <v>3</v>
      </c>
      <c r="C38" s="92"/>
      <c r="D38" s="92"/>
      <c r="E38" s="91" t="s">
        <v>6</v>
      </c>
      <c r="F38" s="91" t="s">
        <v>6</v>
      </c>
      <c r="G38" s="91">
        <v>1754</v>
      </c>
      <c r="H38" s="91">
        <v>1848</v>
      </c>
      <c r="I38" s="91">
        <v>23</v>
      </c>
      <c r="J38" s="91">
        <v>29</v>
      </c>
      <c r="K38" s="91" t="s">
        <v>6</v>
      </c>
      <c r="L38" s="91" t="s">
        <v>6</v>
      </c>
      <c r="M38" s="91" t="s">
        <v>6</v>
      </c>
      <c r="N38" s="91" t="s">
        <v>6</v>
      </c>
      <c r="O38" s="91">
        <v>1</v>
      </c>
      <c r="P38" s="91">
        <v>1</v>
      </c>
      <c r="Q38" s="91" t="s">
        <v>6</v>
      </c>
      <c r="R38" s="91" t="s">
        <v>6</v>
      </c>
      <c r="S38" s="91" t="s">
        <v>6</v>
      </c>
      <c r="T38" s="91" t="s">
        <v>6</v>
      </c>
      <c r="U38" s="91" t="s">
        <v>6</v>
      </c>
      <c r="V38" s="91" t="s">
        <v>6</v>
      </c>
      <c r="W38" s="88"/>
      <c r="X38" s="88"/>
      <c r="Y38" s="88"/>
      <c r="Z38" s="87"/>
      <c r="AA38" s="9"/>
      <c r="AB38" s="4"/>
      <c r="AC38" s="4"/>
    </row>
    <row r="39" spans="1:29" ht="16.5" customHeight="1">
      <c r="A39" s="25"/>
      <c r="B39" s="93" t="s">
        <v>2</v>
      </c>
      <c r="C39" s="92"/>
      <c r="D39" s="92"/>
      <c r="E39" s="91">
        <v>2313</v>
      </c>
      <c r="F39" s="91">
        <v>2530</v>
      </c>
      <c r="G39" s="91" t="s">
        <v>6</v>
      </c>
      <c r="H39" s="91" t="s">
        <v>6</v>
      </c>
      <c r="I39" s="91">
        <v>2197</v>
      </c>
      <c r="J39" s="91">
        <v>2261</v>
      </c>
      <c r="K39" s="91" t="s">
        <v>6</v>
      </c>
      <c r="L39" s="91" t="s">
        <v>6</v>
      </c>
      <c r="M39" s="91" t="s">
        <v>6</v>
      </c>
      <c r="N39" s="91" t="s">
        <v>6</v>
      </c>
      <c r="O39" s="91" t="s">
        <v>6</v>
      </c>
      <c r="P39" s="91" t="s">
        <v>6</v>
      </c>
      <c r="Q39" s="91">
        <v>11</v>
      </c>
      <c r="R39" s="91">
        <v>11</v>
      </c>
      <c r="S39" s="91" t="s">
        <v>6</v>
      </c>
      <c r="T39" s="91" t="s">
        <v>6</v>
      </c>
      <c r="U39" s="91" t="s">
        <v>6</v>
      </c>
      <c r="V39" s="91" t="s">
        <v>6</v>
      </c>
      <c r="W39" s="88"/>
      <c r="X39" s="88"/>
      <c r="Y39" s="88"/>
      <c r="Z39" s="87"/>
      <c r="AA39" s="9"/>
      <c r="AB39" s="4"/>
      <c r="AC39" s="4"/>
    </row>
    <row r="40" spans="1:29" s="20" customFormat="1" ht="16.5" customHeight="1">
      <c r="A40" s="39" t="s">
        <v>18</v>
      </c>
      <c r="B40" s="94" t="s">
        <v>4</v>
      </c>
      <c r="C40" s="94">
        <f>C43</f>
        <v>266</v>
      </c>
      <c r="D40" s="94">
        <f>D43</f>
        <v>266</v>
      </c>
      <c r="E40" s="94">
        <f>E43</f>
        <v>321</v>
      </c>
      <c r="F40" s="94">
        <f>F43</f>
        <v>325</v>
      </c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88"/>
      <c r="X40" s="88"/>
      <c r="Y40" s="88"/>
      <c r="Z40" s="87"/>
      <c r="AA40" s="87"/>
      <c r="AB40" s="21"/>
      <c r="AC40" s="21"/>
    </row>
    <row r="41" spans="1:29" s="20" customFormat="1" ht="16.5" customHeight="1">
      <c r="A41" s="36"/>
      <c r="B41" s="96" t="s">
        <v>3</v>
      </c>
      <c r="C41" s="95"/>
      <c r="D41" s="95"/>
      <c r="E41" s="94" t="str">
        <f>E44</f>
        <v>-</v>
      </c>
      <c r="F41" s="94" t="str">
        <f>F44</f>
        <v>-</v>
      </c>
      <c r="G41" s="94">
        <f>G44</f>
        <v>79</v>
      </c>
      <c r="H41" s="94">
        <f>H44</f>
        <v>69</v>
      </c>
      <c r="I41" s="94">
        <f>I44</f>
        <v>48</v>
      </c>
      <c r="J41" s="94">
        <f>J44</f>
        <v>73</v>
      </c>
      <c r="K41" s="94" t="str">
        <f>K44</f>
        <v>-</v>
      </c>
      <c r="L41" s="94" t="str">
        <f>L44</f>
        <v>-</v>
      </c>
      <c r="M41" s="94" t="str">
        <f>M44</f>
        <v>-</v>
      </c>
      <c r="N41" s="94" t="str">
        <f>N44</f>
        <v>-</v>
      </c>
      <c r="O41" s="94" t="str">
        <f>O44</f>
        <v>-</v>
      </c>
      <c r="P41" s="94" t="str">
        <f>P44</f>
        <v>-</v>
      </c>
      <c r="Q41" s="94" t="str">
        <f>Q44</f>
        <v>-</v>
      </c>
      <c r="R41" s="94" t="str">
        <f>R44</f>
        <v>-</v>
      </c>
      <c r="S41" s="94" t="str">
        <f>S44</f>
        <v>-</v>
      </c>
      <c r="T41" s="94" t="str">
        <f>T44</f>
        <v>-</v>
      </c>
      <c r="U41" s="94" t="str">
        <f>U44</f>
        <v>-</v>
      </c>
      <c r="V41" s="94" t="str">
        <f>V44</f>
        <v>-</v>
      </c>
      <c r="W41" s="88"/>
      <c r="X41" s="88"/>
      <c r="Y41" s="88"/>
      <c r="Z41" s="87"/>
      <c r="AA41" s="87"/>
      <c r="AB41" s="21"/>
      <c r="AC41" s="21"/>
    </row>
    <row r="42" spans="1:29" s="20" customFormat="1" ht="16.5" customHeight="1">
      <c r="A42" s="34"/>
      <c r="B42" s="96" t="s">
        <v>2</v>
      </c>
      <c r="C42" s="95"/>
      <c r="D42" s="95"/>
      <c r="E42" s="94" t="str">
        <f>E45</f>
        <v>-</v>
      </c>
      <c r="F42" s="94" t="str">
        <f>F45</f>
        <v>-</v>
      </c>
      <c r="G42" s="94">
        <f>G45</f>
        <v>180</v>
      </c>
      <c r="H42" s="94">
        <f>H45</f>
        <v>189</v>
      </c>
      <c r="I42" s="94">
        <f>I45</f>
        <v>265</v>
      </c>
      <c r="J42" s="94">
        <f>J45</f>
        <v>223</v>
      </c>
      <c r="K42" s="94" t="str">
        <f>K45</f>
        <v>-</v>
      </c>
      <c r="L42" s="94" t="str">
        <f>L45</f>
        <v>-</v>
      </c>
      <c r="M42" s="94" t="str">
        <f>M45</f>
        <v>-</v>
      </c>
      <c r="N42" s="94" t="str">
        <f>N45</f>
        <v>-</v>
      </c>
      <c r="O42" s="94" t="str">
        <f>O45</f>
        <v>-</v>
      </c>
      <c r="P42" s="94" t="str">
        <f>P45</f>
        <v>-</v>
      </c>
      <c r="Q42" s="94" t="str">
        <f>Q45</f>
        <v>-</v>
      </c>
      <c r="R42" s="94" t="str">
        <f>R45</f>
        <v>-</v>
      </c>
      <c r="S42" s="94" t="str">
        <f>S45</f>
        <v>-</v>
      </c>
      <c r="T42" s="94" t="str">
        <f>T45</f>
        <v>-</v>
      </c>
      <c r="U42" s="94" t="str">
        <f>U45</f>
        <v>-</v>
      </c>
      <c r="V42" s="94" t="str">
        <f>V45</f>
        <v>-</v>
      </c>
      <c r="W42" s="88"/>
      <c r="X42" s="88"/>
      <c r="Y42" s="88"/>
      <c r="Z42" s="87"/>
      <c r="AA42" s="87"/>
      <c r="AB42" s="21"/>
      <c r="AC42" s="21"/>
    </row>
    <row r="43" spans="1:29" s="20" customFormat="1" ht="16.5" customHeight="1">
      <c r="A43" s="30" t="s">
        <v>17</v>
      </c>
      <c r="B43" s="91" t="s">
        <v>4</v>
      </c>
      <c r="C43" s="91">
        <f>IF(SUM(C46,C49,C52,C55)=0,"-",SUM(C46,C49,C52,C55))</f>
        <v>266</v>
      </c>
      <c r="D43" s="91">
        <f>IF(SUM(D46,D49,D52,D55)=0,"-",SUM(D46,D49,D52,D55))</f>
        <v>266</v>
      </c>
      <c r="E43" s="91">
        <f>IF(SUM(E46,E49,E52,E55)=0,"-",SUM(E46,E49,E52,E55))</f>
        <v>321</v>
      </c>
      <c r="F43" s="91">
        <f>IF(SUM(F46,F49,F52,F55)=0,"-",SUM(F46,F49,F52,F55))</f>
        <v>325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88"/>
      <c r="X43" s="88"/>
      <c r="Y43" s="88"/>
      <c r="Z43" s="87"/>
      <c r="AA43" s="87"/>
      <c r="AB43" s="21"/>
      <c r="AC43" s="21"/>
    </row>
    <row r="44" spans="1:29" s="20" customFormat="1" ht="16.5" customHeight="1">
      <c r="A44" s="27"/>
      <c r="B44" s="93" t="s">
        <v>3</v>
      </c>
      <c r="C44" s="92"/>
      <c r="D44" s="92"/>
      <c r="E44" s="91" t="str">
        <f>IF(SUM(E47,E50,E53,E56)=0,"-",SUM(E47,E50,E53,E56))</f>
        <v>-</v>
      </c>
      <c r="F44" s="91" t="str">
        <f>IF(SUM(F47,F50,F53,F56)=0,"-",SUM(F47,F50,F53,F56))</f>
        <v>-</v>
      </c>
      <c r="G44" s="91">
        <f>IF(SUM(G47,G50,G53,G56)=0,"-",SUM(G47,G50,G53,G56))</f>
        <v>79</v>
      </c>
      <c r="H44" s="91">
        <f>IF(SUM(H47,H50,H53,H56)=0,"-",SUM(H47,H50,H53,H56))</f>
        <v>69</v>
      </c>
      <c r="I44" s="91">
        <f>IF(SUM(I47,I50,I53,I56)=0,"-",SUM(I47,I50,I53,I56))</f>
        <v>48</v>
      </c>
      <c r="J44" s="91">
        <f>IF(SUM(J47,J50,J53,J56)=0,"-",SUM(J47,J50,J53,J56))</f>
        <v>73</v>
      </c>
      <c r="K44" s="91" t="str">
        <f>IF(SUM(K47,K50,K53,K56)=0,"-",SUM(K47,K50,K53,K56))</f>
        <v>-</v>
      </c>
      <c r="L44" s="91" t="str">
        <f>IF(SUM(L47,L50,L53,L56)=0,"-",SUM(L47,L50,L53,L56))</f>
        <v>-</v>
      </c>
      <c r="M44" s="91" t="str">
        <f>IF(SUM(M47,M50,M53,M56)=0,"-",SUM(M47,M50,M53,M56))</f>
        <v>-</v>
      </c>
      <c r="N44" s="91" t="str">
        <f>IF(SUM(N47,N50,N53,N56)=0,"-",SUM(N47,N50,N53,N56))</f>
        <v>-</v>
      </c>
      <c r="O44" s="91" t="str">
        <f>IF(SUM(O47,O50,O53,O56)=0,"-",SUM(O47,O50,O53,O56))</f>
        <v>-</v>
      </c>
      <c r="P44" s="91" t="str">
        <f>IF(SUM(P47,P50,P53,P56)=0,"-",SUM(P47,P50,P53,P56))</f>
        <v>-</v>
      </c>
      <c r="Q44" s="91" t="str">
        <f>IF(SUM(Q47,Q50,Q53,Q56)=0,"-",SUM(Q47,Q50,Q53,Q56))</f>
        <v>-</v>
      </c>
      <c r="R44" s="91" t="str">
        <f>IF(SUM(R47,R50,R53,R56)=0,"-",SUM(R47,R50,R53,R56))</f>
        <v>-</v>
      </c>
      <c r="S44" s="91" t="str">
        <f>IF(SUM(S47,S50,S53,S56)=0,"-",SUM(S47,S50,S53,S56))</f>
        <v>-</v>
      </c>
      <c r="T44" s="91" t="str">
        <f>IF(SUM(T47,T50,T53,T56)=0,"-",SUM(T47,T50,T53,T56))</f>
        <v>-</v>
      </c>
      <c r="U44" s="91" t="str">
        <f>IF(SUM(U47,U50,U53,U56)=0,"-",SUM(U47,U50,U53,U56))</f>
        <v>-</v>
      </c>
      <c r="V44" s="91" t="str">
        <f>IF(SUM(V47,V50,V53,V56)=0,"-",SUM(V47,V50,V53,V56))</f>
        <v>-</v>
      </c>
      <c r="W44" s="88"/>
      <c r="X44" s="88"/>
      <c r="Y44" s="88"/>
      <c r="Z44" s="87"/>
      <c r="AA44" s="87"/>
      <c r="AB44" s="21"/>
      <c r="AC44" s="21"/>
    </row>
    <row r="45" spans="1:29" s="20" customFormat="1" ht="16.5" customHeight="1">
      <c r="A45" s="25"/>
      <c r="B45" s="93" t="s">
        <v>2</v>
      </c>
      <c r="C45" s="92"/>
      <c r="D45" s="92"/>
      <c r="E45" s="91" t="str">
        <f>IF(SUM(E48,E51,E54,E57)=0,"-",SUM(E48,E51,E54,E57))</f>
        <v>-</v>
      </c>
      <c r="F45" s="91" t="str">
        <f>IF(SUM(F48,F51,F54,F57)=0,"-",SUM(F48,F51,F54,F57))</f>
        <v>-</v>
      </c>
      <c r="G45" s="91">
        <f>IF(SUM(G48,G51,G54,G57)=0,"-",SUM(G48,G51,G54,G57))</f>
        <v>180</v>
      </c>
      <c r="H45" s="91">
        <f>IF(SUM(H48,H51,H54,H57)=0,"-",SUM(H48,H51,H54,H57))</f>
        <v>189</v>
      </c>
      <c r="I45" s="91">
        <f>IF(SUM(I48,I51,I54,I57)=0,"-",SUM(I48,I51,I54,I57))</f>
        <v>265</v>
      </c>
      <c r="J45" s="91">
        <f>IF(SUM(J48,J51,J54,J57)=0,"-",SUM(J48,J51,J54,J57))</f>
        <v>223</v>
      </c>
      <c r="K45" s="91" t="str">
        <f>IF(SUM(K48,K51,K54,K57)=0,"-",SUM(K48,K51,K54,K57))</f>
        <v>-</v>
      </c>
      <c r="L45" s="91" t="str">
        <f>IF(SUM(L48,L51,L54,L57)=0,"-",SUM(L48,L51,L54,L57))</f>
        <v>-</v>
      </c>
      <c r="M45" s="91" t="str">
        <f>IF(SUM(M48,M51,M54,M57)=0,"-",SUM(M48,M51,M54,M57))</f>
        <v>-</v>
      </c>
      <c r="N45" s="91" t="str">
        <f>IF(SUM(N48,N51,N54,N57)=0,"-",SUM(N48,N51,N54,N57))</f>
        <v>-</v>
      </c>
      <c r="O45" s="91" t="str">
        <f>IF(SUM(O48,O51,O54,O57)=0,"-",SUM(O48,O51,O54,O57))</f>
        <v>-</v>
      </c>
      <c r="P45" s="91" t="str">
        <f>IF(SUM(P48,P51,P54,P57)=0,"-",SUM(P48,P51,P54,P57))</f>
        <v>-</v>
      </c>
      <c r="Q45" s="91" t="str">
        <f>IF(SUM(Q48,Q51,Q54,Q57)=0,"-",SUM(Q48,Q51,Q54,Q57))</f>
        <v>-</v>
      </c>
      <c r="R45" s="91" t="str">
        <f>IF(SUM(R48,R51,R54,R57)=0,"-",SUM(R48,R51,R54,R57))</f>
        <v>-</v>
      </c>
      <c r="S45" s="91" t="str">
        <f>IF(SUM(S48,S51,S54,S57)=0,"-",SUM(S48,S51,S54,S57))</f>
        <v>-</v>
      </c>
      <c r="T45" s="91" t="str">
        <f>IF(SUM(T48,T51,T54,T57)=0,"-",SUM(T48,T51,T54,T57))</f>
        <v>-</v>
      </c>
      <c r="U45" s="91" t="str">
        <f>IF(SUM(U48,U51,U54,U57)=0,"-",SUM(U48,U51,U54,U57))</f>
        <v>-</v>
      </c>
      <c r="V45" s="91" t="str">
        <f>IF(SUM(V48,V51,V54,V57)=0,"-",SUM(V48,V51,V54,V57))</f>
        <v>-</v>
      </c>
      <c r="W45" s="88"/>
      <c r="X45" s="88"/>
      <c r="Y45" s="88"/>
      <c r="Z45" s="87"/>
      <c r="AA45" s="87"/>
      <c r="AB45" s="21"/>
      <c r="AC45" s="21"/>
    </row>
    <row r="46" spans="1:29" ht="16.5" customHeight="1">
      <c r="A46" s="19" t="s">
        <v>16</v>
      </c>
      <c r="B46" s="90" t="s">
        <v>4</v>
      </c>
      <c r="C46" s="40">
        <v>142</v>
      </c>
      <c r="D46" s="40">
        <v>144</v>
      </c>
      <c r="E46" s="40">
        <v>155</v>
      </c>
      <c r="F46" s="40">
        <v>154</v>
      </c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8"/>
      <c r="X46" s="88"/>
      <c r="Y46" s="88"/>
      <c r="Z46" s="87"/>
      <c r="AA46" s="9"/>
      <c r="AB46" s="4"/>
      <c r="AC46" s="4"/>
    </row>
    <row r="47" spans="1:29" ht="16.5" customHeight="1">
      <c r="A47" s="17"/>
      <c r="B47" s="90" t="s">
        <v>3</v>
      </c>
      <c r="C47" s="89"/>
      <c r="D47" s="89"/>
      <c r="E47" s="40" t="s">
        <v>6</v>
      </c>
      <c r="F47" s="40" t="s">
        <v>6</v>
      </c>
      <c r="G47" s="40">
        <v>1</v>
      </c>
      <c r="H47" s="40" t="s">
        <v>6</v>
      </c>
      <c r="I47" s="40">
        <v>2</v>
      </c>
      <c r="J47" s="40">
        <v>14</v>
      </c>
      <c r="K47" s="40" t="s">
        <v>6</v>
      </c>
      <c r="L47" s="40" t="s">
        <v>6</v>
      </c>
      <c r="M47" s="40" t="s">
        <v>6</v>
      </c>
      <c r="N47" s="40" t="s">
        <v>6</v>
      </c>
      <c r="O47" s="40" t="s">
        <v>6</v>
      </c>
      <c r="P47" s="40" t="s">
        <v>6</v>
      </c>
      <c r="Q47" s="40" t="s">
        <v>6</v>
      </c>
      <c r="R47" s="40" t="s">
        <v>6</v>
      </c>
      <c r="S47" s="40" t="s">
        <v>6</v>
      </c>
      <c r="T47" s="40" t="s">
        <v>6</v>
      </c>
      <c r="U47" s="40" t="s">
        <v>6</v>
      </c>
      <c r="V47" s="40" t="s">
        <v>6</v>
      </c>
      <c r="W47" s="88"/>
      <c r="X47" s="88"/>
      <c r="Y47" s="88"/>
      <c r="Z47" s="87"/>
      <c r="AA47" s="9"/>
      <c r="AB47" s="4"/>
      <c r="AC47" s="4"/>
    </row>
    <row r="48" spans="1:29" ht="16.5" customHeight="1">
      <c r="A48" s="15"/>
      <c r="B48" s="90" t="s">
        <v>2</v>
      </c>
      <c r="C48" s="89"/>
      <c r="D48" s="89"/>
      <c r="E48" s="40" t="s">
        <v>6</v>
      </c>
      <c r="F48" s="40" t="s">
        <v>6</v>
      </c>
      <c r="G48" s="40">
        <v>135</v>
      </c>
      <c r="H48" s="40">
        <v>136</v>
      </c>
      <c r="I48" s="40">
        <v>148</v>
      </c>
      <c r="J48" s="40">
        <v>129</v>
      </c>
      <c r="K48" s="40" t="s">
        <v>6</v>
      </c>
      <c r="L48" s="40" t="s">
        <v>6</v>
      </c>
      <c r="M48" s="40" t="s">
        <v>6</v>
      </c>
      <c r="N48" s="40" t="s">
        <v>6</v>
      </c>
      <c r="O48" s="40" t="s">
        <v>6</v>
      </c>
      <c r="P48" s="40" t="s">
        <v>6</v>
      </c>
      <c r="Q48" s="40" t="s">
        <v>6</v>
      </c>
      <c r="R48" s="40" t="s">
        <v>6</v>
      </c>
      <c r="S48" s="40" t="s">
        <v>6</v>
      </c>
      <c r="T48" s="40" t="s">
        <v>6</v>
      </c>
      <c r="U48" s="40" t="s">
        <v>6</v>
      </c>
      <c r="V48" s="40" t="s">
        <v>6</v>
      </c>
      <c r="W48" s="88"/>
      <c r="X48" s="88"/>
      <c r="Y48" s="88"/>
      <c r="Z48" s="87"/>
      <c r="AA48" s="9"/>
      <c r="AB48" s="4"/>
      <c r="AC48" s="4"/>
    </row>
    <row r="49" spans="1:29" ht="16.5" customHeight="1">
      <c r="A49" s="19" t="s">
        <v>15</v>
      </c>
      <c r="B49" s="90" t="s">
        <v>4</v>
      </c>
      <c r="C49" s="40">
        <v>37</v>
      </c>
      <c r="D49" s="40">
        <v>32</v>
      </c>
      <c r="E49" s="40">
        <v>48</v>
      </c>
      <c r="F49" s="40">
        <v>30</v>
      </c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8"/>
      <c r="X49" s="88"/>
      <c r="Y49" s="88"/>
      <c r="Z49" s="87"/>
      <c r="AA49" s="9"/>
      <c r="AB49" s="4"/>
      <c r="AC49" s="4"/>
    </row>
    <row r="50" spans="1:29" ht="16.5" customHeight="1">
      <c r="A50" s="17"/>
      <c r="B50" s="90" t="s">
        <v>3</v>
      </c>
      <c r="C50" s="89"/>
      <c r="D50" s="89"/>
      <c r="E50" s="40" t="s">
        <v>6</v>
      </c>
      <c r="F50" s="40" t="s">
        <v>6</v>
      </c>
      <c r="G50" s="40">
        <v>37</v>
      </c>
      <c r="H50" s="40">
        <v>32</v>
      </c>
      <c r="I50" s="40" t="s">
        <v>6</v>
      </c>
      <c r="J50" s="40" t="s">
        <v>6</v>
      </c>
      <c r="K50" s="40" t="s">
        <v>6</v>
      </c>
      <c r="L50" s="40" t="s">
        <v>6</v>
      </c>
      <c r="M50" s="40" t="s">
        <v>6</v>
      </c>
      <c r="N50" s="40" t="s">
        <v>6</v>
      </c>
      <c r="O50" s="40" t="s">
        <v>6</v>
      </c>
      <c r="P50" s="40" t="s">
        <v>6</v>
      </c>
      <c r="Q50" s="40" t="s">
        <v>6</v>
      </c>
      <c r="R50" s="40" t="s">
        <v>6</v>
      </c>
      <c r="S50" s="40" t="s">
        <v>6</v>
      </c>
      <c r="T50" s="40" t="s">
        <v>6</v>
      </c>
      <c r="U50" s="40" t="s">
        <v>6</v>
      </c>
      <c r="V50" s="40" t="s">
        <v>6</v>
      </c>
      <c r="W50" s="88"/>
      <c r="X50" s="88"/>
      <c r="Y50" s="88"/>
      <c r="Z50" s="87"/>
      <c r="AA50" s="9"/>
      <c r="AB50" s="4"/>
      <c r="AC50" s="4"/>
    </row>
    <row r="51" spans="1:29" ht="16.5" customHeight="1">
      <c r="A51" s="15"/>
      <c r="B51" s="90" t="s">
        <v>2</v>
      </c>
      <c r="C51" s="89"/>
      <c r="D51" s="89"/>
      <c r="E51" s="40" t="s">
        <v>6</v>
      </c>
      <c r="F51" s="40" t="s">
        <v>6</v>
      </c>
      <c r="G51" s="40" t="s">
        <v>6</v>
      </c>
      <c r="H51" s="40" t="s">
        <v>6</v>
      </c>
      <c r="I51" s="40">
        <v>48</v>
      </c>
      <c r="J51" s="40">
        <v>30</v>
      </c>
      <c r="K51" s="40" t="s">
        <v>6</v>
      </c>
      <c r="L51" s="40" t="s">
        <v>6</v>
      </c>
      <c r="M51" s="40" t="s">
        <v>6</v>
      </c>
      <c r="N51" s="40" t="s">
        <v>6</v>
      </c>
      <c r="O51" s="40" t="s">
        <v>6</v>
      </c>
      <c r="P51" s="40" t="s">
        <v>6</v>
      </c>
      <c r="Q51" s="40" t="s">
        <v>6</v>
      </c>
      <c r="R51" s="40" t="s">
        <v>6</v>
      </c>
      <c r="S51" s="40" t="s">
        <v>6</v>
      </c>
      <c r="T51" s="40" t="s">
        <v>6</v>
      </c>
      <c r="U51" s="40" t="s">
        <v>6</v>
      </c>
      <c r="V51" s="40" t="s">
        <v>6</v>
      </c>
      <c r="W51" s="88"/>
      <c r="X51" s="88"/>
      <c r="Y51" s="88"/>
      <c r="Z51" s="87"/>
      <c r="AA51" s="9"/>
      <c r="AB51" s="4"/>
      <c r="AC51" s="4"/>
    </row>
    <row r="52" spans="1:29" ht="16.5" customHeight="1">
      <c r="A52" s="19" t="s">
        <v>14</v>
      </c>
      <c r="B52" s="90" t="s">
        <v>4</v>
      </c>
      <c r="C52" s="40">
        <v>41</v>
      </c>
      <c r="D52" s="40">
        <v>37</v>
      </c>
      <c r="E52" s="40">
        <v>48</v>
      </c>
      <c r="F52" s="40">
        <v>74</v>
      </c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8"/>
      <c r="X52" s="88"/>
      <c r="Y52" s="88"/>
      <c r="Z52" s="87"/>
      <c r="AA52" s="9"/>
      <c r="AB52" s="4"/>
      <c r="AC52" s="4"/>
    </row>
    <row r="53" spans="1:29" ht="16.5" customHeight="1">
      <c r="A53" s="17"/>
      <c r="B53" s="90" t="s">
        <v>3</v>
      </c>
      <c r="C53" s="89"/>
      <c r="D53" s="89"/>
      <c r="E53" s="40" t="s">
        <v>6</v>
      </c>
      <c r="F53" s="40" t="s">
        <v>6</v>
      </c>
      <c r="G53" s="40">
        <v>41</v>
      </c>
      <c r="H53" s="40">
        <v>37</v>
      </c>
      <c r="I53" s="40">
        <v>46</v>
      </c>
      <c r="J53" s="40">
        <v>59</v>
      </c>
      <c r="K53" s="40" t="s">
        <v>6</v>
      </c>
      <c r="L53" s="40" t="s">
        <v>6</v>
      </c>
      <c r="M53" s="40" t="s">
        <v>6</v>
      </c>
      <c r="N53" s="40" t="s">
        <v>6</v>
      </c>
      <c r="O53" s="40" t="s">
        <v>6</v>
      </c>
      <c r="P53" s="40" t="s">
        <v>6</v>
      </c>
      <c r="Q53" s="40" t="s">
        <v>6</v>
      </c>
      <c r="R53" s="40" t="s">
        <v>6</v>
      </c>
      <c r="S53" s="40" t="s">
        <v>6</v>
      </c>
      <c r="T53" s="40" t="s">
        <v>6</v>
      </c>
      <c r="U53" s="40" t="s">
        <v>6</v>
      </c>
      <c r="V53" s="40" t="s">
        <v>6</v>
      </c>
      <c r="W53" s="88"/>
      <c r="X53" s="88"/>
      <c r="Y53" s="88"/>
      <c r="Z53" s="87"/>
      <c r="AA53" s="9"/>
      <c r="AB53" s="4"/>
      <c r="AC53" s="4"/>
    </row>
    <row r="54" spans="1:29" ht="16.5" customHeight="1">
      <c r="A54" s="15"/>
      <c r="B54" s="90" t="s">
        <v>2</v>
      </c>
      <c r="C54" s="89"/>
      <c r="D54" s="89"/>
      <c r="E54" s="40" t="s">
        <v>6</v>
      </c>
      <c r="F54" s="40" t="s">
        <v>6</v>
      </c>
      <c r="G54" s="40" t="s">
        <v>6</v>
      </c>
      <c r="H54" s="40" t="s">
        <v>6</v>
      </c>
      <c r="I54" s="40" t="s">
        <v>6</v>
      </c>
      <c r="J54" s="40" t="s">
        <v>6</v>
      </c>
      <c r="K54" s="40" t="s">
        <v>6</v>
      </c>
      <c r="L54" s="40" t="s">
        <v>6</v>
      </c>
      <c r="M54" s="40" t="s">
        <v>6</v>
      </c>
      <c r="N54" s="40" t="s">
        <v>6</v>
      </c>
      <c r="O54" s="40" t="s">
        <v>6</v>
      </c>
      <c r="P54" s="40" t="s">
        <v>6</v>
      </c>
      <c r="Q54" s="40" t="s">
        <v>6</v>
      </c>
      <c r="R54" s="40" t="s">
        <v>6</v>
      </c>
      <c r="S54" s="40" t="s">
        <v>6</v>
      </c>
      <c r="T54" s="40" t="s">
        <v>6</v>
      </c>
      <c r="U54" s="40" t="s">
        <v>6</v>
      </c>
      <c r="V54" s="40" t="s">
        <v>6</v>
      </c>
      <c r="W54" s="88"/>
      <c r="X54" s="88"/>
      <c r="Y54" s="88"/>
      <c r="Z54" s="87"/>
      <c r="AA54" s="9"/>
      <c r="AB54" s="4"/>
      <c r="AC54" s="4"/>
    </row>
    <row r="55" spans="1:29" ht="16.5" customHeight="1">
      <c r="A55" s="19" t="s">
        <v>13</v>
      </c>
      <c r="B55" s="90" t="s">
        <v>4</v>
      </c>
      <c r="C55" s="40">
        <v>46</v>
      </c>
      <c r="D55" s="40">
        <v>53</v>
      </c>
      <c r="E55" s="40">
        <v>70</v>
      </c>
      <c r="F55" s="40">
        <v>67</v>
      </c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8"/>
      <c r="X55" s="88"/>
      <c r="Y55" s="88"/>
      <c r="Z55" s="87"/>
      <c r="AA55" s="9"/>
      <c r="AB55" s="4"/>
      <c r="AC55" s="4"/>
    </row>
    <row r="56" spans="1:29" ht="16.5" customHeight="1">
      <c r="A56" s="17"/>
      <c r="B56" s="90" t="s">
        <v>3</v>
      </c>
      <c r="C56" s="89"/>
      <c r="D56" s="89"/>
      <c r="E56" s="40" t="s">
        <v>6</v>
      </c>
      <c r="F56" s="40" t="s">
        <v>6</v>
      </c>
      <c r="G56" s="40" t="s">
        <v>6</v>
      </c>
      <c r="H56" s="40" t="s">
        <v>6</v>
      </c>
      <c r="I56" s="40" t="s">
        <v>6</v>
      </c>
      <c r="J56" s="40" t="s">
        <v>6</v>
      </c>
      <c r="K56" s="40" t="s">
        <v>6</v>
      </c>
      <c r="L56" s="40" t="s">
        <v>6</v>
      </c>
      <c r="M56" s="40" t="s">
        <v>6</v>
      </c>
      <c r="N56" s="40" t="s">
        <v>6</v>
      </c>
      <c r="O56" s="40" t="s">
        <v>6</v>
      </c>
      <c r="P56" s="40" t="s">
        <v>6</v>
      </c>
      <c r="Q56" s="40" t="s">
        <v>6</v>
      </c>
      <c r="R56" s="40" t="s">
        <v>6</v>
      </c>
      <c r="S56" s="40" t="s">
        <v>6</v>
      </c>
      <c r="T56" s="40" t="s">
        <v>6</v>
      </c>
      <c r="U56" s="40" t="s">
        <v>6</v>
      </c>
      <c r="V56" s="40" t="s">
        <v>6</v>
      </c>
      <c r="W56" s="88"/>
      <c r="X56" s="88"/>
      <c r="Y56" s="88"/>
      <c r="Z56" s="87"/>
      <c r="AA56" s="9"/>
      <c r="AB56" s="4"/>
      <c r="AC56" s="4"/>
    </row>
    <row r="57" spans="1:29" ht="16.5" customHeight="1">
      <c r="A57" s="15"/>
      <c r="B57" s="90" t="s">
        <v>2</v>
      </c>
      <c r="C57" s="89"/>
      <c r="D57" s="89"/>
      <c r="E57" s="40" t="s">
        <v>6</v>
      </c>
      <c r="F57" s="40" t="s">
        <v>6</v>
      </c>
      <c r="G57" s="40">
        <v>45</v>
      </c>
      <c r="H57" s="40">
        <v>53</v>
      </c>
      <c r="I57" s="40">
        <v>69</v>
      </c>
      <c r="J57" s="40">
        <v>64</v>
      </c>
      <c r="K57" s="40" t="s">
        <v>6</v>
      </c>
      <c r="L57" s="40" t="s">
        <v>6</v>
      </c>
      <c r="M57" s="40" t="s">
        <v>6</v>
      </c>
      <c r="N57" s="40" t="s">
        <v>6</v>
      </c>
      <c r="O57" s="40" t="s">
        <v>6</v>
      </c>
      <c r="P57" s="40" t="s">
        <v>6</v>
      </c>
      <c r="Q57" s="40" t="s">
        <v>6</v>
      </c>
      <c r="R57" s="40" t="s">
        <v>6</v>
      </c>
      <c r="S57" s="40" t="s">
        <v>6</v>
      </c>
      <c r="T57" s="40" t="s">
        <v>6</v>
      </c>
      <c r="U57" s="40" t="s">
        <v>6</v>
      </c>
      <c r="V57" s="40" t="s">
        <v>6</v>
      </c>
      <c r="W57" s="88"/>
      <c r="X57" s="88"/>
      <c r="Y57" s="88"/>
      <c r="Z57" s="87"/>
      <c r="AA57" s="9"/>
      <c r="AB57" s="4"/>
      <c r="AC57" s="4"/>
    </row>
    <row r="58" spans="1:29" s="20" customFormat="1" ht="16.5" customHeight="1">
      <c r="A58" s="39" t="s">
        <v>12</v>
      </c>
      <c r="B58" s="94" t="s">
        <v>4</v>
      </c>
      <c r="C58" s="94">
        <f>IF(SUM(C61,C64,C67,C70,C73)=0,"-",SUM(C61,C64,C67,C70,C73))</f>
        <v>326</v>
      </c>
      <c r="D58" s="94">
        <f>D61</f>
        <v>168</v>
      </c>
      <c r="E58" s="94">
        <f>E61</f>
        <v>200</v>
      </c>
      <c r="F58" s="94">
        <f>F61</f>
        <v>207</v>
      </c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88"/>
      <c r="X58" s="88"/>
      <c r="Y58" s="88"/>
      <c r="Z58" s="87"/>
      <c r="AA58" s="87"/>
      <c r="AB58" s="21"/>
      <c r="AC58" s="21"/>
    </row>
    <row r="59" spans="1:29" s="20" customFormat="1" ht="16.5" customHeight="1">
      <c r="A59" s="36"/>
      <c r="B59" s="96" t="s">
        <v>3</v>
      </c>
      <c r="C59" s="95"/>
      <c r="D59" s="95"/>
      <c r="E59" s="94">
        <f>E62</f>
        <v>135</v>
      </c>
      <c r="F59" s="94">
        <f>F62</f>
        <v>143</v>
      </c>
      <c r="G59" s="94">
        <f>G62</f>
        <v>97</v>
      </c>
      <c r="H59" s="94">
        <f>H62</f>
        <v>104</v>
      </c>
      <c r="I59" s="94">
        <f>I62</f>
        <v>125</v>
      </c>
      <c r="J59" s="94">
        <f>J62</f>
        <v>133</v>
      </c>
      <c r="K59" s="94" t="str">
        <f>K62</f>
        <v>-</v>
      </c>
      <c r="L59" s="94" t="str">
        <f>L62</f>
        <v>-</v>
      </c>
      <c r="M59" s="94" t="str">
        <f>M62</f>
        <v>-</v>
      </c>
      <c r="N59" s="94" t="str">
        <f>N62</f>
        <v>-</v>
      </c>
      <c r="O59" s="94" t="str">
        <f>O62</f>
        <v>-</v>
      </c>
      <c r="P59" s="94" t="str">
        <f>P62</f>
        <v>-</v>
      </c>
      <c r="Q59" s="94" t="str">
        <f>Q62</f>
        <v>-</v>
      </c>
      <c r="R59" s="94" t="str">
        <f>R62</f>
        <v>-</v>
      </c>
      <c r="S59" s="94" t="str">
        <f>S62</f>
        <v>-</v>
      </c>
      <c r="T59" s="94" t="str">
        <f>T62</f>
        <v>-</v>
      </c>
      <c r="U59" s="94" t="str">
        <f>U62</f>
        <v>-</v>
      </c>
      <c r="V59" s="94" t="str">
        <f>V62</f>
        <v>-</v>
      </c>
      <c r="W59" s="88"/>
      <c r="X59" s="88"/>
      <c r="Y59" s="88"/>
      <c r="Z59" s="87"/>
      <c r="AA59" s="87"/>
      <c r="AB59" s="21"/>
      <c r="AC59" s="21"/>
    </row>
    <row r="60" spans="1:29" s="20" customFormat="1" ht="16.5" customHeight="1">
      <c r="A60" s="34"/>
      <c r="B60" s="96" t="s">
        <v>2</v>
      </c>
      <c r="C60" s="95"/>
      <c r="D60" s="95"/>
      <c r="E60" s="94">
        <f>E63</f>
        <v>65</v>
      </c>
      <c r="F60" s="94">
        <f>F63</f>
        <v>64</v>
      </c>
      <c r="G60" s="94">
        <f>G63</f>
        <v>47</v>
      </c>
      <c r="H60" s="94">
        <f>H63</f>
        <v>59</v>
      </c>
      <c r="I60" s="94">
        <f>I63</f>
        <v>65</v>
      </c>
      <c r="J60" s="94">
        <f>J63</f>
        <v>63</v>
      </c>
      <c r="K60" s="94" t="str">
        <f>K63</f>
        <v>-</v>
      </c>
      <c r="L60" s="94" t="str">
        <f>L63</f>
        <v>-</v>
      </c>
      <c r="M60" s="94" t="str">
        <f>M63</f>
        <v>-</v>
      </c>
      <c r="N60" s="94" t="str">
        <f>N63</f>
        <v>-</v>
      </c>
      <c r="O60" s="94" t="str">
        <f>O63</f>
        <v>-</v>
      </c>
      <c r="P60" s="94" t="str">
        <f>P63</f>
        <v>-</v>
      </c>
      <c r="Q60" s="94" t="str">
        <f>Q63</f>
        <v>-</v>
      </c>
      <c r="R60" s="94" t="str">
        <f>R63</f>
        <v>-</v>
      </c>
      <c r="S60" s="94" t="str">
        <f>S63</f>
        <v>-</v>
      </c>
      <c r="T60" s="94" t="str">
        <f>T63</f>
        <v>-</v>
      </c>
      <c r="U60" s="94" t="str">
        <f>U63</f>
        <v>-</v>
      </c>
      <c r="V60" s="94" t="str">
        <f>V63</f>
        <v>-</v>
      </c>
      <c r="W60" s="88"/>
      <c r="X60" s="88"/>
      <c r="Y60" s="88"/>
      <c r="Z60" s="87"/>
      <c r="AA60" s="87"/>
      <c r="AB60" s="21"/>
      <c r="AC60" s="21"/>
    </row>
    <row r="61" spans="1:29" s="20" customFormat="1" ht="16.5" customHeight="1">
      <c r="A61" s="30" t="s">
        <v>11</v>
      </c>
      <c r="B61" s="91" t="s">
        <v>4</v>
      </c>
      <c r="C61" s="91">
        <f>IF(SUM(C64,C67,C70,C73,C76)=0,"-",SUM(C64,C67,C70,C73,C76))</f>
        <v>173</v>
      </c>
      <c r="D61" s="91">
        <f>IF(SUM(D64,D67,D70,D73,D76)=0,"-",SUM(D64,D67,D70,D73,D76))</f>
        <v>168</v>
      </c>
      <c r="E61" s="91">
        <f>IF(SUM(E64,E67,E70,E73,E76)=0,"-",SUM(E64,E67,E70,E73,E76))</f>
        <v>200</v>
      </c>
      <c r="F61" s="91">
        <f>IF(SUM(F64,F67,F70,F73,F76)=0,"-",SUM(F64,F67,F70,F73,F76))</f>
        <v>207</v>
      </c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88"/>
      <c r="X61" s="88"/>
      <c r="Y61" s="88"/>
      <c r="Z61" s="87"/>
      <c r="AA61" s="87"/>
      <c r="AB61" s="21"/>
      <c r="AC61" s="21"/>
    </row>
    <row r="62" spans="1:29" s="20" customFormat="1" ht="16.5" customHeight="1">
      <c r="A62" s="27"/>
      <c r="B62" s="93" t="s">
        <v>3</v>
      </c>
      <c r="C62" s="92"/>
      <c r="D62" s="92"/>
      <c r="E62" s="91">
        <f>IF(SUM(E65,E68,E71,E74,E77)=0,"-",SUM(E65,E68,E71,E74,E77))</f>
        <v>135</v>
      </c>
      <c r="F62" s="91">
        <f>IF(SUM(F65,F68,F71,F74,F77)=0,"-",SUM(F65,F68,F71,F74,F77))</f>
        <v>143</v>
      </c>
      <c r="G62" s="91">
        <f>IF(SUM(G65,G68,G71,G74,G77)=0,"-",SUM(G65,G68,G71,G74,G77))</f>
        <v>97</v>
      </c>
      <c r="H62" s="91">
        <f>IF(SUM(H65,H68,H71,H74,H77)=0,"-",SUM(H65,H68,H71,H74,H77))</f>
        <v>104</v>
      </c>
      <c r="I62" s="91">
        <f>IF(SUM(I65,I68,I71,I74,I77)=0,"-",SUM(I65,I68,I71,I74,I77))</f>
        <v>125</v>
      </c>
      <c r="J62" s="91">
        <f>IF(SUM(J65,J68,J71,J74,J77)=0,"-",SUM(J65,J68,J71,J74,J77))</f>
        <v>133</v>
      </c>
      <c r="K62" s="91" t="str">
        <f>IF(SUM(K65,K68,K71,K74,K77)=0,"-",SUM(K65,K68,K71,K74,K77))</f>
        <v>-</v>
      </c>
      <c r="L62" s="91" t="str">
        <f>IF(SUM(L65,L68,L71,L74,L77)=0,"-",SUM(L65,L68,L71,L74,L77))</f>
        <v>-</v>
      </c>
      <c r="M62" s="91" t="str">
        <f>IF(SUM(M65,M68,M71,M74,M77)=0,"-",SUM(M65,M68,M71,M74,M77))</f>
        <v>-</v>
      </c>
      <c r="N62" s="91" t="str">
        <f>IF(SUM(N65,N68,N71,N74,N77)=0,"-",SUM(N65,N68,N71,N74,N77))</f>
        <v>-</v>
      </c>
      <c r="O62" s="91" t="str">
        <f>IF(SUM(O65,O68,O71,O74,O77)=0,"-",SUM(O65,O68,O71,O74,O77))</f>
        <v>-</v>
      </c>
      <c r="P62" s="91" t="str">
        <f>IF(SUM(P65,P68,P71,P74,P77)=0,"-",SUM(P65,P68,P71,P74,P77))</f>
        <v>-</v>
      </c>
      <c r="Q62" s="91" t="str">
        <f>IF(SUM(Q65,Q68,Q71,Q74,Q77)=0,"-",SUM(Q65,Q68,Q71,Q74,Q77))</f>
        <v>-</v>
      </c>
      <c r="R62" s="91" t="str">
        <f>IF(SUM(R65,R68,R71,R74,R77)=0,"-",SUM(R65,R68,R71,R74,R77))</f>
        <v>-</v>
      </c>
      <c r="S62" s="91" t="str">
        <f>IF(SUM(S65,S68,S71,S74,S77)=0,"-",SUM(S65,S68,S71,S74,S77))</f>
        <v>-</v>
      </c>
      <c r="T62" s="91" t="str">
        <f>IF(SUM(T65,T68,T71,T74,T77)=0,"-",SUM(T65,T68,T71,T74,T77))</f>
        <v>-</v>
      </c>
      <c r="U62" s="91" t="str">
        <f>IF(SUM(U65,U68,U71,U74,U77)=0,"-",SUM(U65,U68,U71,U74,U77))</f>
        <v>-</v>
      </c>
      <c r="V62" s="91" t="str">
        <f>IF(SUM(V65,V68,V71,V74,V77)=0,"-",SUM(V65,V68,V71,V74,V77))</f>
        <v>-</v>
      </c>
      <c r="W62" s="88"/>
      <c r="X62" s="88"/>
      <c r="Y62" s="88"/>
      <c r="Z62" s="87"/>
      <c r="AA62" s="87"/>
      <c r="AB62" s="21"/>
      <c r="AC62" s="21"/>
    </row>
    <row r="63" spans="1:29" s="20" customFormat="1" ht="16.5" customHeight="1">
      <c r="A63" s="25"/>
      <c r="B63" s="93" t="s">
        <v>2</v>
      </c>
      <c r="C63" s="92"/>
      <c r="D63" s="92"/>
      <c r="E63" s="91">
        <f>IF(SUM(E66,E69,E72,E75,E78)=0,"-",SUM(E66,E69,E72,E75,E78))</f>
        <v>65</v>
      </c>
      <c r="F63" s="91">
        <f>IF(SUM(F66,F69,F72,F75,F78)=0,"-",SUM(F66,F69,F72,F75,F78))</f>
        <v>64</v>
      </c>
      <c r="G63" s="91">
        <f>IF(SUM(G66,G69,G72,G75,G78)=0,"-",SUM(G66,G69,G72,G75,G78))</f>
        <v>47</v>
      </c>
      <c r="H63" s="91">
        <f>IF(SUM(H66,H69,H72,H75,H78)=0,"-",SUM(H66,H69,H72,H75,H78))</f>
        <v>59</v>
      </c>
      <c r="I63" s="91">
        <f>IF(SUM(I66,I69,I72,I75,I78)=0,"-",SUM(I66,I69,I72,I75,I78))</f>
        <v>65</v>
      </c>
      <c r="J63" s="91">
        <f>IF(SUM(J66,J69,J72,J75,J78)=0,"-",SUM(J66,J69,J72,J75,J78))</f>
        <v>63</v>
      </c>
      <c r="K63" s="91" t="str">
        <f>IF(SUM(K66,K69,K72,K75,K78)=0,"-",SUM(K66,K69,K72,K75,K78))</f>
        <v>-</v>
      </c>
      <c r="L63" s="91" t="str">
        <f>IF(SUM(L66,L69,L72,L75,L78)=0,"-",SUM(L66,L69,L72,L75,L78))</f>
        <v>-</v>
      </c>
      <c r="M63" s="91" t="str">
        <f>IF(SUM(M66,M69,M72,M75,M78)=0,"-",SUM(M66,M69,M72,M75,M78))</f>
        <v>-</v>
      </c>
      <c r="N63" s="91" t="str">
        <f>IF(SUM(N66,N69,N72,N75,N78)=0,"-",SUM(N66,N69,N72,N75,N78))</f>
        <v>-</v>
      </c>
      <c r="O63" s="91" t="str">
        <f>IF(SUM(O66,O69,O72,O75,O78)=0,"-",SUM(O66,O69,O72,O75,O78))</f>
        <v>-</v>
      </c>
      <c r="P63" s="91" t="str">
        <f>IF(SUM(P66,P69,P72,P75,P78)=0,"-",SUM(P66,P69,P72,P75,P78))</f>
        <v>-</v>
      </c>
      <c r="Q63" s="91" t="str">
        <f>IF(SUM(Q66,Q69,Q72,Q75,Q78)=0,"-",SUM(Q66,Q69,Q72,Q75,Q78))</f>
        <v>-</v>
      </c>
      <c r="R63" s="91" t="str">
        <f>IF(SUM(R66,R69,R72,R75,R78)=0,"-",SUM(R66,R69,R72,R75,R78))</f>
        <v>-</v>
      </c>
      <c r="S63" s="91" t="str">
        <f>IF(SUM(S66,S69,S72,S75,S78)=0,"-",SUM(S66,S69,S72,S75,S78))</f>
        <v>-</v>
      </c>
      <c r="T63" s="91" t="str">
        <f>IF(SUM(T66,T69,T72,T75,T78)=0,"-",SUM(T66,T69,T72,T75,T78))</f>
        <v>-</v>
      </c>
      <c r="U63" s="91" t="str">
        <f>IF(SUM(U66,U69,U72,U75,U78)=0,"-",SUM(U66,U69,U72,U75,U78))</f>
        <v>-</v>
      </c>
      <c r="V63" s="91" t="str">
        <f>IF(SUM(V66,V69,V72,V75,V78)=0,"-",SUM(V66,V69,V72,V75,V78))</f>
        <v>-</v>
      </c>
      <c r="W63" s="88"/>
      <c r="X63" s="88"/>
      <c r="Y63" s="88"/>
      <c r="Z63" s="87"/>
      <c r="AA63" s="87"/>
      <c r="AB63" s="21"/>
      <c r="AC63" s="21"/>
    </row>
    <row r="64" spans="1:29" ht="16.5" customHeight="1">
      <c r="A64" s="19" t="s">
        <v>10</v>
      </c>
      <c r="B64" s="90" t="s">
        <v>4</v>
      </c>
      <c r="C64" s="40">
        <v>55</v>
      </c>
      <c r="D64" s="40">
        <v>49</v>
      </c>
      <c r="E64" s="40">
        <v>60</v>
      </c>
      <c r="F64" s="40">
        <v>55</v>
      </c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8"/>
      <c r="X64" s="88"/>
      <c r="Y64" s="88"/>
      <c r="Z64" s="87"/>
      <c r="AA64" s="9"/>
      <c r="AB64" s="4"/>
      <c r="AC64" s="4"/>
    </row>
    <row r="65" spans="1:29" ht="16.5" customHeight="1">
      <c r="A65" s="17"/>
      <c r="B65" s="90" t="s">
        <v>3</v>
      </c>
      <c r="C65" s="89"/>
      <c r="D65" s="89"/>
      <c r="E65" s="40">
        <v>60</v>
      </c>
      <c r="F65" s="40">
        <v>55</v>
      </c>
      <c r="G65" s="40">
        <v>46</v>
      </c>
      <c r="H65" s="40">
        <v>46</v>
      </c>
      <c r="I65" s="40">
        <v>52</v>
      </c>
      <c r="J65" s="40">
        <v>47</v>
      </c>
      <c r="K65" s="40" t="s">
        <v>6</v>
      </c>
      <c r="L65" s="40" t="s">
        <v>6</v>
      </c>
      <c r="M65" s="40" t="s">
        <v>6</v>
      </c>
      <c r="N65" s="40" t="s">
        <v>6</v>
      </c>
      <c r="O65" s="40" t="s">
        <v>6</v>
      </c>
      <c r="P65" s="40" t="s">
        <v>6</v>
      </c>
      <c r="Q65" s="40" t="s">
        <v>6</v>
      </c>
      <c r="R65" s="40" t="s">
        <v>6</v>
      </c>
      <c r="S65" s="40" t="s">
        <v>6</v>
      </c>
      <c r="T65" s="40" t="s">
        <v>6</v>
      </c>
      <c r="U65" s="40" t="s">
        <v>6</v>
      </c>
      <c r="V65" s="40" t="s">
        <v>6</v>
      </c>
      <c r="W65" s="88"/>
      <c r="X65" s="88"/>
      <c r="Y65" s="88"/>
      <c r="Z65" s="87"/>
      <c r="AA65" s="9"/>
      <c r="AB65" s="4"/>
      <c r="AC65" s="4"/>
    </row>
    <row r="66" spans="1:29" ht="16.5" customHeight="1">
      <c r="A66" s="15"/>
      <c r="B66" s="90" t="s">
        <v>2</v>
      </c>
      <c r="C66" s="89"/>
      <c r="D66" s="89"/>
      <c r="E66" s="40" t="s">
        <v>6</v>
      </c>
      <c r="F66" s="40" t="s">
        <v>6</v>
      </c>
      <c r="G66" s="40" t="s">
        <v>6</v>
      </c>
      <c r="H66" s="40" t="s">
        <v>6</v>
      </c>
      <c r="I66" s="40" t="s">
        <v>6</v>
      </c>
      <c r="J66" s="40" t="s">
        <v>6</v>
      </c>
      <c r="K66" s="40" t="s">
        <v>6</v>
      </c>
      <c r="L66" s="40" t="s">
        <v>6</v>
      </c>
      <c r="M66" s="40" t="s">
        <v>6</v>
      </c>
      <c r="N66" s="40" t="s">
        <v>6</v>
      </c>
      <c r="O66" s="40" t="s">
        <v>6</v>
      </c>
      <c r="P66" s="40" t="s">
        <v>6</v>
      </c>
      <c r="Q66" s="40" t="s">
        <v>6</v>
      </c>
      <c r="R66" s="40" t="s">
        <v>6</v>
      </c>
      <c r="S66" s="40" t="s">
        <v>6</v>
      </c>
      <c r="T66" s="40" t="s">
        <v>6</v>
      </c>
      <c r="U66" s="40" t="s">
        <v>6</v>
      </c>
      <c r="V66" s="40" t="s">
        <v>6</v>
      </c>
      <c r="W66" s="88"/>
      <c r="X66" s="88"/>
      <c r="Y66" s="88"/>
      <c r="Z66" s="87"/>
      <c r="AA66" s="9"/>
      <c r="AB66" s="4"/>
      <c r="AC66" s="4"/>
    </row>
    <row r="67" spans="1:29" ht="16.5" customHeight="1">
      <c r="A67" s="19" t="s">
        <v>9</v>
      </c>
      <c r="B67" s="90" t="s">
        <v>4</v>
      </c>
      <c r="C67" s="40">
        <v>48</v>
      </c>
      <c r="D67" s="40">
        <v>38</v>
      </c>
      <c r="E67" s="40">
        <v>47</v>
      </c>
      <c r="F67" s="40">
        <v>61</v>
      </c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8"/>
      <c r="X67" s="88"/>
      <c r="Y67" s="88"/>
      <c r="Z67" s="87"/>
      <c r="AA67" s="9"/>
      <c r="AB67" s="4"/>
      <c r="AC67" s="4"/>
    </row>
    <row r="68" spans="1:29" ht="16.5" customHeight="1">
      <c r="A68" s="17"/>
      <c r="B68" s="90" t="s">
        <v>3</v>
      </c>
      <c r="C68" s="89"/>
      <c r="D68" s="89"/>
      <c r="E68" s="40">
        <v>47</v>
      </c>
      <c r="F68" s="40">
        <v>61</v>
      </c>
      <c r="G68" s="40">
        <v>35</v>
      </c>
      <c r="H68" s="40">
        <v>38</v>
      </c>
      <c r="I68" s="40">
        <v>47</v>
      </c>
      <c r="J68" s="40">
        <v>60</v>
      </c>
      <c r="K68" s="40" t="s">
        <v>6</v>
      </c>
      <c r="L68" s="40" t="s">
        <v>6</v>
      </c>
      <c r="M68" s="40" t="s">
        <v>6</v>
      </c>
      <c r="N68" s="40" t="s">
        <v>6</v>
      </c>
      <c r="O68" s="40" t="s">
        <v>6</v>
      </c>
      <c r="P68" s="40" t="s">
        <v>6</v>
      </c>
      <c r="Q68" s="40" t="s">
        <v>6</v>
      </c>
      <c r="R68" s="40" t="s">
        <v>6</v>
      </c>
      <c r="S68" s="40" t="s">
        <v>6</v>
      </c>
      <c r="T68" s="40" t="s">
        <v>6</v>
      </c>
      <c r="U68" s="40" t="s">
        <v>6</v>
      </c>
      <c r="V68" s="40" t="s">
        <v>6</v>
      </c>
      <c r="W68" s="88"/>
      <c r="X68" s="88"/>
      <c r="Y68" s="88"/>
      <c r="Z68" s="87"/>
      <c r="AA68" s="9"/>
      <c r="AB68" s="4"/>
      <c r="AC68" s="4"/>
    </row>
    <row r="69" spans="1:29" ht="16.5" customHeight="1">
      <c r="A69" s="15"/>
      <c r="B69" s="90" t="s">
        <v>2</v>
      </c>
      <c r="C69" s="89"/>
      <c r="D69" s="89"/>
      <c r="E69" s="40" t="s">
        <v>6</v>
      </c>
      <c r="F69" s="40" t="s">
        <v>6</v>
      </c>
      <c r="G69" s="40" t="s">
        <v>6</v>
      </c>
      <c r="H69" s="40" t="s">
        <v>6</v>
      </c>
      <c r="I69" s="40" t="s">
        <v>6</v>
      </c>
      <c r="J69" s="40" t="s">
        <v>6</v>
      </c>
      <c r="K69" s="40" t="s">
        <v>6</v>
      </c>
      <c r="L69" s="40" t="s">
        <v>6</v>
      </c>
      <c r="M69" s="40" t="s">
        <v>6</v>
      </c>
      <c r="N69" s="40" t="s">
        <v>6</v>
      </c>
      <c r="O69" s="40" t="s">
        <v>6</v>
      </c>
      <c r="P69" s="40" t="s">
        <v>6</v>
      </c>
      <c r="Q69" s="40" t="s">
        <v>6</v>
      </c>
      <c r="R69" s="40" t="s">
        <v>6</v>
      </c>
      <c r="S69" s="40" t="s">
        <v>6</v>
      </c>
      <c r="T69" s="40" t="s">
        <v>6</v>
      </c>
      <c r="U69" s="40" t="s">
        <v>6</v>
      </c>
      <c r="V69" s="40" t="s">
        <v>6</v>
      </c>
      <c r="W69" s="88"/>
      <c r="X69" s="88"/>
      <c r="Y69" s="88"/>
      <c r="Z69" s="87"/>
      <c r="AA69" s="9"/>
      <c r="AB69" s="4"/>
      <c r="AC69" s="4"/>
    </row>
    <row r="70" spans="1:29" ht="16.5" customHeight="1">
      <c r="A70" s="19" t="s">
        <v>8</v>
      </c>
      <c r="B70" s="90" t="s">
        <v>4</v>
      </c>
      <c r="C70" s="40">
        <v>28</v>
      </c>
      <c r="D70" s="40">
        <v>28</v>
      </c>
      <c r="E70" s="40">
        <v>29</v>
      </c>
      <c r="F70" s="40">
        <v>33</v>
      </c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8"/>
      <c r="X70" s="88"/>
      <c r="Y70" s="88"/>
      <c r="Z70" s="87"/>
      <c r="AA70" s="9"/>
      <c r="AB70" s="4"/>
      <c r="AC70" s="4"/>
    </row>
    <row r="71" spans="1:29" ht="16.5" customHeight="1">
      <c r="A71" s="17"/>
      <c r="B71" s="90" t="s">
        <v>3</v>
      </c>
      <c r="C71" s="89"/>
      <c r="D71" s="89"/>
      <c r="E71" s="40" t="s">
        <v>6</v>
      </c>
      <c r="F71" s="40" t="s">
        <v>6</v>
      </c>
      <c r="G71" s="40" t="s">
        <v>6</v>
      </c>
      <c r="H71" s="40" t="s">
        <v>6</v>
      </c>
      <c r="I71" s="40" t="s">
        <v>6</v>
      </c>
      <c r="J71" s="40" t="s">
        <v>6</v>
      </c>
      <c r="K71" s="40" t="s">
        <v>6</v>
      </c>
      <c r="L71" s="40" t="s">
        <v>6</v>
      </c>
      <c r="M71" s="40" t="s">
        <v>6</v>
      </c>
      <c r="N71" s="40" t="s">
        <v>6</v>
      </c>
      <c r="O71" s="40" t="s">
        <v>6</v>
      </c>
      <c r="P71" s="40" t="s">
        <v>6</v>
      </c>
      <c r="Q71" s="40" t="s">
        <v>6</v>
      </c>
      <c r="R71" s="40" t="s">
        <v>6</v>
      </c>
      <c r="S71" s="40" t="s">
        <v>6</v>
      </c>
      <c r="T71" s="40" t="s">
        <v>6</v>
      </c>
      <c r="U71" s="40" t="s">
        <v>6</v>
      </c>
      <c r="V71" s="40" t="s">
        <v>6</v>
      </c>
      <c r="W71" s="88"/>
      <c r="X71" s="88"/>
      <c r="Y71" s="88"/>
      <c r="Z71" s="87"/>
      <c r="AA71" s="9"/>
      <c r="AB71" s="4"/>
      <c r="AC71" s="4"/>
    </row>
    <row r="72" spans="1:29" ht="16.5" customHeight="1">
      <c r="A72" s="15"/>
      <c r="B72" s="90" t="s">
        <v>2</v>
      </c>
      <c r="C72" s="89"/>
      <c r="D72" s="89"/>
      <c r="E72" s="40">
        <v>29</v>
      </c>
      <c r="F72" s="40">
        <v>33</v>
      </c>
      <c r="G72" s="40">
        <v>28</v>
      </c>
      <c r="H72" s="40">
        <v>28</v>
      </c>
      <c r="I72" s="40">
        <v>29</v>
      </c>
      <c r="J72" s="40">
        <v>33</v>
      </c>
      <c r="K72" s="40" t="s">
        <v>6</v>
      </c>
      <c r="L72" s="40" t="s">
        <v>6</v>
      </c>
      <c r="M72" s="40" t="s">
        <v>6</v>
      </c>
      <c r="N72" s="40" t="s">
        <v>6</v>
      </c>
      <c r="O72" s="40" t="s">
        <v>6</v>
      </c>
      <c r="P72" s="40" t="s">
        <v>6</v>
      </c>
      <c r="Q72" s="40" t="s">
        <v>6</v>
      </c>
      <c r="R72" s="40" t="s">
        <v>6</v>
      </c>
      <c r="S72" s="40" t="s">
        <v>6</v>
      </c>
      <c r="T72" s="40" t="s">
        <v>6</v>
      </c>
      <c r="U72" s="40" t="s">
        <v>6</v>
      </c>
      <c r="V72" s="40" t="s">
        <v>6</v>
      </c>
      <c r="W72" s="88"/>
      <c r="X72" s="88"/>
      <c r="Y72" s="88"/>
      <c r="Z72" s="87"/>
      <c r="AA72" s="9"/>
      <c r="AB72" s="4"/>
      <c r="AC72" s="4"/>
    </row>
    <row r="73" spans="1:29" ht="16.5" customHeight="1">
      <c r="A73" s="19" t="s">
        <v>7</v>
      </c>
      <c r="B73" s="90" t="s">
        <v>4</v>
      </c>
      <c r="C73" s="40">
        <v>22</v>
      </c>
      <c r="D73" s="40">
        <v>31</v>
      </c>
      <c r="E73" s="40">
        <v>36</v>
      </c>
      <c r="F73" s="40">
        <v>31</v>
      </c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8"/>
      <c r="X73" s="88"/>
      <c r="Y73" s="88"/>
      <c r="Z73" s="87"/>
      <c r="AA73" s="9"/>
      <c r="AB73" s="4"/>
      <c r="AC73" s="4"/>
    </row>
    <row r="74" spans="1:29" ht="16.5" customHeight="1">
      <c r="A74" s="17"/>
      <c r="B74" s="90" t="s">
        <v>3</v>
      </c>
      <c r="C74" s="89"/>
      <c r="D74" s="89"/>
      <c r="E74" s="40" t="s">
        <v>6</v>
      </c>
      <c r="F74" s="40" t="s">
        <v>6</v>
      </c>
      <c r="G74" s="40" t="s">
        <v>6</v>
      </c>
      <c r="H74" s="40" t="s">
        <v>6</v>
      </c>
      <c r="I74" s="40" t="s">
        <v>6</v>
      </c>
      <c r="J74" s="40" t="s">
        <v>6</v>
      </c>
      <c r="K74" s="40" t="s">
        <v>6</v>
      </c>
      <c r="L74" s="40" t="s">
        <v>6</v>
      </c>
      <c r="M74" s="40" t="s">
        <v>6</v>
      </c>
      <c r="N74" s="40" t="s">
        <v>6</v>
      </c>
      <c r="O74" s="40" t="s">
        <v>6</v>
      </c>
      <c r="P74" s="40" t="s">
        <v>6</v>
      </c>
      <c r="Q74" s="40" t="s">
        <v>6</v>
      </c>
      <c r="R74" s="40" t="s">
        <v>6</v>
      </c>
      <c r="S74" s="40" t="s">
        <v>6</v>
      </c>
      <c r="T74" s="40" t="s">
        <v>6</v>
      </c>
      <c r="U74" s="40" t="s">
        <v>6</v>
      </c>
      <c r="V74" s="40" t="s">
        <v>6</v>
      </c>
      <c r="W74" s="88"/>
      <c r="X74" s="88"/>
      <c r="Y74" s="88"/>
      <c r="Z74" s="87"/>
      <c r="AA74" s="9"/>
      <c r="AB74" s="4"/>
      <c r="AC74" s="4"/>
    </row>
    <row r="75" spans="1:29" ht="16.5" customHeight="1">
      <c r="A75" s="15"/>
      <c r="B75" s="90" t="s">
        <v>2</v>
      </c>
      <c r="C75" s="89"/>
      <c r="D75" s="89"/>
      <c r="E75" s="40">
        <v>36</v>
      </c>
      <c r="F75" s="40">
        <v>31</v>
      </c>
      <c r="G75" s="40">
        <v>19</v>
      </c>
      <c r="H75" s="40">
        <v>31</v>
      </c>
      <c r="I75" s="40">
        <v>36</v>
      </c>
      <c r="J75" s="40">
        <v>30</v>
      </c>
      <c r="K75" s="40" t="s">
        <v>6</v>
      </c>
      <c r="L75" s="40" t="s">
        <v>6</v>
      </c>
      <c r="M75" s="40" t="s">
        <v>6</v>
      </c>
      <c r="N75" s="40" t="s">
        <v>6</v>
      </c>
      <c r="O75" s="40" t="s">
        <v>6</v>
      </c>
      <c r="P75" s="40" t="s">
        <v>6</v>
      </c>
      <c r="Q75" s="40" t="s">
        <v>6</v>
      </c>
      <c r="R75" s="40" t="s">
        <v>6</v>
      </c>
      <c r="S75" s="40" t="s">
        <v>6</v>
      </c>
      <c r="T75" s="40" t="s">
        <v>6</v>
      </c>
      <c r="U75" s="40" t="s">
        <v>6</v>
      </c>
      <c r="V75" s="40" t="s">
        <v>6</v>
      </c>
      <c r="W75" s="88"/>
      <c r="X75" s="88"/>
      <c r="Y75" s="88"/>
      <c r="Z75" s="87"/>
      <c r="AA75" s="9"/>
      <c r="AB75" s="4"/>
      <c r="AC75" s="4"/>
    </row>
    <row r="76" spans="1:29" ht="16.5" customHeight="1">
      <c r="A76" s="19" t="s">
        <v>5</v>
      </c>
      <c r="B76" s="90" t="s">
        <v>4</v>
      </c>
      <c r="C76" s="40">
        <v>20</v>
      </c>
      <c r="D76" s="40">
        <v>22</v>
      </c>
      <c r="E76" s="40">
        <v>28</v>
      </c>
      <c r="F76" s="40">
        <v>27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8"/>
      <c r="X76" s="88"/>
      <c r="Y76" s="88"/>
      <c r="Z76" s="87"/>
      <c r="AA76" s="9"/>
      <c r="AB76" s="4"/>
      <c r="AC76" s="4"/>
    </row>
    <row r="77" spans="1:29" ht="16.5" customHeight="1">
      <c r="A77" s="17"/>
      <c r="B77" s="90" t="s">
        <v>3</v>
      </c>
      <c r="C77" s="89"/>
      <c r="D77" s="89"/>
      <c r="E77" s="40">
        <v>28</v>
      </c>
      <c r="F77" s="40">
        <v>27</v>
      </c>
      <c r="G77" s="40">
        <v>16</v>
      </c>
      <c r="H77" s="40">
        <v>20</v>
      </c>
      <c r="I77" s="40">
        <v>26</v>
      </c>
      <c r="J77" s="40">
        <v>26</v>
      </c>
      <c r="K77" s="40" t="s">
        <v>19</v>
      </c>
      <c r="L77" s="40" t="s">
        <v>19</v>
      </c>
      <c r="M77" s="40" t="s">
        <v>19</v>
      </c>
      <c r="N77" s="40" t="s">
        <v>19</v>
      </c>
      <c r="O77" s="40" t="s">
        <v>19</v>
      </c>
      <c r="P77" s="40" t="s">
        <v>19</v>
      </c>
      <c r="Q77" s="40" t="s">
        <v>19</v>
      </c>
      <c r="R77" s="40" t="s">
        <v>19</v>
      </c>
      <c r="S77" s="40" t="s">
        <v>19</v>
      </c>
      <c r="T77" s="40" t="s">
        <v>19</v>
      </c>
      <c r="U77" s="40" t="s">
        <v>19</v>
      </c>
      <c r="V77" s="40" t="s">
        <v>19</v>
      </c>
      <c r="W77" s="88"/>
      <c r="X77" s="88"/>
      <c r="Y77" s="88"/>
      <c r="Z77" s="87"/>
      <c r="AA77" s="9"/>
      <c r="AB77" s="4"/>
      <c r="AC77" s="4"/>
    </row>
    <row r="78" spans="1:29" ht="16.5" customHeight="1">
      <c r="A78" s="15"/>
      <c r="B78" s="90" t="s">
        <v>2</v>
      </c>
      <c r="C78" s="89"/>
      <c r="D78" s="89"/>
      <c r="E78" s="40" t="s">
        <v>19</v>
      </c>
      <c r="F78" s="40" t="s">
        <v>19</v>
      </c>
      <c r="G78" s="40" t="s">
        <v>19</v>
      </c>
      <c r="H78" s="40" t="s">
        <v>19</v>
      </c>
      <c r="I78" s="40" t="s">
        <v>19</v>
      </c>
      <c r="J78" s="40" t="s">
        <v>19</v>
      </c>
      <c r="K78" s="40" t="s">
        <v>19</v>
      </c>
      <c r="L78" s="40" t="s">
        <v>19</v>
      </c>
      <c r="M78" s="40" t="s">
        <v>19</v>
      </c>
      <c r="N78" s="40" t="s">
        <v>19</v>
      </c>
      <c r="O78" s="40" t="s">
        <v>19</v>
      </c>
      <c r="P78" s="40" t="s">
        <v>19</v>
      </c>
      <c r="Q78" s="40" t="s">
        <v>19</v>
      </c>
      <c r="R78" s="40" t="s">
        <v>19</v>
      </c>
      <c r="S78" s="40" t="s">
        <v>19</v>
      </c>
      <c r="T78" s="40" t="s">
        <v>19</v>
      </c>
      <c r="U78" s="40" t="s">
        <v>19</v>
      </c>
      <c r="V78" s="40" t="s">
        <v>19</v>
      </c>
      <c r="W78" s="88"/>
      <c r="X78" s="88"/>
      <c r="Y78" s="88"/>
      <c r="Z78" s="87"/>
      <c r="AA78" s="9"/>
      <c r="AB78" s="4"/>
      <c r="AC78" s="4"/>
    </row>
    <row r="79" spans="1:29" ht="16.5" customHeight="1">
      <c r="A79" s="86" t="s">
        <v>50</v>
      </c>
      <c r="B79" s="85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4"/>
      <c r="U79" s="9"/>
      <c r="V79" s="9"/>
      <c r="W79" s="84"/>
      <c r="X79" s="84"/>
      <c r="Y79" s="84"/>
      <c r="Z79" s="84"/>
      <c r="AA79" s="80"/>
    </row>
    <row r="80" spans="1:29" ht="16.5" customHeight="1">
      <c r="A80" s="83"/>
      <c r="B80" s="82"/>
      <c r="C80" s="81"/>
      <c r="D80" s="81"/>
      <c r="E80" s="81"/>
      <c r="F80" s="81"/>
      <c r="G80" s="81"/>
      <c r="H80" s="81"/>
      <c r="I80" s="81"/>
      <c r="J80" s="81"/>
      <c r="K80" s="4"/>
      <c r="M80" s="81"/>
      <c r="N80" s="81"/>
      <c r="Q80" s="81"/>
      <c r="R80" s="81"/>
      <c r="U80" s="81"/>
      <c r="V80" s="81"/>
      <c r="W80" s="80"/>
      <c r="X80" s="80"/>
      <c r="Y80" s="80"/>
      <c r="Z80" s="80"/>
    </row>
    <row r="81" spans="1:29" ht="16.5" customHeight="1">
      <c r="B81" s="79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>
      <c r="B82" s="79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>
      <c r="B83" s="79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>
      <c r="B84" s="79"/>
      <c r="C84" s="4"/>
      <c r="D84" s="4"/>
      <c r="E84" s="4"/>
      <c r="F84" s="4"/>
      <c r="G84" s="9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>
      <c r="B85" s="79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>
      <c r="A86" s="78"/>
      <c r="B86" s="77"/>
      <c r="C86" s="74"/>
      <c r="D86" s="74"/>
      <c r="E86" s="74"/>
      <c r="F86" s="74"/>
      <c r="G86" s="74"/>
      <c r="H86" s="74"/>
      <c r="I86" s="74"/>
      <c r="J86" s="74"/>
      <c r="K86" s="76"/>
      <c r="L86" s="74"/>
      <c r="M86" s="74"/>
      <c r="N86" s="74"/>
      <c r="O86" s="74"/>
      <c r="P86" s="74"/>
      <c r="Q86" s="74"/>
      <c r="R86" s="74"/>
      <c r="S86" s="75"/>
      <c r="U86" s="74"/>
      <c r="V86" s="74"/>
    </row>
    <row r="87" spans="1:29">
      <c r="A87" s="78"/>
      <c r="B87" s="77"/>
      <c r="C87" s="74"/>
      <c r="D87" s="74"/>
      <c r="E87" s="74"/>
      <c r="F87" s="74"/>
      <c r="G87" s="74"/>
      <c r="H87" s="74"/>
      <c r="I87" s="74"/>
      <c r="J87" s="74"/>
      <c r="K87" s="76"/>
      <c r="L87" s="74"/>
      <c r="M87" s="74"/>
      <c r="N87" s="74"/>
      <c r="O87" s="74"/>
      <c r="P87" s="74"/>
      <c r="Q87" s="74"/>
      <c r="R87" s="74"/>
      <c r="S87" s="75"/>
      <c r="U87" s="74"/>
      <c r="V87" s="74"/>
    </row>
    <row r="88" spans="1:29">
      <c r="A88" s="78"/>
      <c r="B88" s="77"/>
      <c r="C88" s="74"/>
      <c r="D88" s="74"/>
      <c r="E88" s="74"/>
      <c r="F88" s="74"/>
      <c r="G88" s="74"/>
      <c r="H88" s="74"/>
      <c r="I88" s="74"/>
      <c r="J88" s="74"/>
      <c r="K88" s="76"/>
      <c r="L88" s="74"/>
      <c r="M88" s="74"/>
      <c r="N88" s="74"/>
      <c r="O88" s="74"/>
      <c r="P88" s="74"/>
      <c r="Q88" s="74"/>
      <c r="R88" s="74"/>
      <c r="S88" s="75"/>
      <c r="U88" s="74"/>
      <c r="V88" s="74"/>
    </row>
    <row r="89" spans="1:29">
      <c r="A89" s="78"/>
      <c r="B89" s="77"/>
      <c r="C89" s="74"/>
      <c r="D89" s="74"/>
      <c r="E89" s="74"/>
      <c r="F89" s="74"/>
      <c r="G89" s="74"/>
      <c r="H89" s="74"/>
      <c r="I89" s="74"/>
      <c r="J89" s="74"/>
      <c r="K89" s="76"/>
      <c r="L89" s="74"/>
      <c r="M89" s="74"/>
      <c r="N89" s="74"/>
      <c r="O89" s="74"/>
      <c r="P89" s="74"/>
      <c r="Q89" s="74"/>
      <c r="R89" s="74"/>
      <c r="S89" s="75"/>
      <c r="U89" s="74"/>
      <c r="V89" s="74"/>
    </row>
  </sheetData>
  <mergeCells count="30">
    <mergeCell ref="A16:A18"/>
    <mergeCell ref="A19:A21"/>
    <mergeCell ref="A22:A24"/>
    <mergeCell ref="A25:A27"/>
    <mergeCell ref="S2:V2"/>
    <mergeCell ref="C2:F2"/>
    <mergeCell ref="G2:J2"/>
    <mergeCell ref="K2:N2"/>
    <mergeCell ref="O2:R2"/>
    <mergeCell ref="A10:A12"/>
    <mergeCell ref="A4:A6"/>
    <mergeCell ref="A46:A48"/>
    <mergeCell ref="A49:A51"/>
    <mergeCell ref="A52:A54"/>
    <mergeCell ref="A55:A57"/>
    <mergeCell ref="A40:A42"/>
    <mergeCell ref="A34:A36"/>
    <mergeCell ref="A13:A15"/>
    <mergeCell ref="A28:A30"/>
    <mergeCell ref="A31:A33"/>
    <mergeCell ref="A73:A75"/>
    <mergeCell ref="A76:A78"/>
    <mergeCell ref="A58:A60"/>
    <mergeCell ref="A37:A39"/>
    <mergeCell ref="A7:A9"/>
    <mergeCell ref="A61:A63"/>
    <mergeCell ref="A64:A66"/>
    <mergeCell ref="A67:A69"/>
    <mergeCell ref="A70:A72"/>
    <mergeCell ref="A43:A45"/>
  </mergeCells>
  <phoneticPr fontId="3"/>
  <printOptions horizontalCentered="1"/>
  <pageMargins left="0.31496062992125984" right="0.31496062992125984" top="0.78740157480314965" bottom="0.19685039370078741" header="0.23622047244094491" footer="0.11811023622047245"/>
  <headerFooter alignWithMargins="0"/>
  <rowBreaks count="1" manualBreakCount="1">
    <brk id="39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showGridLines="0" zoomScaleNormal="100" zoomScaleSheetLayoutView="80" workbookViewId="0"/>
  </sheetViews>
  <sheetFormatPr defaultColWidth="7.625" defaultRowHeight="15"/>
  <cols>
    <col min="1" max="1" width="16.625" style="119" customWidth="1"/>
    <col min="2" max="7" width="6.125" style="118" customWidth="1"/>
    <col min="8" max="8" width="6.625" style="118" customWidth="1"/>
    <col min="9" max="9" width="6.125" style="118" customWidth="1"/>
    <col min="10" max="10" width="7.75" style="118" customWidth="1"/>
    <col min="11" max="15" width="6.125" style="118" customWidth="1"/>
    <col min="16" max="16" width="6.625" style="118" customWidth="1"/>
    <col min="17" max="21" width="6.125" style="118" customWidth="1"/>
    <col min="22" max="16384" width="7.625" style="118"/>
  </cols>
  <sheetData>
    <row r="1" spans="1:31" s="180" customFormat="1" ht="18" customHeight="1">
      <c r="A1" s="183" t="s">
        <v>160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</row>
    <row r="2" spans="1:31" ht="16.5" customHeight="1">
      <c r="A2" s="151"/>
      <c r="B2" s="179" t="s">
        <v>159</v>
      </c>
      <c r="C2" s="178"/>
      <c r="D2" s="178"/>
      <c r="E2" s="178"/>
      <c r="F2" s="178"/>
      <c r="G2" s="178"/>
      <c r="H2" s="177"/>
      <c r="I2" s="176" t="s">
        <v>158</v>
      </c>
      <c r="J2" s="175"/>
      <c r="K2" s="175"/>
      <c r="L2" s="175"/>
      <c r="M2" s="175"/>
      <c r="N2" s="176" t="s">
        <v>157</v>
      </c>
      <c r="O2" s="175"/>
      <c r="P2" s="175"/>
      <c r="Q2" s="175"/>
      <c r="R2" s="174"/>
      <c r="S2" s="152"/>
      <c r="T2" s="172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1" ht="132" customHeight="1">
      <c r="A3" s="144"/>
      <c r="B3" s="173" t="s">
        <v>156</v>
      </c>
      <c r="C3" s="173" t="s">
        <v>155</v>
      </c>
      <c r="D3" s="173" t="s">
        <v>154</v>
      </c>
      <c r="E3" s="173" t="s">
        <v>153</v>
      </c>
      <c r="F3" s="173" t="s">
        <v>152</v>
      </c>
      <c r="G3" s="173" t="s">
        <v>151</v>
      </c>
      <c r="H3" s="173" t="s">
        <v>150</v>
      </c>
      <c r="I3" s="173" t="s">
        <v>149</v>
      </c>
      <c r="J3" s="173" t="s">
        <v>148</v>
      </c>
      <c r="K3" s="173" t="s">
        <v>147</v>
      </c>
      <c r="L3" s="173" t="s">
        <v>146</v>
      </c>
      <c r="M3" s="173" t="s">
        <v>145</v>
      </c>
      <c r="N3" s="173" t="s">
        <v>144</v>
      </c>
      <c r="O3" s="173" t="s">
        <v>143</v>
      </c>
      <c r="P3" s="173" t="s">
        <v>142</v>
      </c>
      <c r="Q3" s="173" t="s">
        <v>141</v>
      </c>
      <c r="R3" s="173" t="s">
        <v>140</v>
      </c>
      <c r="S3" s="172"/>
      <c r="T3" s="172"/>
      <c r="U3" s="120"/>
      <c r="V3" s="120"/>
      <c r="W3" s="120"/>
      <c r="X3" s="120"/>
      <c r="Y3" s="120"/>
      <c r="Z3" s="120"/>
      <c r="AA3" s="120"/>
      <c r="AB3" s="120"/>
      <c r="AC3" s="120"/>
    </row>
    <row r="4" spans="1:31" s="137" customFormat="1" ht="16.5" customHeight="1">
      <c r="A4" s="141" t="s">
        <v>74</v>
      </c>
      <c r="B4" s="171" t="s">
        <v>31</v>
      </c>
      <c r="C4" s="139" t="s">
        <v>31</v>
      </c>
      <c r="D4" s="139" t="s">
        <v>31</v>
      </c>
      <c r="E4" s="139" t="s">
        <v>31</v>
      </c>
      <c r="F4" s="139" t="s">
        <v>31</v>
      </c>
      <c r="G4" s="139" t="s">
        <v>31</v>
      </c>
      <c r="H4" s="139" t="s">
        <v>31</v>
      </c>
      <c r="I4" s="139" t="s">
        <v>31</v>
      </c>
      <c r="J4" s="139">
        <v>30054</v>
      </c>
      <c r="K4" s="139" t="s">
        <v>31</v>
      </c>
      <c r="L4" s="139" t="s">
        <v>31</v>
      </c>
      <c r="M4" s="139" t="s">
        <v>31</v>
      </c>
      <c r="N4" s="139">
        <v>3</v>
      </c>
      <c r="O4" s="139">
        <v>213</v>
      </c>
      <c r="P4" s="139">
        <v>3746</v>
      </c>
      <c r="Q4" s="139">
        <v>35</v>
      </c>
      <c r="R4" s="139">
        <v>23</v>
      </c>
      <c r="S4" s="126"/>
      <c r="T4" s="126"/>
      <c r="U4" s="126"/>
    </row>
    <row r="5" spans="1:31" s="137" customFormat="1" ht="16.5" customHeight="1">
      <c r="A5" s="141" t="s">
        <v>32</v>
      </c>
      <c r="B5" s="139" t="s">
        <v>31</v>
      </c>
      <c r="C5" s="139" t="s">
        <v>31</v>
      </c>
      <c r="D5" s="139" t="s">
        <v>31</v>
      </c>
      <c r="E5" s="139" t="s">
        <v>31</v>
      </c>
      <c r="F5" s="139" t="s">
        <v>31</v>
      </c>
      <c r="G5" s="139" t="s">
        <v>31</v>
      </c>
      <c r="H5" s="139" t="s">
        <v>31</v>
      </c>
      <c r="I5" s="139" t="s">
        <v>31</v>
      </c>
      <c r="J5" s="139">
        <v>843</v>
      </c>
      <c r="K5" s="139" t="s">
        <v>31</v>
      </c>
      <c r="L5" s="139" t="s">
        <v>31</v>
      </c>
      <c r="M5" s="139" t="s">
        <v>31</v>
      </c>
      <c r="N5" s="139" t="s">
        <v>31</v>
      </c>
      <c r="O5" s="139">
        <v>1</v>
      </c>
      <c r="P5" s="139">
        <v>335</v>
      </c>
      <c r="Q5" s="139" t="s">
        <v>31</v>
      </c>
      <c r="R5" s="139">
        <v>1</v>
      </c>
      <c r="S5" s="126"/>
      <c r="T5" s="126"/>
      <c r="U5" s="126"/>
    </row>
    <row r="6" spans="1:31" s="137" customFormat="1" ht="33" customHeight="1">
      <c r="A6" s="138" t="s">
        <v>30</v>
      </c>
      <c r="B6" s="96" t="str">
        <f>IF(SUM(B7,B8)=0,"-",SUM(B7,B8))</f>
        <v>-</v>
      </c>
      <c r="C6" s="96" t="str">
        <f>IF(SUM(C7,C8)=0,"-",SUM(C7,C8))</f>
        <v>-</v>
      </c>
      <c r="D6" s="96" t="str">
        <f>IF(SUM(D7,D8)=0,"-",SUM(D7,D8))</f>
        <v>-</v>
      </c>
      <c r="E6" s="96" t="str">
        <f>IF(SUM(E7,E8)=0,"-",SUM(E7,E8))</f>
        <v>-</v>
      </c>
      <c r="F6" s="96" t="str">
        <f>IF(SUM(F7,F8)=0,"-",SUM(F7,F8))</f>
        <v>-</v>
      </c>
      <c r="G6" s="96" t="str">
        <f>IF(SUM(G7,G8)=0,"-",SUM(G7,G8))</f>
        <v>-</v>
      </c>
      <c r="H6" s="96" t="str">
        <f>IF(SUM(H7,H8)=0,"-",SUM(H7,H8))</f>
        <v>-</v>
      </c>
      <c r="I6" s="96" t="str">
        <f>IF(SUM(I7,I8)=0,"-",SUM(I7,I8))</f>
        <v>-</v>
      </c>
      <c r="J6" s="96">
        <f>IF(SUM(J7,J8)=0,"-",SUM(J7,J8))</f>
        <v>15</v>
      </c>
      <c r="K6" s="96" t="str">
        <f>IF(SUM(K7,K8)=0,"-",SUM(K7,K8))</f>
        <v>-</v>
      </c>
      <c r="L6" s="96" t="str">
        <f>IF(SUM(L7,L8)=0,"-",SUM(L7,L8))</f>
        <v>-</v>
      </c>
      <c r="M6" s="96" t="str">
        <f>IF(SUM(M7,M8)=0,"-",SUM(M7,M8))</f>
        <v>-</v>
      </c>
      <c r="N6" s="96" t="str">
        <f>IF(SUM(N7,N8)=0,"-",SUM(N7,N8))</f>
        <v>-</v>
      </c>
      <c r="O6" s="96" t="str">
        <f>IF(SUM(O7,O8)=0,"-",SUM(O7,O8))</f>
        <v>-</v>
      </c>
      <c r="P6" s="96">
        <f>IF(SUM(P7,P8)=0,"-",SUM(P7,P8))</f>
        <v>12</v>
      </c>
      <c r="Q6" s="96" t="str">
        <f>IF(SUM(Q7,Q8)=0,"-",SUM(Q7,Q8))</f>
        <v>-</v>
      </c>
      <c r="R6" s="96" t="str">
        <f>IF(SUM(R7,R8)=0,"-",SUM(R7,R8))</f>
        <v>-</v>
      </c>
      <c r="S6" s="126"/>
      <c r="T6" s="126"/>
      <c r="U6" s="126"/>
    </row>
    <row r="7" spans="1:31" s="137" customFormat="1" ht="16.5" customHeight="1">
      <c r="A7" s="130" t="s">
        <v>72</v>
      </c>
      <c r="B7" s="128" t="s">
        <v>1</v>
      </c>
      <c r="C7" s="128" t="s">
        <v>1</v>
      </c>
      <c r="D7" s="128" t="s">
        <v>1</v>
      </c>
      <c r="E7" s="128" t="s">
        <v>1</v>
      </c>
      <c r="F7" s="128" t="s">
        <v>1</v>
      </c>
      <c r="G7" s="128" t="s">
        <v>1</v>
      </c>
      <c r="H7" s="128" t="s">
        <v>1</v>
      </c>
      <c r="I7" s="128" t="s">
        <v>1</v>
      </c>
      <c r="J7" s="128">
        <v>15</v>
      </c>
      <c r="K7" s="128" t="s">
        <v>1</v>
      </c>
      <c r="L7" s="128" t="s">
        <v>1</v>
      </c>
      <c r="M7" s="128" t="s">
        <v>1</v>
      </c>
      <c r="N7" s="128" t="s">
        <v>1</v>
      </c>
      <c r="O7" s="128" t="s">
        <v>1</v>
      </c>
      <c r="P7" s="128">
        <v>1</v>
      </c>
      <c r="Q7" s="128" t="s">
        <v>1</v>
      </c>
      <c r="R7" s="128" t="s">
        <v>1</v>
      </c>
      <c r="S7" s="134"/>
      <c r="T7" s="126"/>
      <c r="U7" s="126"/>
    </row>
    <row r="8" spans="1:31" s="137" customFormat="1" ht="16.5" customHeight="1">
      <c r="A8" s="136" t="s">
        <v>71</v>
      </c>
      <c r="B8" s="135" t="s">
        <v>117</v>
      </c>
      <c r="C8" s="135" t="s">
        <v>117</v>
      </c>
      <c r="D8" s="135" t="s">
        <v>117</v>
      </c>
      <c r="E8" s="135" t="s">
        <v>117</v>
      </c>
      <c r="F8" s="135" t="s">
        <v>117</v>
      </c>
      <c r="G8" s="135" t="s">
        <v>117</v>
      </c>
      <c r="H8" s="135" t="s">
        <v>117</v>
      </c>
      <c r="I8" s="135" t="s">
        <v>117</v>
      </c>
      <c r="J8" s="135" t="s">
        <v>117</v>
      </c>
      <c r="K8" s="135" t="s">
        <v>117</v>
      </c>
      <c r="L8" s="135" t="s">
        <v>117</v>
      </c>
      <c r="M8" s="135" t="s">
        <v>117</v>
      </c>
      <c r="N8" s="135" t="s">
        <v>117</v>
      </c>
      <c r="O8" s="135" t="s">
        <v>117</v>
      </c>
      <c r="P8" s="135">
        <v>11</v>
      </c>
      <c r="Q8" s="135" t="s">
        <v>117</v>
      </c>
      <c r="R8" s="135" t="s">
        <v>117</v>
      </c>
      <c r="S8" s="126"/>
      <c r="T8" s="126"/>
    </row>
    <row r="9" spans="1:31" s="137" customFormat="1" ht="33" customHeight="1">
      <c r="A9" s="132" t="s">
        <v>18</v>
      </c>
      <c r="B9" s="131" t="str">
        <f>B10</f>
        <v xml:space="preserve"> -</v>
      </c>
      <c r="C9" s="131" t="str">
        <f>C10</f>
        <v xml:space="preserve"> -</v>
      </c>
      <c r="D9" s="131" t="str">
        <f>D10</f>
        <v xml:space="preserve"> -</v>
      </c>
      <c r="E9" s="131" t="str">
        <f>E10</f>
        <v xml:space="preserve"> -</v>
      </c>
      <c r="F9" s="131" t="str">
        <f>F10</f>
        <v xml:space="preserve"> -</v>
      </c>
      <c r="G9" s="131" t="str">
        <f>G10</f>
        <v xml:space="preserve"> -</v>
      </c>
      <c r="H9" s="131" t="str">
        <f>H10</f>
        <v xml:space="preserve"> -</v>
      </c>
      <c r="I9" s="131" t="str">
        <f>I10</f>
        <v xml:space="preserve"> -</v>
      </c>
      <c r="J9" s="131">
        <f>J10</f>
        <v>1</v>
      </c>
      <c r="K9" s="131" t="str">
        <f>K10</f>
        <v xml:space="preserve"> -</v>
      </c>
      <c r="L9" s="131" t="str">
        <f>L10</f>
        <v xml:space="preserve"> -</v>
      </c>
      <c r="M9" s="131" t="str">
        <f>M10</f>
        <v xml:space="preserve"> -</v>
      </c>
      <c r="N9" s="131" t="str">
        <f>N10</f>
        <v xml:space="preserve"> -</v>
      </c>
      <c r="O9" s="131" t="str">
        <f>O10</f>
        <v xml:space="preserve"> -</v>
      </c>
      <c r="P9" s="131">
        <f>P10</f>
        <v>2</v>
      </c>
      <c r="Q9" s="131" t="str">
        <f>Q10</f>
        <v xml:space="preserve"> -</v>
      </c>
      <c r="R9" s="131" t="str">
        <f>R10</f>
        <v xml:space="preserve"> -</v>
      </c>
      <c r="S9" s="126"/>
      <c r="T9" s="126"/>
    </row>
    <row r="10" spans="1:31" s="125" customFormat="1" ht="16.5" customHeight="1">
      <c r="A10" s="130" t="s">
        <v>17</v>
      </c>
      <c r="B10" s="128" t="s">
        <v>117</v>
      </c>
      <c r="C10" s="128" t="s">
        <v>117</v>
      </c>
      <c r="D10" s="128" t="s">
        <v>117</v>
      </c>
      <c r="E10" s="128" t="s">
        <v>117</v>
      </c>
      <c r="F10" s="128" t="s">
        <v>117</v>
      </c>
      <c r="G10" s="128" t="s">
        <v>117</v>
      </c>
      <c r="H10" s="128" t="s">
        <v>117</v>
      </c>
      <c r="I10" s="128" t="s">
        <v>117</v>
      </c>
      <c r="J10" s="128">
        <v>1</v>
      </c>
      <c r="K10" s="128" t="s">
        <v>117</v>
      </c>
      <c r="L10" s="128" t="s">
        <v>117</v>
      </c>
      <c r="M10" s="128" t="s">
        <v>117</v>
      </c>
      <c r="N10" s="128" t="s">
        <v>117</v>
      </c>
      <c r="O10" s="128" t="s">
        <v>117</v>
      </c>
      <c r="P10" s="128">
        <v>2</v>
      </c>
      <c r="Q10" s="128" t="s">
        <v>117</v>
      </c>
      <c r="R10" s="128" t="s">
        <v>117</v>
      </c>
      <c r="S10" s="127"/>
      <c r="T10" s="126"/>
      <c r="U10" s="126"/>
    </row>
    <row r="11" spans="1:31" s="125" customFormat="1" ht="33" customHeight="1">
      <c r="A11" s="132" t="s">
        <v>12</v>
      </c>
      <c r="B11" s="131" t="str">
        <f>B12</f>
        <v>-</v>
      </c>
      <c r="C11" s="131" t="str">
        <f>C12</f>
        <v>-</v>
      </c>
      <c r="D11" s="131" t="str">
        <f>D12</f>
        <v>-</v>
      </c>
      <c r="E11" s="131" t="str">
        <f>E12</f>
        <v>-</v>
      </c>
      <c r="F11" s="131" t="str">
        <f>F12</f>
        <v>-</v>
      </c>
      <c r="G11" s="131" t="str">
        <f>G12</f>
        <v>-</v>
      </c>
      <c r="H11" s="131" t="str">
        <f>H12</f>
        <v>-</v>
      </c>
      <c r="I11" s="131" t="str">
        <f>I12</f>
        <v>-</v>
      </c>
      <c r="J11" s="131">
        <f>J12</f>
        <v>11</v>
      </c>
      <c r="K11" s="131" t="str">
        <f>K12</f>
        <v>-</v>
      </c>
      <c r="L11" s="131" t="str">
        <f>L12</f>
        <v>-</v>
      </c>
      <c r="M11" s="131" t="str">
        <f>M12</f>
        <v>-</v>
      </c>
      <c r="N11" s="131" t="str">
        <f>N12</f>
        <v>-</v>
      </c>
      <c r="O11" s="131" t="str">
        <f>O12</f>
        <v>-</v>
      </c>
      <c r="P11" s="131" t="str">
        <f>P12</f>
        <v>-</v>
      </c>
      <c r="Q11" s="131" t="str">
        <f>Q12</f>
        <v>-</v>
      </c>
      <c r="R11" s="131" t="str">
        <f>R12</f>
        <v>-</v>
      </c>
      <c r="S11" s="127"/>
      <c r="T11" s="126"/>
      <c r="U11" s="126"/>
    </row>
    <row r="12" spans="1:31" s="125" customFormat="1" ht="16.5" customHeight="1">
      <c r="A12" s="130" t="s">
        <v>11</v>
      </c>
      <c r="B12" s="128" t="s">
        <v>139</v>
      </c>
      <c r="C12" s="128" t="s">
        <v>139</v>
      </c>
      <c r="D12" s="128" t="s">
        <v>139</v>
      </c>
      <c r="E12" s="128" t="s">
        <v>139</v>
      </c>
      <c r="F12" s="128" t="s">
        <v>139</v>
      </c>
      <c r="G12" s="128" t="s">
        <v>139</v>
      </c>
      <c r="H12" s="128" t="s">
        <v>139</v>
      </c>
      <c r="I12" s="128" t="s">
        <v>139</v>
      </c>
      <c r="J12" s="128">
        <v>11</v>
      </c>
      <c r="K12" s="128" t="s">
        <v>139</v>
      </c>
      <c r="L12" s="128" t="s">
        <v>139</v>
      </c>
      <c r="M12" s="128" t="s">
        <v>139</v>
      </c>
      <c r="N12" s="128" t="s">
        <v>139</v>
      </c>
      <c r="O12" s="128" t="s">
        <v>139</v>
      </c>
      <c r="P12" s="128" t="s">
        <v>139</v>
      </c>
      <c r="Q12" s="128" t="s">
        <v>139</v>
      </c>
      <c r="R12" s="128" t="s">
        <v>139</v>
      </c>
      <c r="S12" s="127"/>
      <c r="T12" s="126"/>
      <c r="U12" s="126"/>
    </row>
    <row r="13" spans="1:31" s="137" customFormat="1" ht="16.5" customHeight="1">
      <c r="A13" s="16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6"/>
      <c r="S13" s="126"/>
      <c r="T13" s="126"/>
    </row>
    <row r="14" spans="1:31" s="137" customFormat="1" ht="16.5" customHeight="1">
      <c r="A14" s="170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</row>
    <row r="15" spans="1:31" ht="16.5" customHeight="1">
      <c r="A15" s="151"/>
      <c r="B15" s="150" t="s">
        <v>138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4"/>
      <c r="R15" s="163"/>
      <c r="S15" s="163"/>
      <c r="T15" s="163"/>
      <c r="U15" s="162"/>
      <c r="V15" s="161"/>
      <c r="W15" s="161"/>
      <c r="X15" s="161"/>
      <c r="Y15" s="161"/>
      <c r="Z15" s="161"/>
      <c r="AA15" s="161"/>
      <c r="AB15" s="161"/>
      <c r="AC15" s="161"/>
      <c r="AD15" s="161"/>
      <c r="AE15" s="152"/>
    </row>
    <row r="16" spans="1:31" ht="114.75" customHeight="1">
      <c r="A16" s="144"/>
      <c r="B16" s="142" t="s">
        <v>137</v>
      </c>
      <c r="C16" s="142" t="s">
        <v>136</v>
      </c>
      <c r="D16" s="142" t="s">
        <v>135</v>
      </c>
      <c r="E16" s="142" t="s">
        <v>134</v>
      </c>
      <c r="F16" s="142" t="s">
        <v>133</v>
      </c>
      <c r="G16" s="142" t="s">
        <v>132</v>
      </c>
      <c r="H16" s="142" t="s">
        <v>131</v>
      </c>
      <c r="I16" s="142" t="s">
        <v>130</v>
      </c>
      <c r="J16" s="142" t="s">
        <v>129</v>
      </c>
      <c r="K16" s="142" t="s">
        <v>128</v>
      </c>
      <c r="L16" s="142" t="s">
        <v>127</v>
      </c>
      <c r="M16" s="142" t="s">
        <v>126</v>
      </c>
      <c r="N16" s="142" t="s">
        <v>125</v>
      </c>
      <c r="O16" s="142" t="s">
        <v>124</v>
      </c>
      <c r="P16" s="142" t="s">
        <v>123</v>
      </c>
      <c r="Q16" s="159" t="s">
        <v>122</v>
      </c>
      <c r="R16" s="159" t="s">
        <v>121</v>
      </c>
      <c r="S16" s="159" t="s">
        <v>120</v>
      </c>
      <c r="T16" s="159" t="s">
        <v>119</v>
      </c>
      <c r="U16" s="159" t="s">
        <v>118</v>
      </c>
      <c r="V16" s="168"/>
      <c r="W16" s="156"/>
      <c r="X16" s="156"/>
      <c r="Y16" s="156"/>
      <c r="Z16" s="156"/>
      <c r="AA16" s="156"/>
      <c r="AB16" s="156"/>
      <c r="AC16" s="156"/>
      <c r="AD16" s="156"/>
      <c r="AE16" s="152"/>
    </row>
    <row r="17" spans="1:31" s="137" customFormat="1" ht="16.5" customHeight="1">
      <c r="A17" s="141" t="s">
        <v>74</v>
      </c>
      <c r="B17" s="139">
        <v>116</v>
      </c>
      <c r="C17" s="139" t="s">
        <v>31</v>
      </c>
      <c r="D17" s="139">
        <v>158</v>
      </c>
      <c r="E17" s="139">
        <v>15</v>
      </c>
      <c r="F17" s="139" t="s">
        <v>31</v>
      </c>
      <c r="G17" s="139">
        <v>6</v>
      </c>
      <c r="H17" s="139" t="s">
        <v>31</v>
      </c>
      <c r="I17" s="139">
        <v>1</v>
      </c>
      <c r="J17" s="139" t="s">
        <v>31</v>
      </c>
      <c r="K17" s="139">
        <v>1</v>
      </c>
      <c r="L17" s="139" t="s">
        <v>31</v>
      </c>
      <c r="M17" s="139">
        <v>2</v>
      </c>
      <c r="N17" s="139" t="s">
        <v>31</v>
      </c>
      <c r="O17" s="139" t="s">
        <v>31</v>
      </c>
      <c r="P17" s="139" t="s">
        <v>31</v>
      </c>
      <c r="Q17" s="139" t="s">
        <v>31</v>
      </c>
      <c r="R17" s="139" t="s">
        <v>1</v>
      </c>
      <c r="S17" s="139">
        <v>428</v>
      </c>
      <c r="T17" s="139">
        <v>220</v>
      </c>
      <c r="U17" s="139" t="s">
        <v>1</v>
      </c>
    </row>
    <row r="18" spans="1:31" s="137" customFormat="1" ht="16.5" customHeight="1">
      <c r="A18" s="141" t="s">
        <v>32</v>
      </c>
      <c r="B18" s="139">
        <v>40</v>
      </c>
      <c r="C18" s="139" t="s">
        <v>31</v>
      </c>
      <c r="D18" s="139">
        <v>3</v>
      </c>
      <c r="E18" s="139">
        <v>15</v>
      </c>
      <c r="F18" s="139" t="s">
        <v>31</v>
      </c>
      <c r="G18" s="139" t="s">
        <v>31</v>
      </c>
      <c r="H18" s="139" t="s">
        <v>31</v>
      </c>
      <c r="I18" s="139" t="s">
        <v>31</v>
      </c>
      <c r="J18" s="139" t="s">
        <v>31</v>
      </c>
      <c r="K18" s="139">
        <v>1</v>
      </c>
      <c r="L18" s="139" t="s">
        <v>31</v>
      </c>
      <c r="M18" s="139" t="s">
        <v>31</v>
      </c>
      <c r="N18" s="139" t="s">
        <v>31</v>
      </c>
      <c r="O18" s="139" t="s">
        <v>31</v>
      </c>
      <c r="P18" s="139" t="s">
        <v>31</v>
      </c>
      <c r="Q18" s="139" t="s">
        <v>31</v>
      </c>
      <c r="R18" s="139" t="s">
        <v>31</v>
      </c>
      <c r="S18" s="139" t="s">
        <v>31</v>
      </c>
      <c r="T18" s="139">
        <v>5</v>
      </c>
      <c r="U18" s="139" t="s">
        <v>1</v>
      </c>
    </row>
    <row r="19" spans="1:31" s="137" customFormat="1" ht="33" customHeight="1">
      <c r="A19" s="138" t="s">
        <v>30</v>
      </c>
      <c r="B19" s="96">
        <f>IF(SUM(B20,B21)=0,"-",SUM(B20,B21))</f>
        <v>1</v>
      </c>
      <c r="C19" s="96" t="str">
        <f>IF(SUM(C20,C21)=0,"-",SUM(C20,C21))</f>
        <v>-</v>
      </c>
      <c r="D19" s="96" t="str">
        <f>IF(SUM(D20,D21)=0,"-",SUM(D20,D21))</f>
        <v>-</v>
      </c>
      <c r="E19" s="96" t="str">
        <f>IF(SUM(E20,E21)=0,"-",SUM(E20,E21))</f>
        <v>-</v>
      </c>
      <c r="F19" s="96" t="str">
        <f>IF(SUM(F20,F21)=0,"-",SUM(F20,F21))</f>
        <v>-</v>
      </c>
      <c r="G19" s="96" t="str">
        <f>IF(SUM(G20,G21)=0,"-",SUM(G20,G21))</f>
        <v>-</v>
      </c>
      <c r="H19" s="96" t="str">
        <f>IF(SUM(H20,H21)=0,"-",SUM(H20,H21))</f>
        <v>-</v>
      </c>
      <c r="I19" s="96" t="str">
        <f>IF(SUM(I20,I21)=0,"-",SUM(I20,I21))</f>
        <v>-</v>
      </c>
      <c r="J19" s="96" t="str">
        <f>IF(SUM(J20,J21)=0,"-",SUM(J20,J21))</f>
        <v>-</v>
      </c>
      <c r="K19" s="96" t="str">
        <f>IF(SUM(K20,K21)=0,"-",SUM(K20,K21))</f>
        <v>-</v>
      </c>
      <c r="L19" s="96" t="str">
        <f>IF(SUM(L20,L21)=0,"-",SUM(L20,L21))</f>
        <v>-</v>
      </c>
      <c r="M19" s="96" t="str">
        <f>IF(SUM(M20,M21)=0,"-",SUM(M20,M21))</f>
        <v>-</v>
      </c>
      <c r="N19" s="96" t="str">
        <f>IF(SUM(N20,N21)=0,"-",SUM(N20,N21))</f>
        <v>-</v>
      </c>
      <c r="O19" s="96" t="str">
        <f>IF(SUM(O20,O21)=0,"-",SUM(O20,O21))</f>
        <v>-</v>
      </c>
      <c r="P19" s="96" t="str">
        <f>IF(SUM(P20,P21)=0,"-",SUM(P20,P21))</f>
        <v>-</v>
      </c>
      <c r="Q19" s="96" t="str">
        <f>IF(SUM(Q20,Q21)=0,"-",SUM(Q20,Q21))</f>
        <v>-</v>
      </c>
      <c r="R19" s="96" t="str">
        <f>IF(SUM(R20,R21)=0,"-",SUM(R20,R21))</f>
        <v>-</v>
      </c>
      <c r="S19" s="96" t="str">
        <f>IF(SUM(S20,S21)=0,"-",SUM(S20,S21))</f>
        <v>-</v>
      </c>
      <c r="T19" s="96" t="str">
        <f>IF(SUM(T20,T21)=0,"-",SUM(T20,T21))</f>
        <v>-</v>
      </c>
      <c r="U19" s="96" t="str">
        <f>IF(SUM(U20,U21)=0,"-",SUM(U20,U21))</f>
        <v>-</v>
      </c>
    </row>
    <row r="20" spans="1:31" s="137" customFormat="1" ht="16.5" customHeight="1">
      <c r="A20" s="130" t="s">
        <v>72</v>
      </c>
      <c r="B20" s="128" t="s">
        <v>1</v>
      </c>
      <c r="C20" s="128" t="s">
        <v>1</v>
      </c>
      <c r="D20" s="128" t="s">
        <v>1</v>
      </c>
      <c r="E20" s="128" t="s">
        <v>1</v>
      </c>
      <c r="F20" s="128" t="s">
        <v>1</v>
      </c>
      <c r="G20" s="128" t="s">
        <v>1</v>
      </c>
      <c r="H20" s="128" t="s">
        <v>1</v>
      </c>
      <c r="I20" s="128" t="s">
        <v>1</v>
      </c>
      <c r="J20" s="128" t="s">
        <v>1</v>
      </c>
      <c r="K20" s="128" t="s">
        <v>1</v>
      </c>
      <c r="L20" s="128" t="s">
        <v>1</v>
      </c>
      <c r="M20" s="128" t="s">
        <v>1</v>
      </c>
      <c r="N20" s="128" t="s">
        <v>1</v>
      </c>
      <c r="O20" s="128" t="s">
        <v>1</v>
      </c>
      <c r="P20" s="128" t="s">
        <v>1</v>
      </c>
      <c r="Q20" s="128" t="s">
        <v>1</v>
      </c>
      <c r="R20" s="128" t="s">
        <v>1</v>
      </c>
      <c r="S20" s="128" t="s">
        <v>1</v>
      </c>
      <c r="T20" s="128" t="s">
        <v>1</v>
      </c>
      <c r="U20" s="128" t="s">
        <v>1</v>
      </c>
    </row>
    <row r="21" spans="1:31" s="137" customFormat="1" ht="16.5" customHeight="1">
      <c r="A21" s="136" t="s">
        <v>71</v>
      </c>
      <c r="B21" s="135">
        <v>1</v>
      </c>
      <c r="C21" s="135" t="s">
        <v>117</v>
      </c>
      <c r="D21" s="135" t="s">
        <v>117</v>
      </c>
      <c r="E21" s="135" t="s">
        <v>117</v>
      </c>
      <c r="F21" s="135" t="s">
        <v>117</v>
      </c>
      <c r="G21" s="135" t="s">
        <v>117</v>
      </c>
      <c r="H21" s="135" t="s">
        <v>117</v>
      </c>
      <c r="I21" s="135" t="s">
        <v>117</v>
      </c>
      <c r="J21" s="135" t="s">
        <v>117</v>
      </c>
      <c r="K21" s="135" t="s">
        <v>117</v>
      </c>
      <c r="L21" s="135" t="s">
        <v>117</v>
      </c>
      <c r="M21" s="135" t="s">
        <v>117</v>
      </c>
      <c r="N21" s="135" t="s">
        <v>117</v>
      </c>
      <c r="O21" s="135" t="s">
        <v>117</v>
      </c>
      <c r="P21" s="135" t="s">
        <v>117</v>
      </c>
      <c r="Q21" s="135" t="s">
        <v>117</v>
      </c>
      <c r="R21" s="135" t="s">
        <v>117</v>
      </c>
      <c r="S21" s="135" t="s">
        <v>117</v>
      </c>
      <c r="T21" s="135" t="s">
        <v>117</v>
      </c>
      <c r="U21" s="135" t="s">
        <v>117</v>
      </c>
    </row>
    <row r="22" spans="1:31" s="137" customFormat="1" ht="33" customHeight="1">
      <c r="A22" s="132" t="s">
        <v>18</v>
      </c>
      <c r="B22" s="131" t="str">
        <f>B23</f>
        <v xml:space="preserve"> -</v>
      </c>
      <c r="C22" s="131" t="str">
        <f>C23</f>
        <v xml:space="preserve"> -</v>
      </c>
      <c r="D22" s="131" t="str">
        <f>D23</f>
        <v xml:space="preserve"> -</v>
      </c>
      <c r="E22" s="131" t="str">
        <f>E23</f>
        <v xml:space="preserve"> -</v>
      </c>
      <c r="F22" s="131" t="str">
        <f>F23</f>
        <v xml:space="preserve"> -</v>
      </c>
      <c r="G22" s="131" t="str">
        <f>G23</f>
        <v xml:space="preserve"> -</v>
      </c>
      <c r="H22" s="131" t="str">
        <f>H23</f>
        <v xml:space="preserve"> -</v>
      </c>
      <c r="I22" s="131" t="str">
        <f>I23</f>
        <v xml:space="preserve"> -</v>
      </c>
      <c r="J22" s="131" t="str">
        <f>J23</f>
        <v xml:space="preserve"> -</v>
      </c>
      <c r="K22" s="131" t="str">
        <f>K23</f>
        <v xml:space="preserve"> -</v>
      </c>
      <c r="L22" s="131" t="str">
        <f>L23</f>
        <v xml:space="preserve"> -</v>
      </c>
      <c r="M22" s="131" t="str">
        <f>M23</f>
        <v xml:space="preserve"> -</v>
      </c>
      <c r="N22" s="131" t="str">
        <f>N23</f>
        <v xml:space="preserve"> -</v>
      </c>
      <c r="O22" s="131" t="str">
        <f>O23</f>
        <v xml:space="preserve"> -</v>
      </c>
      <c r="P22" s="131" t="str">
        <f>P23</f>
        <v xml:space="preserve"> -</v>
      </c>
      <c r="Q22" s="131" t="str">
        <f>Q23</f>
        <v xml:space="preserve"> -</v>
      </c>
      <c r="R22" s="131" t="str">
        <f>R23</f>
        <v xml:space="preserve"> -</v>
      </c>
      <c r="S22" s="131" t="str">
        <f>S23</f>
        <v xml:space="preserve"> -</v>
      </c>
      <c r="T22" s="131" t="str">
        <f>T23</f>
        <v xml:space="preserve"> -</v>
      </c>
      <c r="U22" s="131" t="str">
        <f>U23</f>
        <v xml:space="preserve"> -</v>
      </c>
    </row>
    <row r="23" spans="1:31" s="125" customFormat="1" ht="16.5" customHeight="1">
      <c r="A23" s="130" t="s">
        <v>17</v>
      </c>
      <c r="B23" s="128" t="s">
        <v>117</v>
      </c>
      <c r="C23" s="128" t="s">
        <v>117</v>
      </c>
      <c r="D23" s="128" t="s">
        <v>117</v>
      </c>
      <c r="E23" s="128" t="s">
        <v>117</v>
      </c>
      <c r="F23" s="128" t="s">
        <v>117</v>
      </c>
      <c r="G23" s="128" t="s">
        <v>117</v>
      </c>
      <c r="H23" s="128" t="s">
        <v>117</v>
      </c>
      <c r="I23" s="128" t="s">
        <v>117</v>
      </c>
      <c r="J23" s="128" t="s">
        <v>117</v>
      </c>
      <c r="K23" s="128" t="s">
        <v>117</v>
      </c>
      <c r="L23" s="128" t="s">
        <v>117</v>
      </c>
      <c r="M23" s="128" t="s">
        <v>117</v>
      </c>
      <c r="N23" s="128" t="s">
        <v>117</v>
      </c>
      <c r="O23" s="128" t="s">
        <v>117</v>
      </c>
      <c r="P23" s="128" t="s">
        <v>117</v>
      </c>
      <c r="Q23" s="128" t="s">
        <v>117</v>
      </c>
      <c r="R23" s="128" t="s">
        <v>117</v>
      </c>
      <c r="S23" s="128" t="s">
        <v>117</v>
      </c>
      <c r="T23" s="128" t="s">
        <v>117</v>
      </c>
      <c r="U23" s="128" t="s">
        <v>117</v>
      </c>
    </row>
    <row r="24" spans="1:31" s="125" customFormat="1" ht="33" customHeight="1">
      <c r="A24" s="132" t="s">
        <v>12</v>
      </c>
      <c r="B24" s="131" t="str">
        <f>B25</f>
        <v>-</v>
      </c>
      <c r="C24" s="131" t="str">
        <f>C25</f>
        <v>-</v>
      </c>
      <c r="D24" s="131" t="str">
        <f>D25</f>
        <v>-</v>
      </c>
      <c r="E24" s="131" t="str">
        <f>E25</f>
        <v>-</v>
      </c>
      <c r="F24" s="131" t="str">
        <f>F25</f>
        <v>-</v>
      </c>
      <c r="G24" s="131" t="str">
        <f>G25</f>
        <v>-</v>
      </c>
      <c r="H24" s="131" t="str">
        <f>H25</f>
        <v>-</v>
      </c>
      <c r="I24" s="131" t="str">
        <f>I25</f>
        <v>-</v>
      </c>
      <c r="J24" s="131" t="str">
        <f>J25</f>
        <v>-</v>
      </c>
      <c r="K24" s="131" t="str">
        <f>K25</f>
        <v>-</v>
      </c>
      <c r="L24" s="131" t="str">
        <f>L25</f>
        <v>-</v>
      </c>
      <c r="M24" s="131" t="str">
        <f>M25</f>
        <v>-</v>
      </c>
      <c r="N24" s="131" t="str">
        <f>N25</f>
        <v>-</v>
      </c>
      <c r="O24" s="131" t="str">
        <f>O25</f>
        <v>-</v>
      </c>
      <c r="P24" s="131" t="str">
        <f>P25</f>
        <v>-</v>
      </c>
      <c r="Q24" s="131" t="str">
        <f>Q25</f>
        <v>-</v>
      </c>
      <c r="R24" s="131" t="str">
        <f>R25</f>
        <v>-</v>
      </c>
      <c r="S24" s="131" t="str">
        <f>S25</f>
        <v>-</v>
      </c>
      <c r="T24" s="131" t="str">
        <f>T25</f>
        <v>-</v>
      </c>
      <c r="U24" s="131" t="str">
        <f>U25</f>
        <v>-</v>
      </c>
    </row>
    <row r="25" spans="1:31" s="125" customFormat="1" ht="16.5" customHeight="1">
      <c r="A25" s="130" t="s">
        <v>11</v>
      </c>
      <c r="B25" s="128" t="s">
        <v>1</v>
      </c>
      <c r="C25" s="128" t="s">
        <v>1</v>
      </c>
      <c r="D25" s="128" t="s">
        <v>1</v>
      </c>
      <c r="E25" s="128" t="s">
        <v>1</v>
      </c>
      <c r="F25" s="128" t="s">
        <v>1</v>
      </c>
      <c r="G25" s="128" t="s">
        <v>1</v>
      </c>
      <c r="H25" s="128" t="s">
        <v>1</v>
      </c>
      <c r="I25" s="128" t="s">
        <v>1</v>
      </c>
      <c r="J25" s="128" t="s">
        <v>1</v>
      </c>
      <c r="K25" s="128" t="s">
        <v>1</v>
      </c>
      <c r="L25" s="128" t="s">
        <v>1</v>
      </c>
      <c r="M25" s="128" t="s">
        <v>1</v>
      </c>
      <c r="N25" s="128" t="s">
        <v>1</v>
      </c>
      <c r="O25" s="128" t="s">
        <v>1</v>
      </c>
      <c r="P25" s="128" t="s">
        <v>1</v>
      </c>
      <c r="Q25" s="128" t="s">
        <v>1</v>
      </c>
      <c r="R25" s="128" t="s">
        <v>1</v>
      </c>
      <c r="S25" s="128" t="s">
        <v>1</v>
      </c>
      <c r="T25" s="128" t="s">
        <v>1</v>
      </c>
      <c r="U25" s="128" t="s">
        <v>1</v>
      </c>
    </row>
    <row r="26" spans="1:31" s="137" customFormat="1" ht="16.5" customHeight="1">
      <c r="A26" s="16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6"/>
      <c r="S26" s="126"/>
      <c r="T26" s="126"/>
    </row>
    <row r="27" spans="1:31" ht="16.5" customHeight="1">
      <c r="A27" s="166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52"/>
    </row>
    <row r="28" spans="1:31" ht="16.5" customHeight="1">
      <c r="A28" s="151"/>
      <c r="B28" s="150" t="s">
        <v>116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4"/>
      <c r="R28" s="163"/>
      <c r="S28" s="163"/>
      <c r="T28" s="163"/>
      <c r="U28" s="162"/>
      <c r="V28" s="161"/>
      <c r="W28" s="161"/>
      <c r="X28" s="161"/>
      <c r="Y28" s="161"/>
      <c r="Z28" s="161"/>
      <c r="AA28" s="161"/>
      <c r="AB28" s="161"/>
      <c r="AC28" s="161"/>
      <c r="AD28" s="161"/>
      <c r="AE28" s="152"/>
    </row>
    <row r="29" spans="1:31" ht="115.5" customHeight="1">
      <c r="A29" s="144"/>
      <c r="B29" s="142" t="s">
        <v>115</v>
      </c>
      <c r="C29" s="142" t="s">
        <v>114</v>
      </c>
      <c r="D29" s="142" t="s">
        <v>113</v>
      </c>
      <c r="E29" s="142" t="s">
        <v>112</v>
      </c>
      <c r="F29" s="142" t="s">
        <v>111</v>
      </c>
      <c r="G29" s="142" t="s">
        <v>110</v>
      </c>
      <c r="H29" s="142" t="s">
        <v>109</v>
      </c>
      <c r="I29" s="142" t="s">
        <v>108</v>
      </c>
      <c r="J29" s="142" t="s">
        <v>107</v>
      </c>
      <c r="K29" s="142" t="s">
        <v>106</v>
      </c>
      <c r="L29" s="142" t="s">
        <v>105</v>
      </c>
      <c r="M29" s="142" t="s">
        <v>104</v>
      </c>
      <c r="N29" s="142" t="s">
        <v>103</v>
      </c>
      <c r="O29" s="142" t="s">
        <v>102</v>
      </c>
      <c r="P29" s="142" t="s">
        <v>101</v>
      </c>
      <c r="Q29" s="160" t="s">
        <v>100</v>
      </c>
      <c r="R29" s="159" t="s">
        <v>99</v>
      </c>
      <c r="S29" s="159" t="s">
        <v>98</v>
      </c>
      <c r="T29" s="159" t="s">
        <v>97</v>
      </c>
      <c r="U29" s="159" t="s">
        <v>96</v>
      </c>
      <c r="V29" s="156"/>
      <c r="W29" s="156"/>
      <c r="X29" s="156"/>
      <c r="Y29" s="156"/>
      <c r="Z29" s="156"/>
      <c r="AA29" s="156"/>
      <c r="AB29" s="156"/>
      <c r="AC29" s="156"/>
      <c r="AD29" s="156"/>
      <c r="AE29" s="152"/>
    </row>
    <row r="30" spans="1:31" s="137" customFormat="1" ht="16.5" customHeight="1">
      <c r="A30" s="141" t="s">
        <v>74</v>
      </c>
      <c r="B30" s="139" t="s">
        <v>31</v>
      </c>
      <c r="C30" s="139">
        <v>170</v>
      </c>
      <c r="D30" s="139">
        <v>2</v>
      </c>
      <c r="E30" s="139" t="s">
        <v>31</v>
      </c>
      <c r="F30" s="139" t="s">
        <v>31</v>
      </c>
      <c r="G30" s="139" t="s">
        <v>31</v>
      </c>
      <c r="H30" s="139" t="s">
        <v>31</v>
      </c>
      <c r="I30" s="139" t="s">
        <v>31</v>
      </c>
      <c r="J30" s="139" t="s">
        <v>31</v>
      </c>
      <c r="K30" s="139" t="s">
        <v>31</v>
      </c>
      <c r="L30" s="139">
        <v>3</v>
      </c>
      <c r="M30" s="139">
        <v>73</v>
      </c>
      <c r="N30" s="139" t="s">
        <v>31</v>
      </c>
      <c r="O30" s="139">
        <v>11</v>
      </c>
      <c r="P30" s="139" t="s">
        <v>31</v>
      </c>
      <c r="Q30" s="139" t="s">
        <v>31</v>
      </c>
      <c r="R30" s="139" t="s">
        <v>31</v>
      </c>
      <c r="S30" s="139">
        <v>892</v>
      </c>
      <c r="T30" s="139">
        <v>30</v>
      </c>
      <c r="U30" s="139" t="s">
        <v>31</v>
      </c>
    </row>
    <row r="31" spans="1:31" s="137" customFormat="1" ht="16.5" customHeight="1">
      <c r="A31" s="141" t="s">
        <v>32</v>
      </c>
      <c r="B31" s="139" t="s">
        <v>31</v>
      </c>
      <c r="C31" s="139" t="s">
        <v>31</v>
      </c>
      <c r="D31" s="139" t="s">
        <v>31</v>
      </c>
      <c r="E31" s="139" t="s">
        <v>31</v>
      </c>
      <c r="F31" s="139" t="s">
        <v>31</v>
      </c>
      <c r="G31" s="139" t="s">
        <v>31</v>
      </c>
      <c r="H31" s="139" t="s">
        <v>31</v>
      </c>
      <c r="I31" s="139" t="s">
        <v>31</v>
      </c>
      <c r="J31" s="139" t="s">
        <v>31</v>
      </c>
      <c r="K31" s="139" t="s">
        <v>31</v>
      </c>
      <c r="L31" s="139" t="s">
        <v>31</v>
      </c>
      <c r="M31" s="139">
        <v>3</v>
      </c>
      <c r="N31" s="139" t="s">
        <v>31</v>
      </c>
      <c r="O31" s="139">
        <v>5</v>
      </c>
      <c r="P31" s="139" t="s">
        <v>31</v>
      </c>
      <c r="Q31" s="139" t="s">
        <v>31</v>
      </c>
      <c r="R31" s="139" t="s">
        <v>31</v>
      </c>
      <c r="S31" s="139">
        <v>39</v>
      </c>
      <c r="T31" s="139" t="s">
        <v>31</v>
      </c>
      <c r="U31" s="139" t="s">
        <v>31</v>
      </c>
    </row>
    <row r="32" spans="1:31" s="137" customFormat="1" ht="33" customHeight="1">
      <c r="A32" s="138" t="s">
        <v>30</v>
      </c>
      <c r="B32" s="96" t="str">
        <f>IF(SUM(B33,B34)=0,"-",SUM(B33,B34))</f>
        <v>-</v>
      </c>
      <c r="C32" s="96" t="str">
        <f>IF(SUM(C33,C34)=0,"-",SUM(C33,C34))</f>
        <v>-</v>
      </c>
      <c r="D32" s="96" t="str">
        <f>IF(SUM(D33,D34)=0,"-",SUM(D33,D34))</f>
        <v>-</v>
      </c>
      <c r="E32" s="96" t="str">
        <f>IF(SUM(E33,E34)=0,"-",SUM(E33,E34))</f>
        <v>-</v>
      </c>
      <c r="F32" s="96" t="str">
        <f>IF(SUM(F33,F34)=0,"-",SUM(F33,F34))</f>
        <v>-</v>
      </c>
      <c r="G32" s="96" t="str">
        <f>IF(SUM(G33,G34)=0,"-",SUM(G33,G34))</f>
        <v>-</v>
      </c>
      <c r="H32" s="96" t="str">
        <f>IF(SUM(H33,H34)=0,"-",SUM(H33,H34))</f>
        <v>-</v>
      </c>
      <c r="I32" s="96" t="str">
        <f>IF(SUM(I33,I34)=0,"-",SUM(I33,I34))</f>
        <v>-</v>
      </c>
      <c r="J32" s="96" t="str">
        <f>IF(SUM(J33,J34)=0,"-",SUM(J33,J34))</f>
        <v>-</v>
      </c>
      <c r="K32" s="96" t="str">
        <f>IF(SUM(K33,K34)=0,"-",SUM(K33,K34))</f>
        <v>-</v>
      </c>
      <c r="L32" s="96" t="str">
        <f>IF(SUM(L33,L34)=0,"-",SUM(L33,L34))</f>
        <v>-</v>
      </c>
      <c r="M32" s="96" t="str">
        <f>IF(SUM(M33,M34)=0,"-",SUM(M33,M34))</f>
        <v>-</v>
      </c>
      <c r="N32" s="96" t="str">
        <f>IF(SUM(N33,N34)=0,"-",SUM(N33,N34))</f>
        <v>-</v>
      </c>
      <c r="O32" s="96" t="str">
        <f>IF(SUM(O33,O34)=0,"-",SUM(O33,O34))</f>
        <v>-</v>
      </c>
      <c r="P32" s="96" t="str">
        <f>IF(SUM(P33,P34)=0,"-",SUM(P33,P34))</f>
        <v>-</v>
      </c>
      <c r="Q32" s="96" t="str">
        <f>IF(SUM(Q33,Q34)=0,"-",SUM(Q33,Q34))</f>
        <v>-</v>
      </c>
      <c r="R32" s="96" t="str">
        <f>IF(SUM(R33,R34)=0,"-",SUM(R33,R34))</f>
        <v>-</v>
      </c>
      <c r="S32" s="96">
        <f>IF(SUM(S33,S34)=0,"-",SUM(S33,S34))</f>
        <v>1</v>
      </c>
      <c r="T32" s="96" t="str">
        <f>IF(SUM(T33,T34)=0,"-",SUM(T33,T34))</f>
        <v>-</v>
      </c>
      <c r="U32" s="96" t="str">
        <f>IF(SUM(U33,U34)=0,"-",SUM(U33,U34))</f>
        <v>-</v>
      </c>
    </row>
    <row r="33" spans="1:32" s="137" customFormat="1" ht="16.5" customHeight="1">
      <c r="A33" s="130" t="s">
        <v>72</v>
      </c>
      <c r="B33" s="128" t="s">
        <v>1</v>
      </c>
      <c r="C33" s="128" t="s">
        <v>1</v>
      </c>
      <c r="D33" s="128" t="s">
        <v>1</v>
      </c>
      <c r="E33" s="128" t="s">
        <v>1</v>
      </c>
      <c r="F33" s="128" t="s">
        <v>1</v>
      </c>
      <c r="G33" s="128" t="s">
        <v>1</v>
      </c>
      <c r="H33" s="128" t="s">
        <v>1</v>
      </c>
      <c r="I33" s="128" t="s">
        <v>1</v>
      </c>
      <c r="J33" s="128" t="s">
        <v>1</v>
      </c>
      <c r="K33" s="128" t="s">
        <v>1</v>
      </c>
      <c r="L33" s="128" t="s">
        <v>1</v>
      </c>
      <c r="M33" s="128" t="s">
        <v>1</v>
      </c>
      <c r="N33" s="128" t="s">
        <v>1</v>
      </c>
      <c r="O33" s="128" t="s">
        <v>1</v>
      </c>
      <c r="P33" s="128" t="s">
        <v>1</v>
      </c>
      <c r="Q33" s="128" t="s">
        <v>1</v>
      </c>
      <c r="R33" s="128" t="s">
        <v>1</v>
      </c>
      <c r="S33" s="128" t="s">
        <v>1</v>
      </c>
      <c r="T33" s="128" t="s">
        <v>1</v>
      </c>
      <c r="U33" s="128" t="s">
        <v>1</v>
      </c>
    </row>
    <row r="34" spans="1:32" ht="16.5" customHeight="1">
      <c r="A34" s="136" t="s">
        <v>71</v>
      </c>
      <c r="B34" s="135" t="s">
        <v>31</v>
      </c>
      <c r="C34" s="135" t="s">
        <v>31</v>
      </c>
      <c r="D34" s="135" t="s">
        <v>31</v>
      </c>
      <c r="E34" s="135" t="s">
        <v>31</v>
      </c>
      <c r="F34" s="135" t="s">
        <v>31</v>
      </c>
      <c r="G34" s="135" t="s">
        <v>31</v>
      </c>
      <c r="H34" s="135" t="s">
        <v>31</v>
      </c>
      <c r="I34" s="135" t="s">
        <v>31</v>
      </c>
      <c r="J34" s="135" t="s">
        <v>31</v>
      </c>
      <c r="K34" s="135" t="s">
        <v>31</v>
      </c>
      <c r="L34" s="135" t="s">
        <v>31</v>
      </c>
      <c r="M34" s="135" t="s">
        <v>31</v>
      </c>
      <c r="N34" s="135" t="s">
        <v>31</v>
      </c>
      <c r="O34" s="135" t="s">
        <v>31</v>
      </c>
      <c r="P34" s="135" t="s">
        <v>31</v>
      </c>
      <c r="Q34" s="135" t="s">
        <v>31</v>
      </c>
      <c r="R34" s="135" t="s">
        <v>31</v>
      </c>
      <c r="S34" s="135">
        <v>1</v>
      </c>
      <c r="T34" s="135" t="s">
        <v>31</v>
      </c>
      <c r="U34" s="135" t="s">
        <v>31</v>
      </c>
      <c r="V34" s="156"/>
      <c r="W34" s="156"/>
      <c r="X34" s="156"/>
      <c r="Y34" s="156"/>
      <c r="Z34" s="156"/>
      <c r="AA34" s="156"/>
      <c r="AB34" s="156"/>
      <c r="AC34" s="156"/>
      <c r="AD34" s="156"/>
      <c r="AE34" s="152"/>
    </row>
    <row r="35" spans="1:32" ht="33" customHeight="1">
      <c r="A35" s="132" t="s">
        <v>18</v>
      </c>
      <c r="B35" s="131" t="str">
        <f>B36</f>
        <v>-</v>
      </c>
      <c r="C35" s="131" t="str">
        <f>C36</f>
        <v>-</v>
      </c>
      <c r="D35" s="131" t="str">
        <f>D36</f>
        <v>-</v>
      </c>
      <c r="E35" s="131" t="str">
        <f>E36</f>
        <v>-</v>
      </c>
      <c r="F35" s="131" t="str">
        <f>F36</f>
        <v>-</v>
      </c>
      <c r="G35" s="131" t="str">
        <f>G36</f>
        <v>-</v>
      </c>
      <c r="H35" s="131" t="str">
        <f>H36</f>
        <v>-</v>
      </c>
      <c r="I35" s="131" t="str">
        <f>I36</f>
        <v>-</v>
      </c>
      <c r="J35" s="131" t="str">
        <f>J36</f>
        <v>-</v>
      </c>
      <c r="K35" s="131" t="str">
        <f>K36</f>
        <v>-</v>
      </c>
      <c r="L35" s="131" t="str">
        <f>L36</f>
        <v>-</v>
      </c>
      <c r="M35" s="131" t="str">
        <f>M36</f>
        <v>-</v>
      </c>
      <c r="N35" s="131" t="str">
        <f>N36</f>
        <v>-</v>
      </c>
      <c r="O35" s="131" t="str">
        <f>O36</f>
        <v>-</v>
      </c>
      <c r="P35" s="131" t="str">
        <f>P36</f>
        <v>-</v>
      </c>
      <c r="Q35" s="131" t="str">
        <f>Q36</f>
        <v>-</v>
      </c>
      <c r="R35" s="131" t="str">
        <f>R36</f>
        <v>-</v>
      </c>
      <c r="S35" s="131" t="str">
        <f>S36</f>
        <v>-</v>
      </c>
      <c r="T35" s="131" t="str">
        <f>T36</f>
        <v>-</v>
      </c>
      <c r="U35" s="131" t="str">
        <f>U36</f>
        <v>-</v>
      </c>
      <c r="V35" s="156"/>
      <c r="W35" s="156"/>
      <c r="X35" s="156"/>
      <c r="Y35" s="156"/>
      <c r="Z35" s="156"/>
      <c r="AA35" s="156"/>
      <c r="AB35" s="156"/>
      <c r="AC35" s="156"/>
      <c r="AD35" s="156"/>
      <c r="AE35" s="152"/>
    </row>
    <row r="36" spans="1:32" s="125" customFormat="1" ht="16.5" customHeight="1">
      <c r="A36" s="130" t="s">
        <v>17</v>
      </c>
      <c r="B36" s="128" t="s">
        <v>19</v>
      </c>
      <c r="C36" s="128" t="s">
        <v>19</v>
      </c>
      <c r="D36" s="128" t="s">
        <v>19</v>
      </c>
      <c r="E36" s="128" t="s">
        <v>19</v>
      </c>
      <c r="F36" s="128" t="s">
        <v>19</v>
      </c>
      <c r="G36" s="128" t="s">
        <v>19</v>
      </c>
      <c r="H36" s="128" t="s">
        <v>19</v>
      </c>
      <c r="I36" s="128" t="s">
        <v>19</v>
      </c>
      <c r="J36" s="128" t="s">
        <v>19</v>
      </c>
      <c r="K36" s="128" t="s">
        <v>19</v>
      </c>
      <c r="L36" s="128" t="s">
        <v>19</v>
      </c>
      <c r="M36" s="128" t="s">
        <v>19</v>
      </c>
      <c r="N36" s="128" t="s">
        <v>19</v>
      </c>
      <c r="O36" s="128" t="s">
        <v>19</v>
      </c>
      <c r="P36" s="128" t="s">
        <v>19</v>
      </c>
      <c r="Q36" s="128" t="s">
        <v>19</v>
      </c>
      <c r="R36" s="128" t="s">
        <v>19</v>
      </c>
      <c r="S36" s="128" t="s">
        <v>19</v>
      </c>
      <c r="T36" s="128" t="s">
        <v>19</v>
      </c>
      <c r="U36" s="128" t="s">
        <v>19</v>
      </c>
    </row>
    <row r="37" spans="1:32" s="125" customFormat="1" ht="33" customHeight="1">
      <c r="A37" s="132" t="s">
        <v>12</v>
      </c>
      <c r="B37" s="131" t="str">
        <f>B38</f>
        <v>-</v>
      </c>
      <c r="C37" s="131" t="str">
        <f>C38</f>
        <v>-</v>
      </c>
      <c r="D37" s="131" t="str">
        <f>D38</f>
        <v>-</v>
      </c>
      <c r="E37" s="131" t="str">
        <f>E38</f>
        <v>-</v>
      </c>
      <c r="F37" s="131" t="str">
        <f>F38</f>
        <v>-</v>
      </c>
      <c r="G37" s="131" t="str">
        <f>G38</f>
        <v>-</v>
      </c>
      <c r="H37" s="131" t="str">
        <f>H38</f>
        <v>-</v>
      </c>
      <c r="I37" s="131" t="str">
        <f>I38</f>
        <v>-</v>
      </c>
      <c r="J37" s="131" t="str">
        <f>J38</f>
        <v>-</v>
      </c>
      <c r="K37" s="131" t="str">
        <f>K38</f>
        <v>-</v>
      </c>
      <c r="L37" s="131" t="str">
        <f>L38</f>
        <v>-</v>
      </c>
      <c r="M37" s="131" t="str">
        <f>M38</f>
        <v>-</v>
      </c>
      <c r="N37" s="131" t="str">
        <f>N38</f>
        <v>-</v>
      </c>
      <c r="O37" s="131" t="str">
        <f>O38</f>
        <v>-</v>
      </c>
      <c r="P37" s="131" t="str">
        <f>P38</f>
        <v>-</v>
      </c>
      <c r="Q37" s="131" t="str">
        <f>Q38</f>
        <v>-</v>
      </c>
      <c r="R37" s="131" t="str">
        <f>R38</f>
        <v>-</v>
      </c>
      <c r="S37" s="131" t="str">
        <f>S38</f>
        <v>-</v>
      </c>
      <c r="T37" s="131" t="str">
        <f>T38</f>
        <v>-</v>
      </c>
      <c r="U37" s="131" t="str">
        <f>U38</f>
        <v>-</v>
      </c>
    </row>
    <row r="38" spans="1:32" s="125" customFormat="1" ht="16.5" customHeight="1">
      <c r="A38" s="130" t="s">
        <v>11</v>
      </c>
      <c r="B38" s="128" t="s">
        <v>19</v>
      </c>
      <c r="C38" s="128" t="s">
        <v>19</v>
      </c>
      <c r="D38" s="128" t="s">
        <v>19</v>
      </c>
      <c r="E38" s="128" t="s">
        <v>19</v>
      </c>
      <c r="F38" s="128" t="s">
        <v>19</v>
      </c>
      <c r="G38" s="128" t="s">
        <v>19</v>
      </c>
      <c r="H38" s="128" t="s">
        <v>19</v>
      </c>
      <c r="I38" s="128" t="s">
        <v>19</v>
      </c>
      <c r="J38" s="128" t="s">
        <v>19</v>
      </c>
      <c r="K38" s="128" t="s">
        <v>19</v>
      </c>
      <c r="L38" s="128" t="s">
        <v>19</v>
      </c>
      <c r="M38" s="128" t="s">
        <v>19</v>
      </c>
      <c r="N38" s="128" t="s">
        <v>19</v>
      </c>
      <c r="O38" s="128" t="s">
        <v>19</v>
      </c>
      <c r="P38" s="128" t="s">
        <v>19</v>
      </c>
      <c r="Q38" s="128" t="s">
        <v>19</v>
      </c>
      <c r="R38" s="128" t="s">
        <v>19</v>
      </c>
      <c r="S38" s="128" t="s">
        <v>19</v>
      </c>
      <c r="T38" s="128" t="s">
        <v>19</v>
      </c>
      <c r="U38" s="128" t="s">
        <v>19</v>
      </c>
    </row>
    <row r="39" spans="1:32" ht="16.5" customHeight="1">
      <c r="A39" s="158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2"/>
    </row>
    <row r="40" spans="1:32" ht="16.5" customHeight="1">
      <c r="A40" s="122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55"/>
      <c r="Q40" s="154"/>
      <c r="R40" s="154"/>
      <c r="S40" s="153" t="s">
        <v>95</v>
      </c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52"/>
    </row>
    <row r="41" spans="1:32" ht="33" customHeight="1">
      <c r="A41" s="151"/>
      <c r="B41" s="150" t="s">
        <v>94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8"/>
      <c r="Q41" s="147"/>
      <c r="R41" s="146" t="s">
        <v>93</v>
      </c>
      <c r="S41" s="145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</row>
    <row r="42" spans="1:32" ht="165" customHeight="1">
      <c r="A42" s="144"/>
      <c r="B42" s="142" t="s">
        <v>92</v>
      </c>
      <c r="C42" s="142" t="s">
        <v>91</v>
      </c>
      <c r="D42" s="142" t="s">
        <v>90</v>
      </c>
      <c r="E42" s="142" t="s">
        <v>89</v>
      </c>
      <c r="F42" s="142" t="s">
        <v>88</v>
      </c>
      <c r="G42" s="142" t="s">
        <v>87</v>
      </c>
      <c r="H42" s="142" t="s">
        <v>86</v>
      </c>
      <c r="I42" s="142" t="s">
        <v>85</v>
      </c>
      <c r="J42" s="142" t="s">
        <v>84</v>
      </c>
      <c r="K42" s="142" t="s">
        <v>83</v>
      </c>
      <c r="L42" s="142" t="s">
        <v>82</v>
      </c>
      <c r="M42" s="142" t="s">
        <v>81</v>
      </c>
      <c r="N42" s="142" t="s">
        <v>80</v>
      </c>
      <c r="O42" s="143" t="s">
        <v>79</v>
      </c>
      <c r="P42" s="143" t="s">
        <v>78</v>
      </c>
      <c r="Q42" s="143" t="s">
        <v>77</v>
      </c>
      <c r="R42" s="142" t="s">
        <v>76</v>
      </c>
      <c r="S42" s="142" t="s">
        <v>75</v>
      </c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</row>
    <row r="43" spans="1:32" s="137" customFormat="1" ht="16.5" customHeight="1">
      <c r="A43" s="141" t="s">
        <v>74</v>
      </c>
      <c r="B43" s="139">
        <v>925</v>
      </c>
      <c r="C43" s="139">
        <v>233</v>
      </c>
      <c r="D43" s="139">
        <v>349</v>
      </c>
      <c r="E43" s="139">
        <v>6</v>
      </c>
      <c r="F43" s="139">
        <v>181</v>
      </c>
      <c r="G43" s="139">
        <v>242</v>
      </c>
      <c r="H43" s="139">
        <v>1406</v>
      </c>
      <c r="I43" s="139">
        <v>71</v>
      </c>
      <c r="J43" s="139">
        <v>15</v>
      </c>
      <c r="K43" s="139">
        <v>5</v>
      </c>
      <c r="L43" s="139">
        <v>883</v>
      </c>
      <c r="M43" s="139">
        <v>116</v>
      </c>
      <c r="N43" s="139">
        <v>1</v>
      </c>
      <c r="O43" s="140">
        <v>91</v>
      </c>
      <c r="P43" s="140">
        <v>2353</v>
      </c>
      <c r="Q43" s="140">
        <v>293</v>
      </c>
      <c r="R43" s="139" t="s">
        <v>31</v>
      </c>
      <c r="S43" s="139" t="s">
        <v>31</v>
      </c>
      <c r="T43" s="127"/>
      <c r="U43" s="126"/>
      <c r="V43" s="126"/>
    </row>
    <row r="44" spans="1:32" s="137" customFormat="1" ht="16.5" customHeight="1">
      <c r="A44" s="141" t="s">
        <v>73</v>
      </c>
      <c r="B44" s="139">
        <v>26</v>
      </c>
      <c r="C44" s="139">
        <v>5</v>
      </c>
      <c r="D44" s="139">
        <v>12</v>
      </c>
      <c r="E44" s="139" t="s">
        <v>31</v>
      </c>
      <c r="F44" s="139">
        <v>7</v>
      </c>
      <c r="G44" s="139">
        <v>12</v>
      </c>
      <c r="H44" s="139">
        <v>27</v>
      </c>
      <c r="I44" s="139">
        <v>1</v>
      </c>
      <c r="J44" s="139" t="s">
        <v>31</v>
      </c>
      <c r="K44" s="139" t="s">
        <v>31</v>
      </c>
      <c r="L44" s="139">
        <v>25</v>
      </c>
      <c r="M44" s="139">
        <v>9</v>
      </c>
      <c r="N44" s="139" t="s">
        <v>31</v>
      </c>
      <c r="O44" s="140" t="s">
        <v>31</v>
      </c>
      <c r="P44" s="140">
        <v>21</v>
      </c>
      <c r="Q44" s="140">
        <v>1</v>
      </c>
      <c r="R44" s="139" t="s">
        <v>31</v>
      </c>
      <c r="S44" s="139" t="s">
        <v>31</v>
      </c>
      <c r="T44" s="127"/>
      <c r="U44" s="126"/>
      <c r="V44" s="126"/>
    </row>
    <row r="45" spans="1:32" s="137" customFormat="1" ht="33" customHeight="1">
      <c r="A45" s="138" t="s">
        <v>30</v>
      </c>
      <c r="B45" s="96">
        <f>IF(SUM(B46,B47)=0,"-",SUM(B46,B47))</f>
        <v>1</v>
      </c>
      <c r="C45" s="96" t="str">
        <f>IF(SUM(C46,C47)=0,"-",SUM(C46,C47))</f>
        <v>-</v>
      </c>
      <c r="D45" s="96" t="str">
        <f>IF(SUM(D46,D47)=0,"-",SUM(D46,D47))</f>
        <v>-</v>
      </c>
      <c r="E45" s="96" t="str">
        <f>IF(SUM(E46,E47)=0,"-",SUM(E46,E47))</f>
        <v>-</v>
      </c>
      <c r="F45" s="96" t="str">
        <f>IF(SUM(F46,F47)=0,"-",SUM(F46,F47))</f>
        <v>-</v>
      </c>
      <c r="G45" s="96" t="str">
        <f>IF(SUM(G46,G47)=0,"-",SUM(G46,G47))</f>
        <v>-</v>
      </c>
      <c r="H45" s="96">
        <f>IF(SUM(H46,H47)=0,"-",SUM(H46,H47))</f>
        <v>2</v>
      </c>
      <c r="I45" s="96" t="str">
        <f>IF(SUM(I46,I47)=0,"-",SUM(I46,I47))</f>
        <v>-</v>
      </c>
      <c r="J45" s="96" t="str">
        <f>IF(SUM(J46,J47)=0,"-",SUM(J46,J47))</f>
        <v>-</v>
      </c>
      <c r="K45" s="96" t="str">
        <f>IF(SUM(K46,K47)=0,"-",SUM(K46,K47))</f>
        <v>-</v>
      </c>
      <c r="L45" s="96" t="str">
        <f>IF(SUM(L46,L47)=0,"-",SUM(L46,L47))</f>
        <v>-</v>
      </c>
      <c r="M45" s="96">
        <f>IF(SUM(M46,M47)=0,"-",SUM(M46,M47))</f>
        <v>1</v>
      </c>
      <c r="N45" s="96" t="str">
        <f>IF(SUM(N46,N47)=0,"-",SUM(N46,N47))</f>
        <v>-</v>
      </c>
      <c r="O45" s="96" t="str">
        <f>IF(SUM(O46,O47)=0,"-",SUM(O46,O47))</f>
        <v>-</v>
      </c>
      <c r="P45" s="96">
        <f>IF(SUM(P46,P47)=0,"-",SUM(P46,P47))</f>
        <v>10</v>
      </c>
      <c r="Q45" s="96" t="str">
        <f>IF(SUM(Q46,Q47)=0,"-",SUM(Q46,Q47))</f>
        <v>-</v>
      </c>
      <c r="R45" s="96" t="str">
        <f>IF(SUM(R46,R47)=0,"-",SUM(R46,R47))</f>
        <v>-</v>
      </c>
      <c r="S45" s="96" t="str">
        <f>IF(SUM(S46,S47)=0,"-",SUM(S46,S47))</f>
        <v>-</v>
      </c>
      <c r="T45" s="127"/>
      <c r="U45" s="126"/>
      <c r="V45" s="126"/>
    </row>
    <row r="46" spans="1:32" s="137" customFormat="1" ht="16.5" customHeight="1">
      <c r="A46" s="130" t="s">
        <v>72</v>
      </c>
      <c r="B46" s="128" t="s">
        <v>19</v>
      </c>
      <c r="C46" s="128" t="s">
        <v>19</v>
      </c>
      <c r="D46" s="128" t="s">
        <v>19</v>
      </c>
      <c r="E46" s="128" t="s">
        <v>19</v>
      </c>
      <c r="F46" s="128" t="s">
        <v>19</v>
      </c>
      <c r="G46" s="128" t="s">
        <v>19</v>
      </c>
      <c r="H46" s="128" t="s">
        <v>19</v>
      </c>
      <c r="I46" s="128" t="s">
        <v>19</v>
      </c>
      <c r="J46" s="128" t="s">
        <v>19</v>
      </c>
      <c r="K46" s="128" t="s">
        <v>19</v>
      </c>
      <c r="L46" s="128" t="s">
        <v>19</v>
      </c>
      <c r="M46" s="128" t="s">
        <v>19</v>
      </c>
      <c r="N46" s="128" t="s">
        <v>19</v>
      </c>
      <c r="O46" s="128" t="s">
        <v>19</v>
      </c>
      <c r="P46" s="128">
        <v>4</v>
      </c>
      <c r="Q46" s="129" t="s">
        <v>19</v>
      </c>
      <c r="R46" s="128" t="s">
        <v>19</v>
      </c>
      <c r="S46" s="128" t="s">
        <v>19</v>
      </c>
      <c r="T46" s="127"/>
      <c r="U46" s="126"/>
      <c r="V46" s="126"/>
    </row>
    <row r="47" spans="1:32" ht="16.5" customHeight="1">
      <c r="A47" s="136" t="s">
        <v>71</v>
      </c>
      <c r="B47" s="135">
        <v>1</v>
      </c>
      <c r="C47" s="135" t="s">
        <v>31</v>
      </c>
      <c r="D47" s="135" t="s">
        <v>31</v>
      </c>
      <c r="E47" s="135" t="s">
        <v>31</v>
      </c>
      <c r="F47" s="135" t="s">
        <v>31</v>
      </c>
      <c r="G47" s="135" t="s">
        <v>31</v>
      </c>
      <c r="H47" s="135">
        <v>2</v>
      </c>
      <c r="I47" s="135" t="s">
        <v>31</v>
      </c>
      <c r="J47" s="135" t="s">
        <v>31</v>
      </c>
      <c r="K47" s="135" t="s">
        <v>31</v>
      </c>
      <c r="L47" s="135" t="s">
        <v>31</v>
      </c>
      <c r="M47" s="135">
        <v>1</v>
      </c>
      <c r="N47" s="135" t="s">
        <v>31</v>
      </c>
      <c r="O47" s="135" t="s">
        <v>31</v>
      </c>
      <c r="P47" s="135">
        <v>6</v>
      </c>
      <c r="Q47" s="135" t="s">
        <v>31</v>
      </c>
      <c r="R47" s="135" t="s">
        <v>31</v>
      </c>
      <c r="S47" s="135" t="s">
        <v>31</v>
      </c>
      <c r="T47" s="134"/>
      <c r="U47" s="133"/>
      <c r="V47" s="120"/>
      <c r="W47" s="120"/>
      <c r="X47" s="120"/>
      <c r="Y47" s="120"/>
      <c r="Z47" s="120"/>
      <c r="AA47" s="120"/>
      <c r="AB47" s="120"/>
      <c r="AC47" s="120"/>
      <c r="AD47" s="120"/>
    </row>
    <row r="48" spans="1:32" ht="33" customHeight="1">
      <c r="A48" s="132" t="s">
        <v>18</v>
      </c>
      <c r="B48" s="131" t="str">
        <f>B49</f>
        <v>-</v>
      </c>
      <c r="C48" s="131" t="str">
        <f>C49</f>
        <v>-</v>
      </c>
      <c r="D48" s="131" t="str">
        <f>D49</f>
        <v>-</v>
      </c>
      <c r="E48" s="131" t="str">
        <f>E49</f>
        <v>-</v>
      </c>
      <c r="F48" s="131" t="str">
        <f>F49</f>
        <v>-</v>
      </c>
      <c r="G48" s="131" t="str">
        <f>G49</f>
        <v>-</v>
      </c>
      <c r="H48" s="131" t="str">
        <f>H49</f>
        <v>-</v>
      </c>
      <c r="I48" s="131" t="str">
        <f>I49</f>
        <v>-</v>
      </c>
      <c r="J48" s="131" t="str">
        <f>J49</f>
        <v>-</v>
      </c>
      <c r="K48" s="131" t="str">
        <f>K49</f>
        <v>-</v>
      </c>
      <c r="L48" s="131" t="str">
        <f>L49</f>
        <v>-</v>
      </c>
      <c r="M48" s="131" t="str">
        <f>M49</f>
        <v>-</v>
      </c>
      <c r="N48" s="131" t="str">
        <f>N49</f>
        <v>-</v>
      </c>
      <c r="O48" s="131" t="str">
        <f>O49</f>
        <v>-</v>
      </c>
      <c r="P48" s="131" t="str">
        <f>P49</f>
        <v>-</v>
      </c>
      <c r="Q48" s="131" t="str">
        <f>Q49</f>
        <v>-</v>
      </c>
      <c r="R48" s="131" t="str">
        <f>R49</f>
        <v>-</v>
      </c>
      <c r="S48" s="131" t="str">
        <f>S49</f>
        <v>-</v>
      </c>
      <c r="T48" s="133"/>
      <c r="U48" s="133"/>
      <c r="V48" s="120"/>
      <c r="W48" s="120"/>
      <c r="X48" s="120"/>
      <c r="Y48" s="120"/>
      <c r="Z48" s="120"/>
      <c r="AA48" s="120"/>
      <c r="AB48" s="120"/>
      <c r="AC48" s="120"/>
      <c r="AD48" s="120"/>
    </row>
    <row r="49" spans="1:30" s="125" customFormat="1" ht="16.5" customHeight="1">
      <c r="A49" s="130" t="s">
        <v>17</v>
      </c>
      <c r="B49" s="128" t="s">
        <v>1</v>
      </c>
      <c r="C49" s="128" t="s">
        <v>1</v>
      </c>
      <c r="D49" s="128" t="s">
        <v>1</v>
      </c>
      <c r="E49" s="128" t="s">
        <v>1</v>
      </c>
      <c r="F49" s="128" t="s">
        <v>1</v>
      </c>
      <c r="G49" s="128" t="s">
        <v>1</v>
      </c>
      <c r="H49" s="128" t="s">
        <v>1</v>
      </c>
      <c r="I49" s="128" t="s">
        <v>1</v>
      </c>
      <c r="J49" s="128" t="s">
        <v>1</v>
      </c>
      <c r="K49" s="128" t="s">
        <v>1</v>
      </c>
      <c r="L49" s="128" t="s">
        <v>1</v>
      </c>
      <c r="M49" s="128" t="s">
        <v>1</v>
      </c>
      <c r="N49" s="128" t="s">
        <v>1</v>
      </c>
      <c r="O49" s="129" t="s">
        <v>1</v>
      </c>
      <c r="P49" s="129" t="s">
        <v>1</v>
      </c>
      <c r="Q49" s="129" t="s">
        <v>1</v>
      </c>
      <c r="R49" s="128" t="s">
        <v>1</v>
      </c>
      <c r="S49" s="128" t="s">
        <v>1</v>
      </c>
      <c r="T49" s="127"/>
      <c r="U49" s="126"/>
      <c r="V49" s="126"/>
    </row>
    <row r="50" spans="1:30" s="125" customFormat="1" ht="33" customHeight="1">
      <c r="A50" s="132" t="s">
        <v>12</v>
      </c>
      <c r="B50" s="131" t="str">
        <f>B51</f>
        <v>-</v>
      </c>
      <c r="C50" s="131" t="str">
        <f>C51</f>
        <v>-</v>
      </c>
      <c r="D50" s="131" t="str">
        <f>D51</f>
        <v>-</v>
      </c>
      <c r="E50" s="131" t="str">
        <f>E51</f>
        <v>-</v>
      </c>
      <c r="F50" s="131" t="str">
        <f>F51</f>
        <v>-</v>
      </c>
      <c r="G50" s="131" t="str">
        <f>G51</f>
        <v>-</v>
      </c>
      <c r="H50" s="131" t="str">
        <f>H51</f>
        <v>-</v>
      </c>
      <c r="I50" s="131" t="str">
        <f>I51</f>
        <v>-</v>
      </c>
      <c r="J50" s="131" t="str">
        <f>J51</f>
        <v>-</v>
      </c>
      <c r="K50" s="131" t="str">
        <f>K51</f>
        <v>-</v>
      </c>
      <c r="L50" s="131" t="str">
        <f>L51</f>
        <v>-</v>
      </c>
      <c r="M50" s="131" t="str">
        <f>M51</f>
        <v>-</v>
      </c>
      <c r="N50" s="131" t="str">
        <f>N51</f>
        <v>-</v>
      </c>
      <c r="O50" s="131" t="str">
        <f>O51</f>
        <v>-</v>
      </c>
      <c r="P50" s="131" t="str">
        <f>P51</f>
        <v>-</v>
      </c>
      <c r="Q50" s="131" t="str">
        <f>Q51</f>
        <v>-</v>
      </c>
      <c r="R50" s="131" t="str">
        <f>R51</f>
        <v>-</v>
      </c>
      <c r="S50" s="131" t="str">
        <f>S51</f>
        <v>-</v>
      </c>
      <c r="T50" s="127"/>
      <c r="U50" s="126"/>
      <c r="V50" s="126"/>
    </row>
    <row r="51" spans="1:30" s="125" customFormat="1" ht="16.5" customHeight="1">
      <c r="A51" s="130" t="s">
        <v>11</v>
      </c>
      <c r="B51" s="128" t="s">
        <v>19</v>
      </c>
      <c r="C51" s="128" t="s">
        <v>19</v>
      </c>
      <c r="D51" s="128" t="s">
        <v>19</v>
      </c>
      <c r="E51" s="128" t="s">
        <v>19</v>
      </c>
      <c r="F51" s="128" t="s">
        <v>19</v>
      </c>
      <c r="G51" s="128" t="s">
        <v>19</v>
      </c>
      <c r="H51" s="128" t="s">
        <v>19</v>
      </c>
      <c r="I51" s="128" t="s">
        <v>19</v>
      </c>
      <c r="J51" s="128" t="s">
        <v>19</v>
      </c>
      <c r="K51" s="128" t="s">
        <v>19</v>
      </c>
      <c r="L51" s="128" t="s">
        <v>19</v>
      </c>
      <c r="M51" s="128" t="s">
        <v>19</v>
      </c>
      <c r="N51" s="128" t="s">
        <v>19</v>
      </c>
      <c r="O51" s="129" t="s">
        <v>19</v>
      </c>
      <c r="P51" s="129" t="s">
        <v>19</v>
      </c>
      <c r="Q51" s="129" t="s">
        <v>19</v>
      </c>
      <c r="R51" s="128" t="s">
        <v>19</v>
      </c>
      <c r="S51" s="128" t="s">
        <v>19</v>
      </c>
      <c r="T51" s="127"/>
      <c r="U51" s="126"/>
      <c r="V51" s="126"/>
    </row>
    <row r="52" spans="1:30" ht="16.5" customHeight="1">
      <c r="A52" s="122" t="s">
        <v>70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</row>
    <row r="53" spans="1:30" ht="16.5" customHeight="1">
      <c r="A53" s="122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</row>
    <row r="54" spans="1:30" ht="16.5" customHeight="1">
      <c r="A54" s="122" t="s">
        <v>69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4"/>
      <c r="S54" s="123"/>
      <c r="T54" s="123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</row>
    <row r="55" spans="1:30" ht="16.5" customHeight="1">
      <c r="A55" s="122" t="s">
        <v>68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</row>
    <row r="56" spans="1:30" ht="16.5" customHeight="1">
      <c r="A56" s="122" t="s">
        <v>67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</row>
    <row r="57" spans="1:30" ht="16.5" customHeight="1">
      <c r="A57" s="122" t="s">
        <v>66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</row>
    <row r="58" spans="1:30" ht="16.5" customHeight="1">
      <c r="A58" s="122" t="s">
        <v>65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</row>
    <row r="59" spans="1:30" ht="16.5" customHeight="1">
      <c r="A59" s="122" t="s">
        <v>64</v>
      </c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</row>
    <row r="60" spans="1:30" ht="16.5" customHeight="1">
      <c r="A60" s="122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</row>
  </sheetData>
  <mergeCells count="7">
    <mergeCell ref="R41:S41"/>
    <mergeCell ref="B2:H2"/>
    <mergeCell ref="B15:P15"/>
    <mergeCell ref="B28:P28"/>
    <mergeCell ref="I2:M2"/>
    <mergeCell ref="N2:R2"/>
    <mergeCell ref="B41:Q41"/>
  </mergeCells>
  <phoneticPr fontId="5"/>
  <printOptions horizontalCentered="1"/>
  <pageMargins left="0.31496062992125984" right="0.31496062992125984" top="0.78740157480314965" bottom="0.19685039370078741" header="0" footer="0"/>
  <headerFooter alignWithMargins="0"/>
  <rowBreaks count="1" manualBreakCount="1">
    <brk id="26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showGridLines="0" zoomScaleNormal="100" zoomScaleSheetLayoutView="80" workbookViewId="0"/>
  </sheetViews>
  <sheetFormatPr defaultColWidth="7.625" defaultRowHeight="15"/>
  <cols>
    <col min="1" max="1" width="16.625" style="119" customWidth="1"/>
    <col min="2" max="9" width="10.625" style="118" customWidth="1"/>
    <col min="10" max="12" width="6.125" style="118" customWidth="1"/>
    <col min="13" max="16384" width="7.625" style="118"/>
  </cols>
  <sheetData>
    <row r="1" spans="1:21" s="180" customFormat="1" ht="18" customHeight="1">
      <c r="A1" s="183" t="s">
        <v>175</v>
      </c>
      <c r="B1" s="181"/>
      <c r="C1" s="181"/>
      <c r="D1" s="181"/>
      <c r="E1" s="200"/>
      <c r="F1" s="200"/>
      <c r="G1" s="181"/>
      <c r="H1" s="181"/>
      <c r="I1" s="199" t="s">
        <v>174</v>
      </c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</row>
    <row r="2" spans="1:21" ht="33" customHeight="1">
      <c r="A2" s="151"/>
      <c r="B2" s="198" t="s">
        <v>173</v>
      </c>
      <c r="C2" s="197"/>
      <c r="D2" s="197"/>
      <c r="E2" s="196" t="s">
        <v>172</v>
      </c>
      <c r="F2" s="195"/>
      <c r="G2" s="194" t="s">
        <v>171</v>
      </c>
      <c r="H2" s="193"/>
      <c r="I2" s="187" t="s">
        <v>170</v>
      </c>
      <c r="J2" s="152"/>
      <c r="K2" s="172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ht="16.5" customHeight="1">
      <c r="A3" s="192"/>
      <c r="B3" s="190" t="s">
        <v>169</v>
      </c>
      <c r="C3" s="190" t="s">
        <v>168</v>
      </c>
      <c r="D3" s="191"/>
      <c r="E3" s="190" t="s">
        <v>167</v>
      </c>
      <c r="F3" s="190" t="s">
        <v>166</v>
      </c>
      <c r="G3" s="190" t="s">
        <v>165</v>
      </c>
      <c r="H3" s="190" t="s">
        <v>164</v>
      </c>
      <c r="I3" s="187"/>
      <c r="J3" s="172"/>
      <c r="K3" s="172"/>
      <c r="L3" s="120"/>
      <c r="M3" s="120"/>
      <c r="N3" s="120"/>
      <c r="O3" s="120"/>
      <c r="P3" s="120"/>
      <c r="Q3" s="120"/>
      <c r="R3" s="120"/>
      <c r="S3" s="120"/>
      <c r="T3" s="120"/>
    </row>
    <row r="4" spans="1:21" ht="49.5" customHeight="1">
      <c r="A4" s="144"/>
      <c r="B4" s="188"/>
      <c r="C4" s="188"/>
      <c r="D4" s="189" t="s">
        <v>163</v>
      </c>
      <c r="E4" s="188"/>
      <c r="F4" s="188"/>
      <c r="G4" s="188"/>
      <c r="H4" s="188"/>
      <c r="I4" s="187"/>
      <c r="J4" s="172"/>
      <c r="K4" s="172"/>
      <c r="L4" s="120"/>
      <c r="M4" s="120"/>
      <c r="N4" s="120"/>
      <c r="O4" s="120"/>
      <c r="P4" s="120"/>
      <c r="Q4" s="120"/>
      <c r="R4" s="120"/>
      <c r="S4" s="120"/>
      <c r="T4" s="120"/>
    </row>
    <row r="5" spans="1:21" s="137" customFormat="1" ht="16.5" customHeight="1">
      <c r="A5" s="141" t="s">
        <v>74</v>
      </c>
      <c r="B5" s="140">
        <v>47645</v>
      </c>
      <c r="C5" s="140">
        <v>77133</v>
      </c>
      <c r="D5" s="140">
        <v>559</v>
      </c>
      <c r="E5" s="140">
        <v>268</v>
      </c>
      <c r="F5" s="140">
        <v>407</v>
      </c>
      <c r="G5" s="140">
        <v>101421</v>
      </c>
      <c r="H5" s="140">
        <v>633</v>
      </c>
      <c r="I5" s="139">
        <v>269</v>
      </c>
      <c r="J5" s="126"/>
      <c r="K5" s="126"/>
      <c r="L5" s="126"/>
    </row>
    <row r="6" spans="1:21" s="137" customFormat="1" ht="16.5" customHeight="1">
      <c r="A6" s="141" t="s">
        <v>32</v>
      </c>
      <c r="B6" s="140">
        <v>1587</v>
      </c>
      <c r="C6" s="140">
        <v>244</v>
      </c>
      <c r="D6" s="140" t="s">
        <v>31</v>
      </c>
      <c r="E6" s="140" t="s">
        <v>31</v>
      </c>
      <c r="F6" s="140" t="s">
        <v>31</v>
      </c>
      <c r="G6" s="140">
        <v>2128</v>
      </c>
      <c r="H6" s="140">
        <v>6</v>
      </c>
      <c r="I6" s="139">
        <v>4</v>
      </c>
      <c r="J6" s="126"/>
      <c r="K6" s="126"/>
      <c r="L6" s="126"/>
    </row>
    <row r="7" spans="1:21" s="137" customFormat="1" ht="33" customHeight="1">
      <c r="A7" s="132" t="s">
        <v>30</v>
      </c>
      <c r="B7" s="185">
        <f>IF(SUM(B8,B9)=0,"-",SUM(B8,B9))</f>
        <v>45</v>
      </c>
      <c r="C7" s="185" t="str">
        <f>IF(SUM(C8,C9)=0,"-",SUM(C8,C9))</f>
        <v>-</v>
      </c>
      <c r="D7" s="185" t="str">
        <f>IF(SUM(D8,D9)=0,"-",SUM(D8,D9))</f>
        <v>-</v>
      </c>
      <c r="E7" s="185" t="str">
        <f>IF(SUM(E8,E9)=0,"-",SUM(E8,E9))</f>
        <v>-</v>
      </c>
      <c r="F7" s="185" t="str">
        <f>IF(SUM(F8,F9)=0,"-",SUM(F8,F9))</f>
        <v>-</v>
      </c>
      <c r="G7" s="185">
        <f>IF(SUM(G8,G9)=0,"-",SUM(G8,G9))</f>
        <v>163</v>
      </c>
      <c r="H7" s="185" t="str">
        <f>IF(SUM(H8,H9)=0,"-",SUM(H8,H9))</f>
        <v>-</v>
      </c>
      <c r="I7" s="131" t="str">
        <f>IF(SUM(I8,I9)=0,"-",SUM(I8,I9))</f>
        <v>-</v>
      </c>
      <c r="J7" s="126"/>
      <c r="K7" s="126"/>
      <c r="L7" s="126"/>
    </row>
    <row r="8" spans="1:21" s="125" customFormat="1" ht="16.5" customHeight="1">
      <c r="A8" s="130" t="s">
        <v>29</v>
      </c>
      <c r="B8" s="129">
        <v>29</v>
      </c>
      <c r="C8" s="129" t="s">
        <v>1</v>
      </c>
      <c r="D8" s="129" t="s">
        <v>1</v>
      </c>
      <c r="E8" s="129" t="s">
        <v>1</v>
      </c>
      <c r="F8" s="129" t="s">
        <v>1</v>
      </c>
      <c r="G8" s="129">
        <v>12</v>
      </c>
      <c r="H8" s="129" t="s">
        <v>1</v>
      </c>
      <c r="I8" s="128" t="s">
        <v>1</v>
      </c>
      <c r="J8" s="127"/>
      <c r="K8" s="126"/>
      <c r="L8" s="126"/>
    </row>
    <row r="9" spans="1:21" s="125" customFormat="1" ht="16.5" customHeight="1">
      <c r="A9" s="136" t="s">
        <v>162</v>
      </c>
      <c r="B9" s="186">
        <v>16</v>
      </c>
      <c r="C9" s="186" t="s">
        <v>1</v>
      </c>
      <c r="D9" s="186" t="s">
        <v>1</v>
      </c>
      <c r="E9" s="186" t="s">
        <v>1</v>
      </c>
      <c r="F9" s="186" t="s">
        <v>1</v>
      </c>
      <c r="G9" s="186">
        <v>151</v>
      </c>
      <c r="H9" s="186" t="s">
        <v>1</v>
      </c>
      <c r="I9" s="135" t="s">
        <v>1</v>
      </c>
      <c r="J9" s="127"/>
      <c r="K9" s="126"/>
      <c r="L9" s="126"/>
    </row>
    <row r="10" spans="1:21" s="125" customFormat="1" ht="33" customHeight="1">
      <c r="A10" s="132" t="s">
        <v>18</v>
      </c>
      <c r="B10" s="185">
        <f>B11</f>
        <v>5</v>
      </c>
      <c r="C10" s="185" t="str">
        <f>C11</f>
        <v>-</v>
      </c>
      <c r="D10" s="185" t="str">
        <f>D11</f>
        <v>-</v>
      </c>
      <c r="E10" s="185" t="str">
        <f>E11</f>
        <v>-</v>
      </c>
      <c r="F10" s="185" t="str">
        <f>F11</f>
        <v>-</v>
      </c>
      <c r="G10" s="185">
        <f>G11</f>
        <v>4</v>
      </c>
      <c r="H10" s="185" t="str">
        <f>H11</f>
        <v>-</v>
      </c>
      <c r="I10" s="131" t="str">
        <f>I11</f>
        <v>-</v>
      </c>
      <c r="J10" s="127"/>
      <c r="K10" s="126"/>
      <c r="L10" s="126"/>
    </row>
    <row r="11" spans="1:21" s="125" customFormat="1" ht="16.5" customHeight="1">
      <c r="A11" s="130" t="s">
        <v>17</v>
      </c>
      <c r="B11" s="129">
        <v>5</v>
      </c>
      <c r="C11" s="129" t="s">
        <v>1</v>
      </c>
      <c r="D11" s="129" t="s">
        <v>1</v>
      </c>
      <c r="E11" s="129" t="s">
        <v>1</v>
      </c>
      <c r="F11" s="129" t="s">
        <v>1</v>
      </c>
      <c r="G11" s="129">
        <v>4</v>
      </c>
      <c r="H11" s="129" t="s">
        <v>1</v>
      </c>
      <c r="I11" s="128" t="s">
        <v>1</v>
      </c>
      <c r="J11" s="127"/>
      <c r="K11" s="126"/>
      <c r="L11" s="126"/>
    </row>
    <row r="12" spans="1:21" s="125" customFormat="1" ht="33" customHeight="1">
      <c r="A12" s="132" t="s">
        <v>12</v>
      </c>
      <c r="B12" s="185">
        <f>B13</f>
        <v>6</v>
      </c>
      <c r="C12" s="185">
        <f>C13</f>
        <v>1</v>
      </c>
      <c r="D12" s="185" t="str">
        <f>D13</f>
        <v>-</v>
      </c>
      <c r="E12" s="185" t="str">
        <f>E13</f>
        <v>-</v>
      </c>
      <c r="F12" s="185" t="str">
        <f>F13</f>
        <v>-</v>
      </c>
      <c r="G12" s="185">
        <f>G13</f>
        <v>1</v>
      </c>
      <c r="H12" s="185" t="str">
        <f>H13</f>
        <v>-</v>
      </c>
      <c r="I12" s="131" t="str">
        <f>I13</f>
        <v>-</v>
      </c>
      <c r="J12" s="127"/>
      <c r="K12" s="126"/>
      <c r="L12" s="126"/>
    </row>
    <row r="13" spans="1:21" s="125" customFormat="1" ht="16.5" customHeight="1">
      <c r="A13" s="130" t="s">
        <v>11</v>
      </c>
      <c r="B13" s="129">
        <v>6</v>
      </c>
      <c r="C13" s="129">
        <v>1</v>
      </c>
      <c r="D13" s="129" t="s">
        <v>19</v>
      </c>
      <c r="E13" s="129" t="s">
        <v>19</v>
      </c>
      <c r="F13" s="129" t="s">
        <v>19</v>
      </c>
      <c r="G13" s="129">
        <v>1</v>
      </c>
      <c r="H13" s="129" t="s">
        <v>19</v>
      </c>
      <c r="I13" s="128" t="s">
        <v>19</v>
      </c>
      <c r="J13" s="127"/>
      <c r="K13" s="126"/>
      <c r="L13" s="126"/>
    </row>
    <row r="14" spans="1:21" ht="16.5" customHeight="1">
      <c r="A14" s="122" t="s">
        <v>161</v>
      </c>
      <c r="B14" s="121"/>
      <c r="C14" s="121"/>
      <c r="D14" s="121"/>
      <c r="E14" s="121"/>
      <c r="F14" s="121"/>
      <c r="G14" s="121"/>
      <c r="H14" s="121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</row>
    <row r="15" spans="1:21" ht="16.5" customHeight="1">
      <c r="A15" s="122"/>
      <c r="B15" s="121"/>
      <c r="C15" s="121"/>
      <c r="D15" s="121"/>
      <c r="E15" s="121"/>
      <c r="F15" s="121"/>
      <c r="G15" s="121"/>
      <c r="H15" s="121"/>
      <c r="I15" s="124"/>
      <c r="J15" s="123"/>
      <c r="K15" s="123"/>
      <c r="L15" s="120"/>
      <c r="M15" s="120"/>
      <c r="N15" s="120"/>
      <c r="O15" s="120"/>
      <c r="P15" s="120"/>
      <c r="Q15" s="120"/>
      <c r="R15" s="120"/>
      <c r="S15" s="120"/>
      <c r="T15" s="120"/>
      <c r="U15" s="120"/>
    </row>
    <row r="16" spans="1:21">
      <c r="A16" s="184"/>
    </row>
    <row r="17" spans="1:1">
      <c r="A17" s="184"/>
    </row>
  </sheetData>
  <mergeCells count="10">
    <mergeCell ref="G3:G4"/>
    <mergeCell ref="H3:H4"/>
    <mergeCell ref="G2:H2"/>
    <mergeCell ref="I2:I4"/>
    <mergeCell ref="B2:D2"/>
    <mergeCell ref="E2:F2"/>
    <mergeCell ref="B3:B4"/>
    <mergeCell ref="C3:C4"/>
    <mergeCell ref="E3:E4"/>
    <mergeCell ref="F3:F4"/>
  </mergeCells>
  <phoneticPr fontId="5"/>
  <printOptions horizontalCentered="1"/>
  <pageMargins left="0.29527559055118113" right="0.29527559055118113" top="0.78740157480314965" bottom="0.1968503937007874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Normal="100" zoomScaleSheetLayoutView="80" workbookViewId="0"/>
  </sheetViews>
  <sheetFormatPr defaultRowHeight="15"/>
  <cols>
    <col min="1" max="1" width="16.625" style="202" customWidth="1"/>
    <col min="2" max="7" width="10.625" style="201" customWidth="1"/>
    <col min="8" max="16384" width="9" style="201"/>
  </cols>
  <sheetData>
    <row r="1" spans="1:8" s="267" customFormat="1" ht="18" customHeight="1">
      <c r="A1" s="270" t="s">
        <v>192</v>
      </c>
      <c r="B1" s="270"/>
      <c r="C1" s="270"/>
      <c r="D1" s="269"/>
      <c r="E1" s="268"/>
      <c r="F1" s="268"/>
      <c r="G1" s="199" t="s">
        <v>174</v>
      </c>
    </row>
    <row r="2" spans="1:8" ht="16.5" customHeight="1">
      <c r="A2" s="266"/>
      <c r="B2" s="262" t="s">
        <v>191</v>
      </c>
      <c r="C2" s="265"/>
      <c r="D2" s="264"/>
      <c r="E2" s="263" t="s">
        <v>190</v>
      </c>
      <c r="F2" s="262" t="s">
        <v>189</v>
      </c>
      <c r="G2" s="261"/>
      <c r="H2" s="234"/>
    </row>
    <row r="3" spans="1:8" ht="16.5" customHeight="1">
      <c r="A3" s="255"/>
      <c r="B3" s="260" t="s">
        <v>186</v>
      </c>
      <c r="C3" s="259" t="s">
        <v>188</v>
      </c>
      <c r="D3" s="258" t="s">
        <v>187</v>
      </c>
      <c r="E3" s="257" t="s">
        <v>186</v>
      </c>
      <c r="F3" s="256" t="s">
        <v>185</v>
      </c>
      <c r="G3" s="256" t="s">
        <v>184</v>
      </c>
      <c r="H3" s="234"/>
    </row>
    <row r="4" spans="1:8" ht="16.5" customHeight="1">
      <c r="A4" s="255"/>
      <c r="B4" s="254"/>
      <c r="C4" s="253"/>
      <c r="D4" s="248" t="s">
        <v>183</v>
      </c>
      <c r="E4" s="252"/>
      <c r="F4" s="252"/>
      <c r="G4" s="252"/>
      <c r="H4" s="234"/>
    </row>
    <row r="5" spans="1:8" ht="16.5" customHeight="1">
      <c r="A5" s="251"/>
      <c r="B5" s="250" t="s">
        <v>182</v>
      </c>
      <c r="C5" s="249" t="s">
        <v>181</v>
      </c>
      <c r="D5" s="248" t="s">
        <v>180</v>
      </c>
      <c r="E5" s="247"/>
      <c r="F5" s="247"/>
      <c r="G5" s="247"/>
      <c r="H5" s="234"/>
    </row>
    <row r="6" spans="1:8" ht="16.5" customHeight="1">
      <c r="A6" s="246" t="s">
        <v>179</v>
      </c>
      <c r="B6" s="245">
        <v>25398</v>
      </c>
      <c r="C6" s="243">
        <v>44</v>
      </c>
      <c r="D6" s="244">
        <v>0.17324198755807543</v>
      </c>
      <c r="E6" s="243">
        <v>163</v>
      </c>
      <c r="F6" s="243">
        <v>68</v>
      </c>
      <c r="G6" s="242">
        <v>75</v>
      </c>
      <c r="H6" s="234"/>
    </row>
    <row r="7" spans="1:8" ht="33" customHeight="1">
      <c r="A7" s="138" t="s">
        <v>30</v>
      </c>
      <c r="B7" s="96">
        <f>IF(SUM(B8,B17)=0,"-",SUM(B8,B17))</f>
        <v>1803</v>
      </c>
      <c r="C7" s="96">
        <f>IF(SUM(C8,C17)=0,"-",SUM(C8,C17))</f>
        <v>6</v>
      </c>
      <c r="D7" s="222">
        <f>IF(C7="-","-",C7/B7*100)</f>
        <v>0.33277870216306155</v>
      </c>
      <c r="E7" s="96">
        <f>IF(SUM(E8,E17)=0,"-",SUM(E8,E17))</f>
        <v>16</v>
      </c>
      <c r="F7" s="96">
        <f>IF(SUM(F8,F17)=0,"-",SUM(F8,F17))</f>
        <v>4</v>
      </c>
      <c r="G7" s="96">
        <f>IF(SUM(G8,G17)=0,"-",SUM(G8,G17))</f>
        <v>11</v>
      </c>
      <c r="H7" s="234"/>
    </row>
    <row r="8" spans="1:8" ht="16.5" customHeight="1">
      <c r="A8" s="241" t="s">
        <v>72</v>
      </c>
      <c r="B8" s="240">
        <f>IF(SUM(B9:B17)=0,"-",SUM(B9:B17))</f>
        <v>1640</v>
      </c>
      <c r="C8" s="240">
        <f>IF(SUM(C9:C17)=0,"-",SUM(C9:C17))</f>
        <v>4</v>
      </c>
      <c r="D8" s="222">
        <f>IF(C8="-","-",C8/B8*100)</f>
        <v>0.24390243902439024</v>
      </c>
      <c r="E8" s="240">
        <f>IF(SUM(E9:E17)=0,"-",SUM(E9:E17))</f>
        <v>13</v>
      </c>
      <c r="F8" s="240">
        <f>IF(SUM(F9:F17)=0,"-",SUM(F9:F17))</f>
        <v>3</v>
      </c>
      <c r="G8" s="240">
        <f>IF(SUM(G9:G17)=0,"-",SUM(G9:G17))</f>
        <v>9</v>
      </c>
      <c r="H8" s="234"/>
    </row>
    <row r="9" spans="1:8" ht="16.5" customHeight="1">
      <c r="A9" s="239" t="s">
        <v>28</v>
      </c>
      <c r="B9" s="212">
        <v>110</v>
      </c>
      <c r="C9" s="212">
        <v>2</v>
      </c>
      <c r="D9" s="213">
        <f>IF(C9="-","-",C9/B9*100)</f>
        <v>1.8181818181818181</v>
      </c>
      <c r="E9" s="212">
        <v>2</v>
      </c>
      <c r="F9" s="212">
        <v>2</v>
      </c>
      <c r="G9" s="237">
        <v>2</v>
      </c>
      <c r="H9" s="234"/>
    </row>
    <row r="10" spans="1:8" ht="16.5" customHeight="1">
      <c r="A10" s="238" t="s">
        <v>27</v>
      </c>
      <c r="B10" s="212">
        <v>541</v>
      </c>
      <c r="C10" s="212" t="s">
        <v>1</v>
      </c>
      <c r="D10" s="213" t="str">
        <f>IF(C10="-","-",C10/B10*100)</f>
        <v>-</v>
      </c>
      <c r="E10" s="212">
        <v>1</v>
      </c>
      <c r="F10" s="212" t="s">
        <v>1</v>
      </c>
      <c r="G10" s="237" t="s">
        <v>1</v>
      </c>
      <c r="H10" s="234"/>
    </row>
    <row r="11" spans="1:8" ht="16.5" customHeight="1">
      <c r="A11" s="238" t="s">
        <v>26</v>
      </c>
      <c r="B11" s="212">
        <v>87</v>
      </c>
      <c r="C11" s="212" t="s">
        <v>1</v>
      </c>
      <c r="D11" s="213" t="str">
        <f>IF(C11="-","-",C11/B11*100)</f>
        <v>-</v>
      </c>
      <c r="E11" s="212">
        <v>1</v>
      </c>
      <c r="F11" s="212" t="s">
        <v>1</v>
      </c>
      <c r="G11" s="237" t="s">
        <v>1</v>
      </c>
      <c r="H11" s="234"/>
    </row>
    <row r="12" spans="1:8" ht="16.5" customHeight="1">
      <c r="A12" s="238" t="s">
        <v>178</v>
      </c>
      <c r="B12" s="212">
        <v>131</v>
      </c>
      <c r="C12" s="212" t="s">
        <v>1</v>
      </c>
      <c r="D12" s="213" t="str">
        <f>IF(C12="-","-",C12/B12*100)</f>
        <v>-</v>
      </c>
      <c r="E12" s="212" t="s">
        <v>1</v>
      </c>
      <c r="F12" s="212" t="s">
        <v>1</v>
      </c>
      <c r="G12" s="237" t="s">
        <v>1</v>
      </c>
      <c r="H12" s="234"/>
    </row>
    <row r="13" spans="1:8" ht="16.5" customHeight="1">
      <c r="A13" s="238" t="s">
        <v>24</v>
      </c>
      <c r="B13" s="212">
        <v>63</v>
      </c>
      <c r="C13" s="212" t="s">
        <v>1</v>
      </c>
      <c r="D13" s="213" t="str">
        <f>IF(C13="-","-",C13/B13*100)</f>
        <v>-</v>
      </c>
      <c r="E13" s="212" t="s">
        <v>1</v>
      </c>
      <c r="F13" s="212" t="s">
        <v>1</v>
      </c>
      <c r="G13" s="237" t="s">
        <v>1</v>
      </c>
      <c r="H13" s="234"/>
    </row>
    <row r="14" spans="1:8" ht="16.5" customHeight="1">
      <c r="A14" s="238" t="s">
        <v>52</v>
      </c>
      <c r="B14" s="212">
        <v>56</v>
      </c>
      <c r="C14" s="212" t="s">
        <v>1</v>
      </c>
      <c r="D14" s="213" t="str">
        <f>IF(C14="-","-",C14/B14*100)</f>
        <v>-</v>
      </c>
      <c r="E14" s="212">
        <v>2</v>
      </c>
      <c r="F14" s="212" t="s">
        <v>1</v>
      </c>
      <c r="G14" s="237">
        <v>2</v>
      </c>
      <c r="H14" s="234"/>
    </row>
    <row r="15" spans="1:8" ht="16.5" customHeight="1">
      <c r="A15" s="238" t="s">
        <v>51</v>
      </c>
      <c r="B15" s="212">
        <v>169</v>
      </c>
      <c r="C15" s="212" t="s">
        <v>1</v>
      </c>
      <c r="D15" s="213" t="str">
        <f>IF(C15="-","-",C15/B15*100)</f>
        <v>-</v>
      </c>
      <c r="E15" s="212" t="s">
        <v>1</v>
      </c>
      <c r="F15" s="212" t="s">
        <v>1</v>
      </c>
      <c r="G15" s="237" t="s">
        <v>1</v>
      </c>
      <c r="H15" s="234"/>
    </row>
    <row r="16" spans="1:8" ht="16.5" customHeight="1">
      <c r="A16" s="236" t="s">
        <v>21</v>
      </c>
      <c r="B16" s="209">
        <v>320</v>
      </c>
      <c r="C16" s="209" t="s">
        <v>1</v>
      </c>
      <c r="D16" s="210" t="str">
        <f>IF(C16="-","-",C16/B16*100)</f>
        <v>-</v>
      </c>
      <c r="E16" s="209">
        <v>4</v>
      </c>
      <c r="F16" s="209" t="s">
        <v>1</v>
      </c>
      <c r="G16" s="235">
        <v>3</v>
      </c>
      <c r="H16" s="234"/>
    </row>
    <row r="17" spans="1:8" s="230" customFormat="1" ht="16.5" customHeight="1">
      <c r="A17" s="233" t="s">
        <v>177</v>
      </c>
      <c r="B17" s="221">
        <v>163</v>
      </c>
      <c r="C17" s="221">
        <v>2</v>
      </c>
      <c r="D17" s="226">
        <f>IF(C17="-","-",C17/B17*100)</f>
        <v>1.2269938650306749</v>
      </c>
      <c r="E17" s="232">
        <v>3</v>
      </c>
      <c r="F17" s="232">
        <v>1</v>
      </c>
      <c r="G17" s="231">
        <v>2</v>
      </c>
    </row>
    <row r="18" spans="1:8" s="228" customFormat="1" ht="33" customHeight="1">
      <c r="A18" s="229" t="s">
        <v>18</v>
      </c>
      <c r="B18" s="224">
        <f>B19</f>
        <v>792</v>
      </c>
      <c r="C18" s="224" t="str">
        <f>C19</f>
        <v>-</v>
      </c>
      <c r="D18" s="224" t="str">
        <f>D19</f>
        <v>-</v>
      </c>
      <c r="E18" s="224">
        <f>E19</f>
        <v>5</v>
      </c>
      <c r="F18" s="224">
        <f>F19</f>
        <v>3</v>
      </c>
      <c r="G18" s="224">
        <f>G19</f>
        <v>3</v>
      </c>
    </row>
    <row r="19" spans="1:8" s="218" customFormat="1" ht="16.5" customHeight="1">
      <c r="A19" s="223" t="s">
        <v>17</v>
      </c>
      <c r="B19" s="221">
        <f>IF(SUM(B20:B23)=0,"-",SUM(B20:B23))</f>
        <v>792</v>
      </c>
      <c r="C19" s="221" t="str">
        <f>IF(SUM(C20:C23)=0,"-",SUM(C20:C23))</f>
        <v>-</v>
      </c>
      <c r="D19" s="222" t="str">
        <f>IF(C19="-","-",C19/B19*100)</f>
        <v>-</v>
      </c>
      <c r="E19" s="221">
        <f>IF(SUM(E20:E23)=0,"-",SUM(E20:E23))</f>
        <v>5</v>
      </c>
      <c r="F19" s="221">
        <f>IF(SUM(F20:F23)=0,"-",SUM(F20:F23))</f>
        <v>3</v>
      </c>
      <c r="G19" s="220">
        <f>IF(SUM(G20:G23)=0,"-",SUM(G20:G23))</f>
        <v>3</v>
      </c>
      <c r="H19" s="219"/>
    </row>
    <row r="20" spans="1:8" s="207" customFormat="1" ht="16.5" customHeight="1">
      <c r="A20" s="217" t="s">
        <v>16</v>
      </c>
      <c r="B20" s="215">
        <v>176</v>
      </c>
      <c r="C20" s="215" t="s">
        <v>1</v>
      </c>
      <c r="D20" s="216" t="str">
        <f>IF(C20="-","-",C20/B20*100)</f>
        <v>-</v>
      </c>
      <c r="E20" s="215">
        <v>1</v>
      </c>
      <c r="F20" s="215">
        <v>1</v>
      </c>
      <c r="G20" s="215">
        <v>1</v>
      </c>
      <c r="H20" s="208"/>
    </row>
    <row r="21" spans="1:8" s="207" customFormat="1" ht="16.5" customHeight="1">
      <c r="A21" s="214" t="s">
        <v>15</v>
      </c>
      <c r="B21" s="212">
        <v>2</v>
      </c>
      <c r="C21" s="212" t="s">
        <v>1</v>
      </c>
      <c r="D21" s="213" t="str">
        <f>IF(C21="-","-",C21/B21*100)</f>
        <v>-</v>
      </c>
      <c r="E21" s="212" t="s">
        <v>1</v>
      </c>
      <c r="F21" s="212" t="s">
        <v>1</v>
      </c>
      <c r="G21" s="212" t="s">
        <v>1</v>
      </c>
      <c r="H21" s="208"/>
    </row>
    <row r="22" spans="1:8" s="207" customFormat="1" ht="16.5" customHeight="1">
      <c r="A22" s="214" t="s">
        <v>14</v>
      </c>
      <c r="B22" s="212">
        <v>237</v>
      </c>
      <c r="C22" s="212" t="s">
        <v>1</v>
      </c>
      <c r="D22" s="213" t="str">
        <f>IF(C22="-","-",C22/B22*100)</f>
        <v>-</v>
      </c>
      <c r="E22" s="212">
        <v>1</v>
      </c>
      <c r="F22" s="212">
        <v>1</v>
      </c>
      <c r="G22" s="212">
        <v>1</v>
      </c>
      <c r="H22" s="208"/>
    </row>
    <row r="23" spans="1:8" s="207" customFormat="1" ht="16.5" customHeight="1">
      <c r="A23" s="211" t="s">
        <v>13</v>
      </c>
      <c r="B23" s="209">
        <v>377</v>
      </c>
      <c r="C23" s="209" t="s">
        <v>1</v>
      </c>
      <c r="D23" s="210" t="str">
        <f>IF(C23="-","-",C23/B23*100)</f>
        <v>-</v>
      </c>
      <c r="E23" s="209">
        <v>3</v>
      </c>
      <c r="F23" s="209">
        <v>1</v>
      </c>
      <c r="G23" s="209">
        <v>1</v>
      </c>
      <c r="H23" s="208"/>
    </row>
    <row r="24" spans="1:8" s="207" customFormat="1" ht="33" customHeight="1">
      <c r="A24" s="227" t="s">
        <v>12</v>
      </c>
      <c r="B24" s="225">
        <f>B25</f>
        <v>516</v>
      </c>
      <c r="C24" s="225">
        <f>C25</f>
        <v>1</v>
      </c>
      <c r="D24" s="226">
        <f>D25</f>
        <v>0.19379844961240311</v>
      </c>
      <c r="E24" s="225">
        <f>E25</f>
        <v>4</v>
      </c>
      <c r="F24" s="225">
        <f>F25</f>
        <v>1</v>
      </c>
      <c r="G24" s="224">
        <f>G25</f>
        <v>1</v>
      </c>
      <c r="H24" s="208"/>
    </row>
    <row r="25" spans="1:8" s="218" customFormat="1" ht="16.5" customHeight="1">
      <c r="A25" s="223" t="s">
        <v>11</v>
      </c>
      <c r="B25" s="221">
        <f>IF(SUM(B26:B30)=0,"-",SUM(B26:B30))</f>
        <v>516</v>
      </c>
      <c r="C25" s="221">
        <f>IF(SUM(C26:C30)=0,"-",SUM(C26:C30))</f>
        <v>1</v>
      </c>
      <c r="D25" s="222">
        <f>IF(C25="-","-",C25/B25*100)</f>
        <v>0.19379844961240311</v>
      </c>
      <c r="E25" s="221">
        <f>IF(SUM(E26:E30)=0,"-",SUM(E26:E30))</f>
        <v>4</v>
      </c>
      <c r="F25" s="221">
        <f>IF(SUM(F26:F30)=0,"-",SUM(F26:F30))</f>
        <v>1</v>
      </c>
      <c r="G25" s="220">
        <f>IF(SUM(G26:G30)=0,"-",SUM(G26:G30))</f>
        <v>1</v>
      </c>
      <c r="H25" s="219"/>
    </row>
    <row r="26" spans="1:8" s="207" customFormat="1" ht="16.5" customHeight="1">
      <c r="A26" s="217" t="s">
        <v>10</v>
      </c>
      <c r="B26" s="215">
        <v>81</v>
      </c>
      <c r="C26" s="215" t="s">
        <v>19</v>
      </c>
      <c r="D26" s="216" t="str">
        <f>IF(C26="-","-",C26/B26*100)</f>
        <v>-</v>
      </c>
      <c r="E26" s="215" t="s">
        <v>19</v>
      </c>
      <c r="F26" s="215" t="s">
        <v>19</v>
      </c>
      <c r="G26" s="215" t="s">
        <v>19</v>
      </c>
      <c r="H26" s="208"/>
    </row>
    <row r="27" spans="1:8" s="207" customFormat="1" ht="16.5" customHeight="1">
      <c r="A27" s="214" t="s">
        <v>9</v>
      </c>
      <c r="B27" s="212">
        <v>85</v>
      </c>
      <c r="C27" s="212" t="s">
        <v>19</v>
      </c>
      <c r="D27" s="213" t="str">
        <f>IF(C27="-","-",C27/B27*100)</f>
        <v>-</v>
      </c>
      <c r="E27" s="212" t="s">
        <v>19</v>
      </c>
      <c r="F27" s="212" t="s">
        <v>19</v>
      </c>
      <c r="G27" s="212" t="s">
        <v>19</v>
      </c>
      <c r="H27" s="208"/>
    </row>
    <row r="28" spans="1:8" s="207" customFormat="1" ht="16.5" customHeight="1">
      <c r="A28" s="214" t="s">
        <v>8</v>
      </c>
      <c r="B28" s="212">
        <v>124</v>
      </c>
      <c r="C28" s="212" t="s">
        <v>19</v>
      </c>
      <c r="D28" s="213" t="str">
        <f>IF(C28="-","-",C28/B28*100)</f>
        <v>-</v>
      </c>
      <c r="E28" s="212">
        <v>2</v>
      </c>
      <c r="F28" s="212" t="s">
        <v>19</v>
      </c>
      <c r="G28" s="212" t="s">
        <v>19</v>
      </c>
      <c r="H28" s="208"/>
    </row>
    <row r="29" spans="1:8" s="207" customFormat="1" ht="16.5" customHeight="1">
      <c r="A29" s="214" t="s">
        <v>7</v>
      </c>
      <c r="B29" s="212">
        <v>142</v>
      </c>
      <c r="C29" s="212">
        <v>1</v>
      </c>
      <c r="D29" s="213">
        <f>IF(C29="-","-",C29/B29*100)</f>
        <v>0.70422535211267612</v>
      </c>
      <c r="E29" s="212">
        <v>2</v>
      </c>
      <c r="F29" s="212">
        <v>1</v>
      </c>
      <c r="G29" s="212">
        <v>1</v>
      </c>
      <c r="H29" s="208"/>
    </row>
    <row r="30" spans="1:8" s="207" customFormat="1" ht="16.5" customHeight="1">
      <c r="A30" s="211" t="s">
        <v>5</v>
      </c>
      <c r="B30" s="209">
        <v>84</v>
      </c>
      <c r="C30" s="209" t="s">
        <v>19</v>
      </c>
      <c r="D30" s="210" t="str">
        <f>IF(C30="-","-",C30/B30*100)</f>
        <v>-</v>
      </c>
      <c r="E30" s="209" t="s">
        <v>19</v>
      </c>
      <c r="F30" s="209" t="s">
        <v>19</v>
      </c>
      <c r="G30" s="209" t="s">
        <v>19</v>
      </c>
      <c r="H30" s="208"/>
    </row>
    <row r="31" spans="1:8" ht="16.5" customHeight="1">
      <c r="A31" s="206" t="s">
        <v>176</v>
      </c>
      <c r="B31" s="205"/>
      <c r="C31" s="203"/>
      <c r="D31" s="204"/>
      <c r="E31" s="203"/>
      <c r="F31" s="203"/>
      <c r="G31" s="203"/>
    </row>
    <row r="32" spans="1:8" ht="16.5" customHeight="1"/>
  </sheetData>
  <mergeCells count="8">
    <mergeCell ref="B2:D2"/>
    <mergeCell ref="F2:G2"/>
    <mergeCell ref="A3:A5"/>
    <mergeCell ref="B3:B4"/>
    <mergeCell ref="C3:C4"/>
    <mergeCell ref="E3:E5"/>
    <mergeCell ref="F3:F5"/>
    <mergeCell ref="G3:G5"/>
  </mergeCells>
  <phoneticPr fontId="5"/>
  <printOptions horizontalCentered="1"/>
  <pageMargins left="0.78740157480314965" right="0.78740157480314965" top="0.78740157480314965" bottom="0.78740157480314965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zoomScaleNormal="100" zoomScaleSheetLayoutView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16.625" style="272" customWidth="1"/>
    <col min="2" max="3" width="5.625" style="271" customWidth="1"/>
    <col min="4" max="4" width="6.625" style="271" customWidth="1"/>
    <col min="5" max="5" width="6.125" style="271" customWidth="1"/>
    <col min="6" max="7" width="5.625" style="271" customWidth="1"/>
    <col min="8" max="8" width="6.625" style="271" customWidth="1"/>
    <col min="9" max="11" width="5.625" style="271" customWidth="1"/>
    <col min="12" max="12" width="6.125" style="271" customWidth="1"/>
    <col min="13" max="13" width="5.625" style="271" customWidth="1"/>
    <col min="14" max="14" width="6.125" style="271" customWidth="1"/>
    <col min="15" max="15" width="6.625" style="271" customWidth="1"/>
    <col min="16" max="19" width="5.625" style="271" customWidth="1"/>
    <col min="20" max="20" width="5.875" style="271" customWidth="1"/>
    <col min="21" max="16384" width="9" style="271"/>
  </cols>
  <sheetData>
    <row r="1" spans="1:23" s="307" customFormat="1" ht="18" customHeight="1">
      <c r="A1" s="308" t="s">
        <v>204</v>
      </c>
      <c r="B1" s="308"/>
      <c r="C1" s="308"/>
      <c r="D1" s="308"/>
      <c r="E1" s="308"/>
      <c r="F1" s="308"/>
      <c r="G1" s="308"/>
      <c r="H1" s="308"/>
      <c r="S1" s="199" t="s">
        <v>174</v>
      </c>
    </row>
    <row r="2" spans="1:23" ht="16.5" customHeight="1">
      <c r="A2" s="306"/>
      <c r="B2" s="305" t="s">
        <v>203</v>
      </c>
      <c r="C2" s="303"/>
      <c r="D2" s="303"/>
      <c r="E2" s="302"/>
      <c r="F2" s="304" t="s">
        <v>202</v>
      </c>
      <c r="G2" s="303"/>
      <c r="H2" s="303"/>
      <c r="I2" s="302"/>
      <c r="J2" s="304" t="s">
        <v>201</v>
      </c>
      <c r="K2" s="303"/>
      <c r="L2" s="303"/>
      <c r="M2" s="302"/>
      <c r="N2" s="304" t="s">
        <v>200</v>
      </c>
      <c r="O2" s="302"/>
      <c r="P2" s="304" t="s">
        <v>199</v>
      </c>
      <c r="Q2" s="303"/>
      <c r="R2" s="303"/>
      <c r="S2" s="302"/>
      <c r="T2" s="273"/>
      <c r="U2" s="273"/>
      <c r="V2" s="273"/>
      <c r="W2" s="273"/>
    </row>
    <row r="3" spans="1:23" s="287" customFormat="1" ht="16.5" customHeight="1">
      <c r="A3" s="301"/>
      <c r="B3" s="300" t="s">
        <v>195</v>
      </c>
      <c r="C3" s="297" t="s">
        <v>194</v>
      </c>
      <c r="D3" s="296" t="s">
        <v>198</v>
      </c>
      <c r="E3" s="299"/>
      <c r="F3" s="298" t="s">
        <v>195</v>
      </c>
      <c r="G3" s="297" t="s">
        <v>194</v>
      </c>
      <c r="H3" s="296" t="s">
        <v>196</v>
      </c>
      <c r="I3" s="299"/>
      <c r="J3" s="298" t="s">
        <v>195</v>
      </c>
      <c r="K3" s="297" t="s">
        <v>194</v>
      </c>
      <c r="L3" s="296" t="s">
        <v>196</v>
      </c>
      <c r="M3" s="299"/>
      <c r="N3" s="297" t="s">
        <v>194</v>
      </c>
      <c r="O3" s="298" t="s">
        <v>197</v>
      </c>
      <c r="P3" s="298" t="s">
        <v>195</v>
      </c>
      <c r="Q3" s="297" t="s">
        <v>194</v>
      </c>
      <c r="R3" s="296" t="s">
        <v>196</v>
      </c>
      <c r="S3" s="295"/>
      <c r="T3" s="288"/>
    </row>
    <row r="4" spans="1:23" s="287" customFormat="1" ht="99" customHeight="1">
      <c r="A4" s="294"/>
      <c r="B4" s="293"/>
      <c r="C4" s="291"/>
      <c r="D4" s="290" t="s">
        <v>195</v>
      </c>
      <c r="E4" s="292" t="s">
        <v>194</v>
      </c>
      <c r="F4" s="291"/>
      <c r="G4" s="291"/>
      <c r="H4" s="290" t="s">
        <v>195</v>
      </c>
      <c r="I4" s="292" t="s">
        <v>194</v>
      </c>
      <c r="J4" s="291"/>
      <c r="K4" s="291"/>
      <c r="L4" s="290" t="s">
        <v>195</v>
      </c>
      <c r="M4" s="292" t="s">
        <v>194</v>
      </c>
      <c r="N4" s="291"/>
      <c r="O4" s="291"/>
      <c r="P4" s="291"/>
      <c r="Q4" s="291"/>
      <c r="R4" s="290" t="s">
        <v>195</v>
      </c>
      <c r="S4" s="289" t="s">
        <v>194</v>
      </c>
      <c r="T4" s="288"/>
    </row>
    <row r="5" spans="1:23" s="273" customFormat="1" ht="16.5" customHeight="1">
      <c r="A5" s="286" t="s">
        <v>179</v>
      </c>
      <c r="B5" s="285">
        <v>395</v>
      </c>
      <c r="C5" s="285">
        <v>139</v>
      </c>
      <c r="D5" s="285">
        <v>26924</v>
      </c>
      <c r="E5" s="285">
        <v>5666</v>
      </c>
      <c r="F5" s="285" t="s">
        <v>31</v>
      </c>
      <c r="G5" s="285" t="s">
        <v>31</v>
      </c>
      <c r="H5" s="285">
        <v>69509</v>
      </c>
      <c r="I5" s="285">
        <v>934</v>
      </c>
      <c r="J5" s="285">
        <v>2</v>
      </c>
      <c r="K5" s="285" t="s">
        <v>31</v>
      </c>
      <c r="L5" s="285">
        <v>9994</v>
      </c>
      <c r="M5" s="285">
        <v>99</v>
      </c>
      <c r="N5" s="99">
        <v>1667</v>
      </c>
      <c r="O5" s="99">
        <v>38562</v>
      </c>
      <c r="P5" s="285">
        <v>6</v>
      </c>
      <c r="Q5" s="285" t="s">
        <v>31</v>
      </c>
      <c r="R5" s="285">
        <v>146</v>
      </c>
      <c r="S5" s="285">
        <v>3</v>
      </c>
      <c r="T5" s="284"/>
    </row>
    <row r="6" spans="1:23" s="273" customFormat="1" ht="33" customHeight="1">
      <c r="A6" s="138" t="s">
        <v>30</v>
      </c>
      <c r="B6" s="96">
        <f>IF(SUM(B7,B16)=0,"-",SUM(B7,B16))</f>
        <v>13</v>
      </c>
      <c r="C6" s="96">
        <f>IF(SUM(C7,C16)=0,"-",SUM(C7,C16))</f>
        <v>8</v>
      </c>
      <c r="D6" s="96" t="str">
        <f>IF(SUM(D7,D16)=0,"-",SUM(D7,D16))</f>
        <v>-</v>
      </c>
      <c r="E6" s="96" t="str">
        <f>IF(SUM(E7,E16)=0,"-",SUM(E7,E16))</f>
        <v>-</v>
      </c>
      <c r="F6" s="96" t="str">
        <f>IF(SUM(F7,F16)=0,"-",SUM(F7,F16))</f>
        <v>-</v>
      </c>
      <c r="G6" s="96" t="str">
        <f>IF(SUM(G7,G16)=0,"-",SUM(G7,G16))</f>
        <v>-</v>
      </c>
      <c r="H6" s="96" t="str">
        <f>IF(SUM(H7,H16)=0,"-",SUM(H7,H16))</f>
        <v>-</v>
      </c>
      <c r="I6" s="96" t="str">
        <f>IF(SUM(I7,I16)=0,"-",SUM(I7,I16))</f>
        <v>-</v>
      </c>
      <c r="J6" s="96" t="str">
        <f>IF(SUM(J7,J16)=0,"-",SUM(J7,J16))</f>
        <v>-</v>
      </c>
      <c r="K6" s="96" t="str">
        <f>IF(SUM(K7,K16)=0,"-",SUM(K7,K16))</f>
        <v>-</v>
      </c>
      <c r="L6" s="96" t="str">
        <f>IF(SUM(L7,L16)=0,"-",SUM(L7,L16))</f>
        <v>-</v>
      </c>
      <c r="M6" s="96" t="str">
        <f>IF(SUM(M7,M16)=0,"-",SUM(M7,M16))</f>
        <v>-</v>
      </c>
      <c r="N6" s="96" t="str">
        <f>IF(SUM(N7,N16)=0,"-",SUM(N7,N16))</f>
        <v>-</v>
      </c>
      <c r="O6" s="96" t="str">
        <f>IF(SUM(O7,O16)=0,"-",SUM(O7,O16))</f>
        <v>-</v>
      </c>
      <c r="P6" s="96">
        <f>IF(SUM(P7,P16)=0,"-",SUM(P7,P16))</f>
        <v>1</v>
      </c>
      <c r="Q6" s="96" t="str">
        <f>IF(SUM(Q7,Q16)=0,"-",SUM(Q7,Q16))</f>
        <v>-</v>
      </c>
      <c r="R6" s="96" t="str">
        <f>IF(SUM(R7,R16)=0,"-",SUM(R7,R16))</f>
        <v>-</v>
      </c>
      <c r="S6" s="96" t="str">
        <f>IF(SUM(S7,S16)=0,"-",SUM(S7,S16))</f>
        <v>-</v>
      </c>
      <c r="T6" s="284"/>
    </row>
    <row r="7" spans="1:23" ht="16.5" customHeight="1">
      <c r="A7" s="241" t="s">
        <v>72</v>
      </c>
      <c r="B7" s="240">
        <f>IF(SUM(B8:B15)=0,"-",SUM(B8:B15))</f>
        <v>13</v>
      </c>
      <c r="C7" s="240">
        <f>IF(SUM(C8:C15)=0,"-",SUM(C8:C15))</f>
        <v>8</v>
      </c>
      <c r="D7" s="240" t="str">
        <f>IF(SUM(D8:D15)=0,"-",SUM(D8:D15))</f>
        <v>-</v>
      </c>
      <c r="E7" s="240" t="str">
        <f>IF(SUM(E8:E15)=0,"-",SUM(E8:E15))</f>
        <v>-</v>
      </c>
      <c r="F7" s="240" t="str">
        <f>IF(SUM(F8:F15)=0,"-",SUM(F8:F15))</f>
        <v>-</v>
      </c>
      <c r="G7" s="240" t="str">
        <f>IF(SUM(G8:G15)=0,"-",SUM(G8:G15))</f>
        <v>-</v>
      </c>
      <c r="H7" s="240" t="str">
        <f>IF(SUM(H8:H15)=0,"-",SUM(H8:H15))</f>
        <v>-</v>
      </c>
      <c r="I7" s="240" t="str">
        <f>IF(SUM(I8:I15)=0,"-",SUM(I8:I15))</f>
        <v>-</v>
      </c>
      <c r="J7" s="240" t="str">
        <f>IF(SUM(J8:J15)=0,"-",SUM(J8:J15))</f>
        <v>-</v>
      </c>
      <c r="K7" s="240" t="str">
        <f>IF(SUM(K8:K15)=0,"-",SUM(K8:K15))</f>
        <v>-</v>
      </c>
      <c r="L7" s="240" t="str">
        <f>IF(SUM(L8:L15)=0,"-",SUM(L8:L15))</f>
        <v>-</v>
      </c>
      <c r="M7" s="240" t="str">
        <f>IF(SUM(M8:M15)=0,"-",SUM(M8:M15))</f>
        <v>-</v>
      </c>
      <c r="N7" s="240" t="str">
        <f>IF(SUM(N8:N15)=0,"-",SUM(N8:N15))</f>
        <v>-</v>
      </c>
      <c r="O7" s="240" t="str">
        <f>IF(SUM(O8:O15)=0,"-",SUM(O8:O15))</f>
        <v>-</v>
      </c>
      <c r="P7" s="240">
        <f>IF(SUM(P8:P15)=0,"-",SUM(P8:P15))</f>
        <v>1</v>
      </c>
      <c r="Q7" s="240" t="str">
        <f>IF(SUM(Q8:Q15)=0,"-",SUM(Q8:Q15))</f>
        <v>-</v>
      </c>
      <c r="R7" s="240" t="str">
        <f>IF(SUM(R8:R15)=0,"-",SUM(R8:R15))</f>
        <v>-</v>
      </c>
      <c r="S7" s="240" t="str">
        <f>IF(SUM(S8:S15)=0,"-",SUM(S8:S15))</f>
        <v>-</v>
      </c>
      <c r="T7" s="273"/>
      <c r="U7" s="273"/>
      <c r="V7" s="273"/>
      <c r="W7" s="273"/>
    </row>
    <row r="8" spans="1:23" ht="16.5" customHeight="1">
      <c r="A8" s="239" t="s">
        <v>28</v>
      </c>
      <c r="B8" s="18">
        <v>1</v>
      </c>
      <c r="C8" s="18" t="s">
        <v>1</v>
      </c>
      <c r="D8" s="18" t="s">
        <v>1</v>
      </c>
      <c r="E8" s="18" t="s">
        <v>1</v>
      </c>
      <c r="F8" s="18" t="s">
        <v>1</v>
      </c>
      <c r="G8" s="18" t="s">
        <v>1</v>
      </c>
      <c r="H8" s="18" t="s">
        <v>1</v>
      </c>
      <c r="I8" s="18" t="s">
        <v>1</v>
      </c>
      <c r="J8" s="18" t="s">
        <v>1</v>
      </c>
      <c r="K8" s="18" t="s">
        <v>1</v>
      </c>
      <c r="L8" s="283" t="s">
        <v>1</v>
      </c>
      <c r="M8" s="283" t="s">
        <v>1</v>
      </c>
      <c r="N8" s="18" t="s">
        <v>1</v>
      </c>
      <c r="O8" s="18" t="s">
        <v>1</v>
      </c>
      <c r="P8" s="18" t="s">
        <v>1</v>
      </c>
      <c r="Q8" s="18" t="s">
        <v>1</v>
      </c>
      <c r="R8" s="18" t="s">
        <v>1</v>
      </c>
      <c r="S8" s="18" t="s">
        <v>1</v>
      </c>
      <c r="T8" s="273"/>
      <c r="U8" s="273"/>
      <c r="V8" s="273"/>
      <c r="W8" s="273"/>
    </row>
    <row r="9" spans="1:23" ht="16.5" customHeight="1">
      <c r="A9" s="238" t="s">
        <v>27</v>
      </c>
      <c r="B9" s="16" t="s">
        <v>1</v>
      </c>
      <c r="C9" s="16" t="s">
        <v>1</v>
      </c>
      <c r="D9" s="16" t="s">
        <v>1</v>
      </c>
      <c r="E9" s="16" t="s">
        <v>1</v>
      </c>
      <c r="F9" s="16" t="s">
        <v>1</v>
      </c>
      <c r="G9" s="16" t="s">
        <v>1</v>
      </c>
      <c r="H9" s="16" t="s">
        <v>1</v>
      </c>
      <c r="I9" s="16" t="s">
        <v>1</v>
      </c>
      <c r="J9" s="16" t="s">
        <v>1</v>
      </c>
      <c r="K9" s="16" t="s">
        <v>1</v>
      </c>
      <c r="L9" s="282" t="s">
        <v>1</v>
      </c>
      <c r="M9" s="282" t="s">
        <v>1</v>
      </c>
      <c r="N9" s="16" t="s">
        <v>1</v>
      </c>
      <c r="O9" s="16" t="s">
        <v>1</v>
      </c>
      <c r="P9" s="16" t="s">
        <v>1</v>
      </c>
      <c r="Q9" s="16" t="s">
        <v>1</v>
      </c>
      <c r="R9" s="16" t="s">
        <v>1</v>
      </c>
      <c r="S9" s="16" t="s">
        <v>1</v>
      </c>
      <c r="T9" s="273"/>
      <c r="U9" s="273"/>
      <c r="V9" s="273"/>
      <c r="W9" s="273"/>
    </row>
    <row r="10" spans="1:23" ht="16.5" customHeight="1">
      <c r="A10" s="238" t="s">
        <v>26</v>
      </c>
      <c r="B10" s="16" t="s">
        <v>1</v>
      </c>
      <c r="C10" s="16" t="s">
        <v>1</v>
      </c>
      <c r="D10" s="16" t="s">
        <v>1</v>
      </c>
      <c r="E10" s="16" t="s">
        <v>1</v>
      </c>
      <c r="F10" s="16" t="s">
        <v>1</v>
      </c>
      <c r="G10" s="16" t="s">
        <v>1</v>
      </c>
      <c r="H10" s="16" t="s">
        <v>1</v>
      </c>
      <c r="I10" s="16" t="s">
        <v>1</v>
      </c>
      <c r="J10" s="16" t="s">
        <v>1</v>
      </c>
      <c r="K10" s="16" t="s">
        <v>1</v>
      </c>
      <c r="L10" s="282" t="s">
        <v>1</v>
      </c>
      <c r="M10" s="282" t="s">
        <v>1</v>
      </c>
      <c r="N10" s="16" t="s">
        <v>1</v>
      </c>
      <c r="O10" s="16" t="s">
        <v>1</v>
      </c>
      <c r="P10" s="16" t="s">
        <v>1</v>
      </c>
      <c r="Q10" s="16" t="s">
        <v>1</v>
      </c>
      <c r="R10" s="16" t="s">
        <v>1</v>
      </c>
      <c r="S10" s="16" t="s">
        <v>1</v>
      </c>
      <c r="T10" s="273"/>
      <c r="U10" s="273"/>
      <c r="V10" s="273"/>
      <c r="W10" s="273"/>
    </row>
    <row r="11" spans="1:23" ht="16.5" customHeight="1">
      <c r="A11" s="238" t="s">
        <v>178</v>
      </c>
      <c r="B11" s="16">
        <v>3</v>
      </c>
      <c r="C11" s="16">
        <v>2</v>
      </c>
      <c r="D11" s="16" t="s">
        <v>1</v>
      </c>
      <c r="E11" s="16" t="s">
        <v>1</v>
      </c>
      <c r="F11" s="16" t="s">
        <v>1</v>
      </c>
      <c r="G11" s="16" t="s">
        <v>1</v>
      </c>
      <c r="H11" s="16" t="s">
        <v>1</v>
      </c>
      <c r="I11" s="16" t="s">
        <v>1</v>
      </c>
      <c r="J11" s="16" t="s">
        <v>1</v>
      </c>
      <c r="K11" s="16" t="s">
        <v>1</v>
      </c>
      <c r="L11" s="282" t="s">
        <v>1</v>
      </c>
      <c r="M11" s="282" t="s">
        <v>1</v>
      </c>
      <c r="N11" s="16" t="s">
        <v>1</v>
      </c>
      <c r="O11" s="16" t="s">
        <v>1</v>
      </c>
      <c r="P11" s="16" t="s">
        <v>1</v>
      </c>
      <c r="Q11" s="16" t="s">
        <v>1</v>
      </c>
      <c r="R11" s="16" t="s">
        <v>1</v>
      </c>
      <c r="S11" s="16" t="s">
        <v>1</v>
      </c>
      <c r="T11" s="273"/>
      <c r="U11" s="273"/>
      <c r="V11" s="273"/>
      <c r="W11" s="273"/>
    </row>
    <row r="12" spans="1:23" ht="16.5" customHeight="1">
      <c r="A12" s="238" t="s">
        <v>24</v>
      </c>
      <c r="B12" s="16" t="s">
        <v>1</v>
      </c>
      <c r="C12" s="16" t="s">
        <v>1</v>
      </c>
      <c r="D12" s="16" t="s">
        <v>1</v>
      </c>
      <c r="E12" s="16" t="s">
        <v>1</v>
      </c>
      <c r="F12" s="16" t="s">
        <v>1</v>
      </c>
      <c r="G12" s="16" t="s">
        <v>1</v>
      </c>
      <c r="H12" s="16" t="s">
        <v>1</v>
      </c>
      <c r="I12" s="16" t="s">
        <v>1</v>
      </c>
      <c r="J12" s="16" t="s">
        <v>1</v>
      </c>
      <c r="K12" s="16" t="s">
        <v>1</v>
      </c>
      <c r="L12" s="282" t="s">
        <v>1</v>
      </c>
      <c r="M12" s="282" t="s">
        <v>1</v>
      </c>
      <c r="N12" s="16" t="s">
        <v>1</v>
      </c>
      <c r="O12" s="16" t="s">
        <v>1</v>
      </c>
      <c r="P12" s="16" t="s">
        <v>1</v>
      </c>
      <c r="Q12" s="16" t="s">
        <v>1</v>
      </c>
      <c r="R12" s="16" t="s">
        <v>1</v>
      </c>
      <c r="S12" s="16" t="s">
        <v>1</v>
      </c>
      <c r="T12" s="273"/>
      <c r="U12" s="273"/>
      <c r="V12" s="273"/>
      <c r="W12" s="273"/>
    </row>
    <row r="13" spans="1:23" ht="16.5" customHeight="1">
      <c r="A13" s="238" t="s">
        <v>52</v>
      </c>
      <c r="B13" s="16">
        <v>1</v>
      </c>
      <c r="C13" s="16">
        <v>1</v>
      </c>
      <c r="D13" s="16" t="s">
        <v>1</v>
      </c>
      <c r="E13" s="16" t="s">
        <v>1</v>
      </c>
      <c r="F13" s="16" t="s">
        <v>1</v>
      </c>
      <c r="G13" s="16" t="s">
        <v>1</v>
      </c>
      <c r="H13" s="16" t="s">
        <v>1</v>
      </c>
      <c r="I13" s="16" t="s">
        <v>1</v>
      </c>
      <c r="J13" s="16" t="s">
        <v>1</v>
      </c>
      <c r="K13" s="16" t="s">
        <v>1</v>
      </c>
      <c r="L13" s="282" t="s">
        <v>1</v>
      </c>
      <c r="M13" s="282" t="s">
        <v>1</v>
      </c>
      <c r="N13" s="16" t="s">
        <v>1</v>
      </c>
      <c r="O13" s="16" t="s">
        <v>1</v>
      </c>
      <c r="P13" s="16" t="s">
        <v>1</v>
      </c>
      <c r="Q13" s="16" t="s">
        <v>1</v>
      </c>
      <c r="R13" s="16" t="s">
        <v>1</v>
      </c>
      <c r="S13" s="16" t="s">
        <v>1</v>
      </c>
      <c r="T13" s="273"/>
      <c r="U13" s="273"/>
      <c r="V13" s="273"/>
      <c r="W13" s="273"/>
    </row>
    <row r="14" spans="1:23" ht="16.5" customHeight="1">
      <c r="A14" s="238" t="s">
        <v>51</v>
      </c>
      <c r="B14" s="16">
        <v>1</v>
      </c>
      <c r="C14" s="16">
        <v>1</v>
      </c>
      <c r="D14" s="16" t="s">
        <v>1</v>
      </c>
      <c r="E14" s="16" t="s">
        <v>1</v>
      </c>
      <c r="F14" s="16" t="s">
        <v>1</v>
      </c>
      <c r="G14" s="16" t="s">
        <v>1</v>
      </c>
      <c r="H14" s="16" t="s">
        <v>1</v>
      </c>
      <c r="I14" s="16" t="s">
        <v>1</v>
      </c>
      <c r="J14" s="16" t="s">
        <v>1</v>
      </c>
      <c r="K14" s="16" t="s">
        <v>1</v>
      </c>
      <c r="L14" s="282" t="s">
        <v>1</v>
      </c>
      <c r="M14" s="282" t="s">
        <v>1</v>
      </c>
      <c r="N14" s="16" t="s">
        <v>1</v>
      </c>
      <c r="O14" s="16" t="s">
        <v>1</v>
      </c>
      <c r="P14" s="16">
        <v>1</v>
      </c>
      <c r="Q14" s="16" t="s">
        <v>1</v>
      </c>
      <c r="R14" s="16" t="s">
        <v>1</v>
      </c>
      <c r="S14" s="16" t="s">
        <v>1</v>
      </c>
      <c r="T14" s="273"/>
      <c r="U14" s="273"/>
      <c r="V14" s="273"/>
      <c r="W14" s="273"/>
    </row>
    <row r="15" spans="1:23" ht="16.5" customHeight="1">
      <c r="A15" s="236" t="s">
        <v>21</v>
      </c>
      <c r="B15" s="13">
        <v>7</v>
      </c>
      <c r="C15" s="13">
        <v>4</v>
      </c>
      <c r="D15" s="13" t="s">
        <v>1</v>
      </c>
      <c r="E15" s="13" t="s">
        <v>1</v>
      </c>
      <c r="F15" s="13" t="s">
        <v>1</v>
      </c>
      <c r="G15" s="13" t="s">
        <v>1</v>
      </c>
      <c r="H15" s="13" t="s">
        <v>1</v>
      </c>
      <c r="I15" s="13" t="s">
        <v>1</v>
      </c>
      <c r="J15" s="13" t="s">
        <v>1</v>
      </c>
      <c r="K15" s="13" t="s">
        <v>1</v>
      </c>
      <c r="L15" s="281" t="s">
        <v>1</v>
      </c>
      <c r="M15" s="281" t="s">
        <v>1</v>
      </c>
      <c r="N15" s="13" t="s">
        <v>1</v>
      </c>
      <c r="O15" s="13" t="s">
        <v>1</v>
      </c>
      <c r="P15" s="13" t="s">
        <v>1</v>
      </c>
      <c r="Q15" s="13" t="s">
        <v>1</v>
      </c>
      <c r="R15" s="13" t="s">
        <v>1</v>
      </c>
      <c r="S15" s="13" t="s">
        <v>1</v>
      </c>
      <c r="T15" s="273"/>
      <c r="U15" s="273"/>
      <c r="V15" s="273"/>
      <c r="W15" s="273"/>
    </row>
    <row r="16" spans="1:23" ht="16.5" customHeight="1">
      <c r="A16" s="233" t="s">
        <v>20</v>
      </c>
      <c r="B16" s="23" t="s">
        <v>1</v>
      </c>
      <c r="C16" s="23" t="s">
        <v>1</v>
      </c>
      <c r="D16" s="23" t="s">
        <v>1</v>
      </c>
      <c r="E16" s="23" t="s">
        <v>1</v>
      </c>
      <c r="F16" s="23" t="s">
        <v>1</v>
      </c>
      <c r="G16" s="23" t="s">
        <v>1</v>
      </c>
      <c r="H16" s="23" t="s">
        <v>1</v>
      </c>
      <c r="I16" s="23" t="s">
        <v>1</v>
      </c>
      <c r="J16" s="23" t="s">
        <v>1</v>
      </c>
      <c r="K16" s="23" t="s">
        <v>1</v>
      </c>
      <c r="L16" s="23" t="s">
        <v>1</v>
      </c>
      <c r="M16" s="23" t="s">
        <v>1</v>
      </c>
      <c r="N16" s="23" t="s">
        <v>1</v>
      </c>
      <c r="O16" s="23" t="s">
        <v>1</v>
      </c>
      <c r="P16" s="23" t="s">
        <v>1</v>
      </c>
      <c r="Q16" s="23" t="s">
        <v>1</v>
      </c>
      <c r="R16" s="23" t="s">
        <v>1</v>
      </c>
      <c r="S16" s="23" t="s">
        <v>1</v>
      </c>
      <c r="T16" s="273"/>
      <c r="U16" s="273"/>
      <c r="V16" s="273"/>
      <c r="W16" s="273"/>
    </row>
    <row r="17" spans="1:23" ht="33" customHeight="1">
      <c r="A17" s="229" t="s">
        <v>18</v>
      </c>
      <c r="B17" s="279">
        <f>B18</f>
        <v>17</v>
      </c>
      <c r="C17" s="279">
        <f>C18</f>
        <v>4</v>
      </c>
      <c r="D17" s="279">
        <f>D18</f>
        <v>749</v>
      </c>
      <c r="E17" s="279">
        <f>E18</f>
        <v>145</v>
      </c>
      <c r="F17" s="279" t="str">
        <f>F18</f>
        <v>-</v>
      </c>
      <c r="G17" s="279" t="str">
        <f>G18</f>
        <v>-</v>
      </c>
      <c r="H17" s="279">
        <f>H18</f>
        <v>1012</v>
      </c>
      <c r="I17" s="279">
        <f>I18</f>
        <v>6</v>
      </c>
      <c r="J17" s="279" t="str">
        <f>J18</f>
        <v>-</v>
      </c>
      <c r="K17" s="279" t="str">
        <f>K18</f>
        <v>-</v>
      </c>
      <c r="L17" s="279" t="str">
        <f>L18</f>
        <v>-</v>
      </c>
      <c r="M17" s="279" t="str">
        <f>M18</f>
        <v>-</v>
      </c>
      <c r="N17" s="279">
        <f>N18</f>
        <v>172</v>
      </c>
      <c r="O17" s="279">
        <f>O18</f>
        <v>1488</v>
      </c>
      <c r="P17" s="279" t="str">
        <f>P18</f>
        <v>-</v>
      </c>
      <c r="Q17" s="279" t="str">
        <f>Q18</f>
        <v>-</v>
      </c>
      <c r="R17" s="279">
        <f>R18</f>
        <v>1</v>
      </c>
      <c r="S17" s="279" t="str">
        <f>S18</f>
        <v>-</v>
      </c>
      <c r="T17" s="273"/>
      <c r="U17" s="273"/>
      <c r="V17" s="273"/>
      <c r="W17" s="273"/>
    </row>
    <row r="18" spans="1:23" s="20" customFormat="1" ht="16.5" customHeight="1">
      <c r="A18" s="278" t="s">
        <v>17</v>
      </c>
      <c r="B18" s="91">
        <f>IF(SUM(B19:B22)=0,"-",SUM(B19:B22))</f>
        <v>17</v>
      </c>
      <c r="C18" s="91">
        <f>IF(SUM(C19:C22)=0,"-",SUM(C19:C22))</f>
        <v>4</v>
      </c>
      <c r="D18" s="91">
        <f>IF(SUM(D19:D22)=0,"-",SUM(D19:D22))</f>
        <v>749</v>
      </c>
      <c r="E18" s="91">
        <f>IF(SUM(E19:E22)=0,"-",SUM(E19:E22))</f>
        <v>145</v>
      </c>
      <c r="F18" s="91" t="str">
        <f>IF(SUM(F19:F22)=0,"-",SUM(F19:F22))</f>
        <v>-</v>
      </c>
      <c r="G18" s="91" t="str">
        <f>IF(SUM(G19:G22)=0,"-",SUM(G19:G22))</f>
        <v>-</v>
      </c>
      <c r="H18" s="91">
        <f>IF(SUM(H19:H22)=0,"-",SUM(H19:H22))</f>
        <v>1012</v>
      </c>
      <c r="I18" s="91">
        <f>IF(SUM(I19:I22)=0,"-",SUM(I19:I22))</f>
        <v>6</v>
      </c>
      <c r="J18" s="91" t="str">
        <f>IF(SUM(J19:J22)=0,"-",SUM(J19:J22))</f>
        <v>-</v>
      </c>
      <c r="K18" s="91" t="str">
        <f>IF(SUM(K19:K22)=0,"-",SUM(K19:K22))</f>
        <v>-</v>
      </c>
      <c r="L18" s="91" t="str">
        <f>IF(SUM(L19:L22)=0,"-",SUM(L19:L22))</f>
        <v>-</v>
      </c>
      <c r="M18" s="91" t="str">
        <f>IF(SUM(M19:M22)=0,"-",SUM(M19:M22))</f>
        <v>-</v>
      </c>
      <c r="N18" s="91">
        <f>IF(SUM(N19:N22)=0,"-",SUM(N19:N22))</f>
        <v>172</v>
      </c>
      <c r="O18" s="91">
        <f>IF(SUM(O19:O22)=0,"-",SUM(O19:O22))</f>
        <v>1488</v>
      </c>
      <c r="P18" s="91" t="str">
        <f>IF(SUM(P19:P22)=0,"-",SUM(P19:P22))</f>
        <v>-</v>
      </c>
      <c r="Q18" s="91" t="str">
        <f>IF(SUM(Q19:Q22)=0,"-",SUM(Q19:Q22))</f>
        <v>-</v>
      </c>
      <c r="R18" s="91">
        <f>IF(SUM(R19:R22)=0,"-",SUM(R19:R22))</f>
        <v>1</v>
      </c>
      <c r="S18" s="91" t="str">
        <f>IF(SUM(S19:S22)=0,"-",SUM(S19:S22))</f>
        <v>-</v>
      </c>
      <c r="T18" s="21"/>
      <c r="U18" s="21"/>
      <c r="V18" s="21"/>
      <c r="W18" s="21"/>
    </row>
    <row r="19" spans="1:23" ht="16.5" customHeight="1">
      <c r="A19" s="277" t="s">
        <v>16</v>
      </c>
      <c r="B19" s="18">
        <v>3</v>
      </c>
      <c r="C19" s="18" t="s">
        <v>1</v>
      </c>
      <c r="D19" s="18">
        <v>144</v>
      </c>
      <c r="E19" s="18">
        <v>50</v>
      </c>
      <c r="F19" s="18" t="s">
        <v>1</v>
      </c>
      <c r="G19" s="18" t="s">
        <v>1</v>
      </c>
      <c r="H19" s="18">
        <v>253</v>
      </c>
      <c r="I19" s="18">
        <v>3</v>
      </c>
      <c r="J19" s="18" t="s">
        <v>1</v>
      </c>
      <c r="K19" s="18" t="s">
        <v>1</v>
      </c>
      <c r="L19" s="18" t="s">
        <v>1</v>
      </c>
      <c r="M19" s="18" t="s">
        <v>1</v>
      </c>
      <c r="N19" s="18">
        <v>33</v>
      </c>
      <c r="O19" s="18">
        <v>208</v>
      </c>
      <c r="P19" s="18" t="s">
        <v>1</v>
      </c>
      <c r="Q19" s="18" t="s">
        <v>1</v>
      </c>
      <c r="R19" s="18">
        <v>1</v>
      </c>
      <c r="S19" s="18" t="s">
        <v>1</v>
      </c>
      <c r="T19" s="273"/>
      <c r="U19" s="273"/>
      <c r="V19" s="273"/>
      <c r="W19" s="273"/>
    </row>
    <row r="20" spans="1:23" ht="16.5" customHeight="1">
      <c r="A20" s="276" t="s">
        <v>15</v>
      </c>
      <c r="B20" s="16" t="s">
        <v>1</v>
      </c>
      <c r="C20" s="16" t="s">
        <v>1</v>
      </c>
      <c r="D20" s="16">
        <v>34</v>
      </c>
      <c r="E20" s="16">
        <v>15</v>
      </c>
      <c r="F20" s="16" t="s">
        <v>1</v>
      </c>
      <c r="G20" s="16" t="s">
        <v>1</v>
      </c>
      <c r="H20" s="16">
        <v>18</v>
      </c>
      <c r="I20" s="16" t="s">
        <v>1</v>
      </c>
      <c r="J20" s="16" t="s">
        <v>1</v>
      </c>
      <c r="K20" s="16" t="s">
        <v>1</v>
      </c>
      <c r="L20" s="16" t="s">
        <v>1</v>
      </c>
      <c r="M20" s="16" t="s">
        <v>1</v>
      </c>
      <c r="N20" s="16" t="s">
        <v>1</v>
      </c>
      <c r="O20" s="16">
        <v>26</v>
      </c>
      <c r="P20" s="16" t="s">
        <v>1</v>
      </c>
      <c r="Q20" s="16" t="s">
        <v>1</v>
      </c>
      <c r="R20" s="16" t="s">
        <v>1</v>
      </c>
      <c r="S20" s="16" t="s">
        <v>1</v>
      </c>
      <c r="T20" s="273"/>
      <c r="U20" s="273"/>
      <c r="V20" s="273"/>
      <c r="W20" s="273"/>
    </row>
    <row r="21" spans="1:23" ht="16.5" customHeight="1">
      <c r="A21" s="276" t="s">
        <v>14</v>
      </c>
      <c r="B21" s="16">
        <v>9</v>
      </c>
      <c r="C21" s="16">
        <v>2</v>
      </c>
      <c r="D21" s="16">
        <v>190</v>
      </c>
      <c r="E21" s="16">
        <v>26</v>
      </c>
      <c r="F21" s="16" t="s">
        <v>1</v>
      </c>
      <c r="G21" s="16" t="s">
        <v>1</v>
      </c>
      <c r="H21" s="16">
        <v>336</v>
      </c>
      <c r="I21" s="16" t="s">
        <v>1</v>
      </c>
      <c r="J21" s="16" t="s">
        <v>1</v>
      </c>
      <c r="K21" s="16" t="s">
        <v>1</v>
      </c>
      <c r="L21" s="16" t="s">
        <v>1</v>
      </c>
      <c r="M21" s="16" t="s">
        <v>1</v>
      </c>
      <c r="N21" s="16">
        <v>2</v>
      </c>
      <c r="O21" s="16">
        <v>166</v>
      </c>
      <c r="P21" s="16" t="s">
        <v>1</v>
      </c>
      <c r="Q21" s="16" t="s">
        <v>1</v>
      </c>
      <c r="R21" s="16" t="s">
        <v>1</v>
      </c>
      <c r="S21" s="16" t="s">
        <v>1</v>
      </c>
      <c r="T21" s="273"/>
      <c r="U21" s="273"/>
      <c r="V21" s="273"/>
      <c r="W21" s="273"/>
    </row>
    <row r="22" spans="1:23" ht="16.5" customHeight="1">
      <c r="A22" s="275" t="s">
        <v>13</v>
      </c>
      <c r="B22" s="13">
        <v>5</v>
      </c>
      <c r="C22" s="13">
        <v>2</v>
      </c>
      <c r="D22" s="13">
        <v>381</v>
      </c>
      <c r="E22" s="13">
        <v>54</v>
      </c>
      <c r="F22" s="13" t="s">
        <v>1</v>
      </c>
      <c r="G22" s="13" t="s">
        <v>1</v>
      </c>
      <c r="H22" s="13">
        <v>405</v>
      </c>
      <c r="I22" s="13">
        <v>3</v>
      </c>
      <c r="J22" s="13" t="s">
        <v>1</v>
      </c>
      <c r="K22" s="13" t="s">
        <v>1</v>
      </c>
      <c r="L22" s="13" t="s">
        <v>1</v>
      </c>
      <c r="M22" s="13" t="s">
        <v>1</v>
      </c>
      <c r="N22" s="13">
        <v>137</v>
      </c>
      <c r="O22" s="13">
        <v>1088</v>
      </c>
      <c r="P22" s="13" t="s">
        <v>1</v>
      </c>
      <c r="Q22" s="13" t="s">
        <v>1</v>
      </c>
      <c r="R22" s="13" t="s">
        <v>1</v>
      </c>
      <c r="S22" s="13" t="s">
        <v>1</v>
      </c>
      <c r="T22" s="273"/>
      <c r="U22" s="273"/>
      <c r="V22" s="273"/>
      <c r="W22" s="273"/>
    </row>
    <row r="23" spans="1:23" ht="33" customHeight="1">
      <c r="A23" s="280" t="s">
        <v>12</v>
      </c>
      <c r="B23" s="279" t="str">
        <f>B24</f>
        <v>-</v>
      </c>
      <c r="C23" s="279" t="str">
        <f>C24</f>
        <v>-</v>
      </c>
      <c r="D23" s="279" t="str">
        <f>D24</f>
        <v>-</v>
      </c>
      <c r="E23" s="279" t="str">
        <f>E24</f>
        <v>-</v>
      </c>
      <c r="F23" s="279" t="str">
        <f>F24</f>
        <v>-</v>
      </c>
      <c r="G23" s="279" t="str">
        <f>G24</f>
        <v>-</v>
      </c>
      <c r="H23" s="279" t="str">
        <f>H24</f>
        <v>-</v>
      </c>
      <c r="I23" s="279" t="str">
        <f>I24</f>
        <v>-</v>
      </c>
      <c r="J23" s="279" t="str">
        <f>J24</f>
        <v>-</v>
      </c>
      <c r="K23" s="279" t="str">
        <f>K24</f>
        <v>-</v>
      </c>
      <c r="L23" s="279" t="str">
        <f>L24</f>
        <v>-</v>
      </c>
      <c r="M23" s="279" t="str">
        <f>M24</f>
        <v>-</v>
      </c>
      <c r="N23" s="279" t="str">
        <f>N24</f>
        <v>-</v>
      </c>
      <c r="O23" s="279" t="str">
        <f>O24</f>
        <v>-</v>
      </c>
      <c r="P23" s="279" t="str">
        <f>P24</f>
        <v>-</v>
      </c>
      <c r="Q23" s="279" t="str">
        <f>Q24</f>
        <v>-</v>
      </c>
      <c r="R23" s="279" t="str">
        <f>R24</f>
        <v>-</v>
      </c>
      <c r="S23" s="279" t="str">
        <f>S24</f>
        <v>-</v>
      </c>
      <c r="T23" s="273"/>
      <c r="U23" s="273"/>
      <c r="V23" s="273"/>
      <c r="W23" s="273"/>
    </row>
    <row r="24" spans="1:23" s="20" customFormat="1" ht="16.5" customHeight="1">
      <c r="A24" s="278" t="s">
        <v>11</v>
      </c>
      <c r="B24" s="91" t="str">
        <f>IF(SUM(B25:B29)=0,"-",SUM(B25:B29))</f>
        <v>-</v>
      </c>
      <c r="C24" s="91" t="str">
        <f>IF(SUM(C25:C29)=0,"-",SUM(C25:C29))</f>
        <v>-</v>
      </c>
      <c r="D24" s="91" t="str">
        <f>IF(SUM(D25:D29)=0,"-",SUM(D25:D29))</f>
        <v>-</v>
      </c>
      <c r="E24" s="91" t="str">
        <f>IF(SUM(E25:E29)=0,"-",SUM(E25:E29))</f>
        <v>-</v>
      </c>
      <c r="F24" s="91" t="str">
        <f>IF(SUM(F25:F29)=0,"-",SUM(F25:F29))</f>
        <v>-</v>
      </c>
      <c r="G24" s="91" t="str">
        <f>IF(SUM(G25:G29)=0,"-",SUM(G25:G29))</f>
        <v>-</v>
      </c>
      <c r="H24" s="91" t="str">
        <f>IF(SUM(H25:H29)=0,"-",SUM(H25:H29))</f>
        <v>-</v>
      </c>
      <c r="I24" s="91" t="str">
        <f>IF(SUM(I25:I29)=0,"-",SUM(I25:I29))</f>
        <v>-</v>
      </c>
      <c r="J24" s="91" t="str">
        <f>IF(SUM(J25:J29)=0,"-",SUM(J25:J29))</f>
        <v>-</v>
      </c>
      <c r="K24" s="91" t="str">
        <f>IF(SUM(K25:K29)=0,"-",SUM(K25:K29))</f>
        <v>-</v>
      </c>
      <c r="L24" s="91" t="str">
        <f>IF(SUM(L25:L29)=0,"-",SUM(L25:L29))</f>
        <v>-</v>
      </c>
      <c r="M24" s="91" t="str">
        <f>IF(SUM(M25:M29)=0,"-",SUM(M25:M29))</f>
        <v>-</v>
      </c>
      <c r="N24" s="91" t="str">
        <f>IF(SUM(N25:N29)=0,"-",SUM(N25:N29))</f>
        <v>-</v>
      </c>
      <c r="O24" s="91" t="str">
        <f>IF(SUM(O25:O29)=0,"-",SUM(O25:O29))</f>
        <v>-</v>
      </c>
      <c r="P24" s="91" t="str">
        <f>IF(SUM(P25:P29)=0,"-",SUM(P25:P29))</f>
        <v>-</v>
      </c>
      <c r="Q24" s="91" t="str">
        <f>IF(SUM(Q25:Q29)=0,"-",SUM(Q25:Q29))</f>
        <v>-</v>
      </c>
      <c r="R24" s="91" t="str">
        <f>IF(SUM(R25:R29)=0,"-",SUM(R25:R29))</f>
        <v>-</v>
      </c>
      <c r="S24" s="91" t="str">
        <f>IF(SUM(S25:S29)=0,"-",SUM(S25:S29))</f>
        <v>-</v>
      </c>
      <c r="T24" s="21"/>
      <c r="U24" s="21"/>
      <c r="V24" s="21"/>
      <c r="W24" s="21"/>
    </row>
    <row r="25" spans="1:23" ht="16.5" customHeight="1">
      <c r="A25" s="277" t="s">
        <v>10</v>
      </c>
      <c r="B25" s="18" t="s">
        <v>19</v>
      </c>
      <c r="C25" s="18" t="s">
        <v>19</v>
      </c>
      <c r="D25" s="18" t="s">
        <v>19</v>
      </c>
      <c r="E25" s="18" t="s">
        <v>19</v>
      </c>
      <c r="F25" s="18" t="s">
        <v>19</v>
      </c>
      <c r="G25" s="18" t="s">
        <v>19</v>
      </c>
      <c r="H25" s="18" t="s">
        <v>19</v>
      </c>
      <c r="I25" s="18" t="s">
        <v>19</v>
      </c>
      <c r="J25" s="18" t="s">
        <v>19</v>
      </c>
      <c r="K25" s="18" t="s">
        <v>19</v>
      </c>
      <c r="L25" s="18" t="s">
        <v>19</v>
      </c>
      <c r="M25" s="18" t="s">
        <v>19</v>
      </c>
      <c r="N25" s="18" t="s">
        <v>19</v>
      </c>
      <c r="O25" s="18" t="s">
        <v>19</v>
      </c>
      <c r="P25" s="18" t="s">
        <v>19</v>
      </c>
      <c r="Q25" s="18" t="s">
        <v>19</v>
      </c>
      <c r="R25" s="18" t="s">
        <v>19</v>
      </c>
      <c r="S25" s="18" t="s">
        <v>19</v>
      </c>
      <c r="T25" s="273"/>
      <c r="U25" s="273"/>
      <c r="V25" s="273"/>
      <c r="W25" s="273"/>
    </row>
    <row r="26" spans="1:23" ht="16.5" customHeight="1">
      <c r="A26" s="276" t="s">
        <v>9</v>
      </c>
      <c r="B26" s="16" t="s">
        <v>19</v>
      </c>
      <c r="C26" s="16" t="s">
        <v>19</v>
      </c>
      <c r="D26" s="16" t="s">
        <v>19</v>
      </c>
      <c r="E26" s="16" t="s">
        <v>19</v>
      </c>
      <c r="F26" s="16" t="s">
        <v>19</v>
      </c>
      <c r="G26" s="16" t="s">
        <v>19</v>
      </c>
      <c r="H26" s="16" t="s">
        <v>19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16" t="s">
        <v>19</v>
      </c>
      <c r="R26" s="16" t="s">
        <v>19</v>
      </c>
      <c r="S26" s="16" t="s">
        <v>19</v>
      </c>
      <c r="T26" s="273"/>
      <c r="U26" s="273"/>
      <c r="V26" s="273"/>
      <c r="W26" s="273"/>
    </row>
    <row r="27" spans="1:23" ht="16.5" customHeight="1">
      <c r="A27" s="276" t="s">
        <v>8</v>
      </c>
      <c r="B27" s="16" t="s">
        <v>19</v>
      </c>
      <c r="C27" s="16" t="s">
        <v>19</v>
      </c>
      <c r="D27" s="16" t="s">
        <v>19</v>
      </c>
      <c r="E27" s="16" t="s">
        <v>19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16" t="s">
        <v>19</v>
      </c>
      <c r="R27" s="16" t="s">
        <v>19</v>
      </c>
      <c r="S27" s="16" t="s">
        <v>19</v>
      </c>
      <c r="T27" s="273"/>
      <c r="U27" s="273"/>
      <c r="V27" s="273"/>
      <c r="W27" s="273"/>
    </row>
    <row r="28" spans="1:23" ht="16.5" customHeight="1">
      <c r="A28" s="276" t="s">
        <v>7</v>
      </c>
      <c r="B28" s="16" t="s">
        <v>19</v>
      </c>
      <c r="C28" s="16" t="s">
        <v>19</v>
      </c>
      <c r="D28" s="16" t="s">
        <v>19</v>
      </c>
      <c r="E28" s="16" t="s">
        <v>19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16" t="s">
        <v>19</v>
      </c>
      <c r="R28" s="16" t="s">
        <v>19</v>
      </c>
      <c r="S28" s="16" t="s">
        <v>19</v>
      </c>
      <c r="T28" s="273"/>
      <c r="U28" s="273"/>
      <c r="V28" s="273"/>
      <c r="W28" s="273"/>
    </row>
    <row r="29" spans="1:23" ht="16.5" customHeight="1">
      <c r="A29" s="275" t="s">
        <v>5</v>
      </c>
      <c r="B29" s="13" t="s">
        <v>19</v>
      </c>
      <c r="C29" s="13" t="s">
        <v>19</v>
      </c>
      <c r="D29" s="13" t="s">
        <v>19</v>
      </c>
      <c r="E29" s="13" t="s">
        <v>19</v>
      </c>
      <c r="F29" s="13" t="s">
        <v>19</v>
      </c>
      <c r="G29" s="13" t="s">
        <v>19</v>
      </c>
      <c r="H29" s="13" t="s">
        <v>19</v>
      </c>
      <c r="I29" s="13" t="s">
        <v>19</v>
      </c>
      <c r="J29" s="13" t="s">
        <v>19</v>
      </c>
      <c r="K29" s="13" t="s">
        <v>19</v>
      </c>
      <c r="L29" s="13" t="s">
        <v>19</v>
      </c>
      <c r="M29" s="13" t="s">
        <v>19</v>
      </c>
      <c r="N29" s="13" t="s">
        <v>19</v>
      </c>
      <c r="O29" s="13" t="s">
        <v>19</v>
      </c>
      <c r="P29" s="13" t="s">
        <v>19</v>
      </c>
      <c r="Q29" s="13" t="s">
        <v>19</v>
      </c>
      <c r="R29" s="13" t="s">
        <v>19</v>
      </c>
      <c r="S29" s="13" t="s">
        <v>19</v>
      </c>
      <c r="T29" s="273"/>
      <c r="U29" s="273"/>
      <c r="V29" s="273"/>
      <c r="W29" s="273"/>
    </row>
    <row r="30" spans="1:23" ht="16.5" customHeight="1">
      <c r="A30" s="274" t="s">
        <v>193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</row>
    <row r="31" spans="1:23" ht="16.5" customHeight="1"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</row>
    <row r="32" spans="1:23"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</row>
    <row r="33" spans="2:23"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U33" s="273"/>
      <c r="V33" s="273"/>
      <c r="W33" s="273"/>
    </row>
    <row r="34" spans="2:23"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U34" s="273"/>
      <c r="V34" s="273"/>
      <c r="W34" s="273"/>
    </row>
    <row r="35" spans="2:23"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U35" s="273"/>
      <c r="V35" s="273"/>
      <c r="W35" s="273"/>
    </row>
    <row r="36" spans="2:23"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U36" s="273"/>
      <c r="V36" s="273"/>
      <c r="W36" s="273"/>
    </row>
    <row r="37" spans="2:23"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U37" s="273"/>
      <c r="V37" s="273"/>
      <c r="W37" s="273"/>
    </row>
  </sheetData>
  <mergeCells count="19">
    <mergeCell ref="F2:I2"/>
    <mergeCell ref="F3:F4"/>
    <mergeCell ref="H3:I3"/>
    <mergeCell ref="G3:G4"/>
    <mergeCell ref="P2:S2"/>
    <mergeCell ref="Q3:Q4"/>
    <mergeCell ref="R3:S3"/>
    <mergeCell ref="P3:P4"/>
    <mergeCell ref="J2:M2"/>
    <mergeCell ref="B3:B4"/>
    <mergeCell ref="C3:C4"/>
    <mergeCell ref="N2:O2"/>
    <mergeCell ref="O3:O4"/>
    <mergeCell ref="J3:J4"/>
    <mergeCell ref="K3:K4"/>
    <mergeCell ref="L3:M3"/>
    <mergeCell ref="N3:N4"/>
    <mergeCell ref="D3:E3"/>
    <mergeCell ref="B2:E2"/>
  </mergeCells>
  <phoneticPr fontId="5"/>
  <printOptions horizontalCentered="1"/>
  <pageMargins left="0.31496062992125984" right="0.31496062992125984" top="0.78740157480314965" bottom="0.78740157480314965" header="0" footer="0"/>
  <headerFooter alignWithMargins="0"/>
</worksheet>
</file>