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34-1" sheetId="1" r:id="rId1"/>
    <sheet name="34-2" sheetId="2" r:id="rId2"/>
    <sheet name="35-1" sheetId="3" r:id="rId3"/>
    <sheet name="35-2" sheetId="4" r:id="rId4"/>
    <sheet name="36" sheetId="5" r:id="rId5"/>
    <sheet name="37" sheetId="6" r:id="rId6"/>
  </sheets>
  <externalReferences>
    <externalReference r:id="rId7"/>
  </externalReferences>
  <definedNames>
    <definedName name="_xlnm.Print_Area" localSheetId="0">'34-1'!$A$1:$AE$82</definedName>
    <definedName name="_xlnm.Print_Area" localSheetId="1">'34-2'!$A$1:$L$80</definedName>
    <definedName name="_xlnm.Print_Area" localSheetId="2">'35-1'!$A$1:$W$58</definedName>
    <definedName name="_xlnm.Print_Area" localSheetId="3">'35-2'!$A$1:$I$15</definedName>
    <definedName name="_xlnm.Print_Area" localSheetId="4">'36'!$A$1:$G$32</definedName>
    <definedName name="_xlnm.Print_Area" localSheetId="5">'37'!$A$1:$S$31</definedName>
    <definedName name="_xlnm.Print_Area">#REF!</definedName>
    <definedName name="_xlnm.Print_Titles" localSheetId="0">'34-1'!$A:$B,'34-1'!$1:$8</definedName>
    <definedName name="_xlnm.Print_Titles" localSheetId="1">'34-2'!$1:$6</definedName>
    <definedName name="_xlnm.Print_Titles" localSheetId="2">'35-1'!$1:$1</definedName>
    <definedName name="_xlnm.Print_Titles" localSheetId="3">'35-2'!$A:$A,'35-2'!#REF!</definedName>
    <definedName name="_xlnm.Print_Titles">#N/A</definedName>
    <definedName name="Z_8B4C5619_54EF_4E9D_AF19_AC3668C76619_.wvu.Cols" localSheetId="2" hidden="1">'35-1'!#REF!</definedName>
    <definedName name="Z_8B4C5619_54EF_4E9D_AF19_AC3668C76619_.wvu.Cols" localSheetId="3" hidden="1">'35-2'!#REF!</definedName>
    <definedName name="Z_8B4C5619_54EF_4E9D_AF19_AC3668C76619_.wvu.PrintArea" localSheetId="0" hidden="1">'34-1'!$A$1:$AE$83</definedName>
    <definedName name="Z_8B4C5619_54EF_4E9D_AF19_AC3668C76619_.wvu.PrintArea" localSheetId="1" hidden="1">'34-2'!$A$1:$N$81</definedName>
    <definedName name="Z_8B4C5619_54EF_4E9D_AF19_AC3668C76619_.wvu.PrintArea" localSheetId="2" hidden="1">'35-1'!$A$1:$V$58</definedName>
    <definedName name="Z_8B4C5619_54EF_4E9D_AF19_AC3668C76619_.wvu.PrintArea" localSheetId="3" hidden="1">'35-2'!$A$1:$L$15</definedName>
    <definedName name="Z_8B4C5619_54EF_4E9D_AF19_AC3668C76619_.wvu.PrintArea" localSheetId="4" hidden="1">'36'!$A$1:$G$31</definedName>
    <definedName name="Z_8B4C5619_54EF_4E9D_AF19_AC3668C76619_.wvu.PrintArea" localSheetId="5" hidden="1">'37'!$A$1:$S$31</definedName>
    <definedName name="Z_8B4C5619_54EF_4E9D_AF19_AC3668C76619_.wvu.PrintTitles" localSheetId="0" hidden="1">'34-1'!$1:$5</definedName>
    <definedName name="橋本" localSheetId="2">#REF!</definedName>
    <definedName name="橋本" localSheetId="4">#REF!</definedName>
    <definedName name="橋本" localSheetId="5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  <c r="B6" i="6" s="1"/>
  <c r="C7" i="6"/>
  <c r="C6" i="6" s="1"/>
  <c r="D7" i="6"/>
  <c r="D6" i="6" s="1"/>
  <c r="E7" i="6"/>
  <c r="E6" i="6" s="1"/>
  <c r="F7" i="6"/>
  <c r="F6" i="6" s="1"/>
  <c r="G7" i="6"/>
  <c r="G6" i="6" s="1"/>
  <c r="H7" i="6"/>
  <c r="H6" i="6" s="1"/>
  <c r="I7" i="6"/>
  <c r="I6" i="6" s="1"/>
  <c r="J7" i="6"/>
  <c r="J6" i="6" s="1"/>
  <c r="K7" i="6"/>
  <c r="K6" i="6" s="1"/>
  <c r="L7" i="6"/>
  <c r="L6" i="6" s="1"/>
  <c r="M7" i="6"/>
  <c r="M6" i="6" s="1"/>
  <c r="N7" i="6"/>
  <c r="N6" i="6" s="1"/>
  <c r="P7" i="6"/>
  <c r="P6" i="6" s="1"/>
  <c r="R7" i="6"/>
  <c r="R6" i="6" s="1"/>
  <c r="S7" i="6"/>
  <c r="S6" i="6" s="1"/>
  <c r="D17" i="6"/>
  <c r="E17" i="6"/>
  <c r="H17" i="6"/>
  <c r="I17" i="6"/>
  <c r="L17" i="6"/>
  <c r="M17" i="6"/>
  <c r="P17" i="6"/>
  <c r="Q17" i="6"/>
  <c r="S17" i="6"/>
  <c r="B18" i="6"/>
  <c r="B17" i="6" s="1"/>
  <c r="C18" i="6"/>
  <c r="C17" i="6" s="1"/>
  <c r="D18" i="6"/>
  <c r="E18" i="6"/>
  <c r="F18" i="6"/>
  <c r="F17" i="6" s="1"/>
  <c r="G18" i="6"/>
  <c r="G17" i="6" s="1"/>
  <c r="H18" i="6"/>
  <c r="I18" i="6"/>
  <c r="J18" i="6"/>
  <c r="J17" i="6" s="1"/>
  <c r="K18" i="6"/>
  <c r="K17" i="6" s="1"/>
  <c r="L18" i="6"/>
  <c r="M18" i="6"/>
  <c r="N18" i="6"/>
  <c r="N17" i="6" s="1"/>
  <c r="O18" i="6"/>
  <c r="O17" i="6" s="1"/>
  <c r="P18" i="6"/>
  <c r="Q18" i="6"/>
  <c r="R18" i="6"/>
  <c r="R17" i="6" s="1"/>
  <c r="B23" i="6"/>
  <c r="E23" i="6"/>
  <c r="F23" i="6"/>
  <c r="I23" i="6"/>
  <c r="J23" i="6"/>
  <c r="M23" i="6"/>
  <c r="N23" i="6"/>
  <c r="Q23" i="6"/>
  <c r="R23" i="6"/>
  <c r="B24" i="6"/>
  <c r="C24" i="6"/>
  <c r="C23" i="6" s="1"/>
  <c r="D24" i="6"/>
  <c r="D23" i="6" s="1"/>
  <c r="E24" i="6"/>
  <c r="F24" i="6"/>
  <c r="G24" i="6"/>
  <c r="G23" i="6" s="1"/>
  <c r="H24" i="6"/>
  <c r="H23" i="6" s="1"/>
  <c r="I24" i="6"/>
  <c r="J24" i="6"/>
  <c r="K24" i="6"/>
  <c r="K23" i="6" s="1"/>
  <c r="L24" i="6"/>
  <c r="L23" i="6" s="1"/>
  <c r="M24" i="6"/>
  <c r="N24" i="6"/>
  <c r="O24" i="6"/>
  <c r="O23" i="6" s="1"/>
  <c r="P24" i="6"/>
  <c r="P23" i="6" s="1"/>
  <c r="Q24" i="6"/>
  <c r="R24" i="6"/>
  <c r="S24" i="6"/>
  <c r="S23" i="6" s="1"/>
  <c r="B7" i="5"/>
  <c r="E7" i="5"/>
  <c r="F7" i="5"/>
  <c r="B8" i="5"/>
  <c r="C8" i="5"/>
  <c r="C7" i="5" s="1"/>
  <c r="D7" i="5" s="1"/>
  <c r="D8" i="5"/>
  <c r="E8" i="5"/>
  <c r="F8" i="5"/>
  <c r="G8" i="5"/>
  <c r="G7" i="5" s="1"/>
  <c r="D9" i="5"/>
  <c r="D10" i="5"/>
  <c r="D11" i="5"/>
  <c r="D12" i="5"/>
  <c r="D13" i="5"/>
  <c r="D14" i="5"/>
  <c r="D15" i="5"/>
  <c r="D16" i="5"/>
  <c r="D17" i="5"/>
  <c r="E18" i="5"/>
  <c r="B19" i="5"/>
  <c r="B18" i="5" s="1"/>
  <c r="C19" i="5"/>
  <c r="E19" i="5"/>
  <c r="F19" i="5"/>
  <c r="F18" i="5" s="1"/>
  <c r="G19" i="5"/>
  <c r="G18" i="5" s="1"/>
  <c r="E24" i="5"/>
  <c r="B25" i="5"/>
  <c r="B24" i="5" s="1"/>
  <c r="C25" i="5"/>
  <c r="E25" i="5"/>
  <c r="F25" i="5"/>
  <c r="F24" i="5" s="1"/>
  <c r="G25" i="5"/>
  <c r="G24" i="5" s="1"/>
  <c r="B7" i="4"/>
  <c r="C7" i="4"/>
  <c r="D7" i="4"/>
  <c r="E7" i="4"/>
  <c r="F7" i="4"/>
  <c r="G7" i="4"/>
  <c r="H7" i="4"/>
  <c r="I7" i="4"/>
  <c r="B10" i="4"/>
  <c r="C10" i="4"/>
  <c r="D10" i="4"/>
  <c r="E10" i="4"/>
  <c r="F10" i="4"/>
  <c r="G10" i="4"/>
  <c r="H10" i="4"/>
  <c r="I10" i="4"/>
  <c r="B12" i="4"/>
  <c r="C12" i="4"/>
  <c r="D12" i="4"/>
  <c r="E12" i="4"/>
  <c r="F12" i="4"/>
  <c r="G12" i="4"/>
  <c r="H12" i="4"/>
  <c r="I12" i="4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E8" i="2"/>
  <c r="F8" i="2"/>
  <c r="I8" i="2"/>
  <c r="J8" i="2"/>
  <c r="E9" i="2"/>
  <c r="F9" i="2"/>
  <c r="I9" i="2"/>
  <c r="J9" i="2"/>
  <c r="C10" i="2"/>
  <c r="C7" i="2" s="1"/>
  <c r="D10" i="2"/>
  <c r="D7" i="2" s="1"/>
  <c r="E11" i="2"/>
  <c r="F11" i="2"/>
  <c r="G11" i="2"/>
  <c r="G8" i="2" s="1"/>
  <c r="H11" i="2"/>
  <c r="H8" i="2" s="1"/>
  <c r="I11" i="2"/>
  <c r="J11" i="2"/>
  <c r="K11" i="2"/>
  <c r="K8" i="2" s="1"/>
  <c r="L11" i="2"/>
  <c r="L8" i="2" s="1"/>
  <c r="E12" i="2"/>
  <c r="F12" i="2"/>
  <c r="G12" i="2"/>
  <c r="G9" i="2" s="1"/>
  <c r="H12" i="2"/>
  <c r="H9" i="2" s="1"/>
  <c r="I12" i="2"/>
  <c r="J12" i="2"/>
  <c r="K12" i="2"/>
  <c r="K9" i="2" s="1"/>
  <c r="L12" i="2"/>
  <c r="L9" i="2" s="1"/>
  <c r="E41" i="2"/>
  <c r="F41" i="2"/>
  <c r="I41" i="2"/>
  <c r="J41" i="2"/>
  <c r="E42" i="2"/>
  <c r="F42" i="2"/>
  <c r="I42" i="2"/>
  <c r="J42" i="2"/>
  <c r="C43" i="2"/>
  <c r="C40" i="2" s="1"/>
  <c r="D43" i="2"/>
  <c r="D40" i="2" s="1"/>
  <c r="E44" i="2"/>
  <c r="F44" i="2"/>
  <c r="G44" i="2"/>
  <c r="G41" i="2" s="1"/>
  <c r="H44" i="2"/>
  <c r="H41" i="2" s="1"/>
  <c r="I44" i="2"/>
  <c r="J44" i="2"/>
  <c r="K44" i="2"/>
  <c r="K41" i="2" s="1"/>
  <c r="L44" i="2"/>
  <c r="L41" i="2" s="1"/>
  <c r="E45" i="2"/>
  <c r="F45" i="2"/>
  <c r="G45" i="2"/>
  <c r="G42" i="2" s="1"/>
  <c r="H45" i="2"/>
  <c r="H42" i="2" s="1"/>
  <c r="I45" i="2"/>
  <c r="J45" i="2"/>
  <c r="K45" i="2"/>
  <c r="K42" i="2" s="1"/>
  <c r="L45" i="2"/>
  <c r="L42" i="2" s="1"/>
  <c r="E59" i="2"/>
  <c r="F59" i="2"/>
  <c r="I59" i="2"/>
  <c r="J59" i="2"/>
  <c r="E60" i="2"/>
  <c r="F60" i="2"/>
  <c r="I60" i="2"/>
  <c r="J60" i="2"/>
  <c r="C61" i="2"/>
  <c r="C58" i="2" s="1"/>
  <c r="D61" i="2"/>
  <c r="D58" i="2" s="1"/>
  <c r="E62" i="2"/>
  <c r="F62" i="2"/>
  <c r="G62" i="2"/>
  <c r="G59" i="2" s="1"/>
  <c r="H62" i="2"/>
  <c r="H59" i="2" s="1"/>
  <c r="I62" i="2"/>
  <c r="J62" i="2"/>
  <c r="K62" i="2"/>
  <c r="K59" i="2" s="1"/>
  <c r="L62" i="2"/>
  <c r="L59" i="2" s="1"/>
  <c r="E63" i="2"/>
  <c r="F63" i="2"/>
  <c r="G63" i="2"/>
  <c r="G60" i="2" s="1"/>
  <c r="H63" i="2"/>
  <c r="H60" i="2" s="1"/>
  <c r="I63" i="2"/>
  <c r="J63" i="2"/>
  <c r="K63" i="2"/>
  <c r="K60" i="2" s="1"/>
  <c r="L63" i="2"/>
  <c r="L60" i="2" s="1"/>
  <c r="C9" i="1"/>
  <c r="F9" i="1"/>
  <c r="G9" i="1"/>
  <c r="I9" i="1"/>
  <c r="J9" i="1"/>
  <c r="K9" i="1"/>
  <c r="N9" i="1"/>
  <c r="R9" i="1"/>
  <c r="V9" i="1"/>
  <c r="Z9" i="1"/>
  <c r="AD9" i="1"/>
  <c r="E10" i="1"/>
  <c r="I10" i="1"/>
  <c r="M10" i="1"/>
  <c r="Q10" i="1"/>
  <c r="U10" i="1"/>
  <c r="Y10" i="1"/>
  <c r="AC10" i="1"/>
  <c r="D11" i="1"/>
  <c r="H11" i="1"/>
  <c r="L11" i="1"/>
  <c r="P11" i="1"/>
  <c r="T11" i="1"/>
  <c r="X11" i="1"/>
  <c r="AB11" i="1"/>
  <c r="C12" i="1"/>
  <c r="D12" i="1"/>
  <c r="D9" i="1" s="1"/>
  <c r="E12" i="1"/>
  <c r="E9" i="1" s="1"/>
  <c r="F12" i="1"/>
  <c r="G12" i="1"/>
  <c r="H12" i="1"/>
  <c r="H9" i="1" s="1"/>
  <c r="I12" i="1"/>
  <c r="J12" i="1"/>
  <c r="K12" i="1"/>
  <c r="L12" i="1"/>
  <c r="L9" i="1" s="1"/>
  <c r="M12" i="1"/>
  <c r="M9" i="1" s="1"/>
  <c r="N12" i="1"/>
  <c r="O12" i="1"/>
  <c r="O9" i="1" s="1"/>
  <c r="P12" i="1"/>
  <c r="P9" i="1" s="1"/>
  <c r="Q12" i="1"/>
  <c r="Q9" i="1" s="1"/>
  <c r="R12" i="1"/>
  <c r="S12" i="1"/>
  <c r="S9" i="1" s="1"/>
  <c r="T12" i="1"/>
  <c r="T9" i="1" s="1"/>
  <c r="U12" i="1"/>
  <c r="U9" i="1" s="1"/>
  <c r="V12" i="1"/>
  <c r="W12" i="1"/>
  <c r="W9" i="1" s="1"/>
  <c r="X12" i="1"/>
  <c r="X9" i="1" s="1"/>
  <c r="Y12" i="1"/>
  <c r="Y9" i="1" s="1"/>
  <c r="Z12" i="1"/>
  <c r="AA12" i="1"/>
  <c r="AA9" i="1" s="1"/>
  <c r="AB12" i="1"/>
  <c r="AB9" i="1" s="1"/>
  <c r="AC12" i="1"/>
  <c r="AC9" i="1" s="1"/>
  <c r="AD12" i="1"/>
  <c r="AE12" i="1"/>
  <c r="AE9" i="1" s="1"/>
  <c r="C13" i="1"/>
  <c r="C10" i="1" s="1"/>
  <c r="D13" i="1"/>
  <c r="D10" i="1" s="1"/>
  <c r="E13" i="1"/>
  <c r="F13" i="1"/>
  <c r="F10" i="1" s="1"/>
  <c r="G13" i="1"/>
  <c r="G10" i="1" s="1"/>
  <c r="H13" i="1"/>
  <c r="H10" i="1" s="1"/>
  <c r="I13" i="1"/>
  <c r="J13" i="1"/>
  <c r="J10" i="1" s="1"/>
  <c r="K13" i="1"/>
  <c r="K10" i="1" s="1"/>
  <c r="L13" i="1"/>
  <c r="L10" i="1" s="1"/>
  <c r="M13" i="1"/>
  <c r="N13" i="1"/>
  <c r="N10" i="1" s="1"/>
  <c r="O13" i="1"/>
  <c r="O10" i="1" s="1"/>
  <c r="P13" i="1"/>
  <c r="P10" i="1" s="1"/>
  <c r="Q13" i="1"/>
  <c r="R13" i="1"/>
  <c r="R10" i="1" s="1"/>
  <c r="S13" i="1"/>
  <c r="S10" i="1" s="1"/>
  <c r="T13" i="1"/>
  <c r="T10" i="1" s="1"/>
  <c r="U13" i="1"/>
  <c r="V13" i="1"/>
  <c r="V10" i="1" s="1"/>
  <c r="W13" i="1"/>
  <c r="W10" i="1" s="1"/>
  <c r="X13" i="1"/>
  <c r="X10" i="1" s="1"/>
  <c r="Y13" i="1"/>
  <c r="Z13" i="1"/>
  <c r="Z10" i="1" s="1"/>
  <c r="AA13" i="1"/>
  <c r="AA10" i="1" s="1"/>
  <c r="AB13" i="1"/>
  <c r="AB10" i="1" s="1"/>
  <c r="AC13" i="1"/>
  <c r="AD13" i="1"/>
  <c r="AD10" i="1" s="1"/>
  <c r="AE13" i="1"/>
  <c r="AE10" i="1" s="1"/>
  <c r="C14" i="1"/>
  <c r="C11" i="1" s="1"/>
  <c r="D14" i="1"/>
  <c r="E14" i="1"/>
  <c r="E11" i="1" s="1"/>
  <c r="F14" i="1"/>
  <c r="F11" i="1" s="1"/>
  <c r="G14" i="1"/>
  <c r="G11" i="1" s="1"/>
  <c r="H14" i="1"/>
  <c r="I14" i="1"/>
  <c r="I11" i="1" s="1"/>
  <c r="J14" i="1"/>
  <c r="J11" i="1" s="1"/>
  <c r="K14" i="1"/>
  <c r="K11" i="1" s="1"/>
  <c r="L14" i="1"/>
  <c r="M14" i="1"/>
  <c r="M11" i="1" s="1"/>
  <c r="N14" i="1"/>
  <c r="N11" i="1" s="1"/>
  <c r="O14" i="1"/>
  <c r="O11" i="1" s="1"/>
  <c r="P14" i="1"/>
  <c r="Q14" i="1"/>
  <c r="Q11" i="1" s="1"/>
  <c r="R14" i="1"/>
  <c r="R11" i="1" s="1"/>
  <c r="S14" i="1"/>
  <c r="S11" i="1" s="1"/>
  <c r="T14" i="1"/>
  <c r="U14" i="1"/>
  <c r="U11" i="1" s="1"/>
  <c r="V14" i="1"/>
  <c r="V11" i="1" s="1"/>
  <c r="W14" i="1"/>
  <c r="W11" i="1" s="1"/>
  <c r="X14" i="1"/>
  <c r="Y14" i="1"/>
  <c r="Y11" i="1" s="1"/>
  <c r="Z14" i="1"/>
  <c r="Z11" i="1" s="1"/>
  <c r="AA14" i="1"/>
  <c r="AA11" i="1" s="1"/>
  <c r="AB14" i="1"/>
  <c r="AC14" i="1"/>
  <c r="AC11" i="1" s="1"/>
  <c r="AD14" i="1"/>
  <c r="AE14" i="1"/>
  <c r="E42" i="1"/>
  <c r="F42" i="1"/>
  <c r="I42" i="1"/>
  <c r="J42" i="1"/>
  <c r="M42" i="1"/>
  <c r="N42" i="1"/>
  <c r="Q42" i="1"/>
  <c r="R42" i="1"/>
  <c r="U42" i="1"/>
  <c r="V42" i="1"/>
  <c r="Y42" i="1"/>
  <c r="Z42" i="1"/>
  <c r="AC42" i="1"/>
  <c r="AD42" i="1"/>
  <c r="D43" i="1"/>
  <c r="E43" i="1"/>
  <c r="H43" i="1"/>
  <c r="I43" i="1"/>
  <c r="L43" i="1"/>
  <c r="M43" i="1"/>
  <c r="P43" i="1"/>
  <c r="Q43" i="1"/>
  <c r="T43" i="1"/>
  <c r="U43" i="1"/>
  <c r="X43" i="1"/>
  <c r="Y43" i="1"/>
  <c r="AB43" i="1"/>
  <c r="AC43" i="1"/>
  <c r="C44" i="1"/>
  <c r="D44" i="1"/>
  <c r="G44" i="1"/>
  <c r="H44" i="1"/>
  <c r="K44" i="1"/>
  <c r="O44" i="1"/>
  <c r="P44" i="1"/>
  <c r="S44" i="1"/>
  <c r="W44" i="1"/>
  <c r="X44" i="1"/>
  <c r="AA44" i="1"/>
  <c r="AE44" i="1"/>
  <c r="C45" i="1"/>
  <c r="C42" i="1" s="1"/>
  <c r="D45" i="1"/>
  <c r="D42" i="1" s="1"/>
  <c r="E45" i="1"/>
  <c r="F45" i="1"/>
  <c r="G45" i="1"/>
  <c r="G42" i="1" s="1"/>
  <c r="H45" i="1"/>
  <c r="H42" i="1" s="1"/>
  <c r="I45" i="1"/>
  <c r="J45" i="1"/>
  <c r="K45" i="1"/>
  <c r="K42" i="1" s="1"/>
  <c r="L45" i="1"/>
  <c r="L42" i="1" s="1"/>
  <c r="M45" i="1"/>
  <c r="N45" i="1"/>
  <c r="O45" i="1"/>
  <c r="O42" i="1" s="1"/>
  <c r="P45" i="1"/>
  <c r="P42" i="1" s="1"/>
  <c r="Q45" i="1"/>
  <c r="R45" i="1"/>
  <c r="S45" i="1"/>
  <c r="S42" i="1" s="1"/>
  <c r="T45" i="1"/>
  <c r="T42" i="1" s="1"/>
  <c r="U45" i="1"/>
  <c r="V45" i="1"/>
  <c r="W45" i="1"/>
  <c r="W42" i="1" s="1"/>
  <c r="X45" i="1"/>
  <c r="X42" i="1" s="1"/>
  <c r="Y45" i="1"/>
  <c r="Z45" i="1"/>
  <c r="AA45" i="1"/>
  <c r="AA42" i="1" s="1"/>
  <c r="AB45" i="1"/>
  <c r="AB42" i="1" s="1"/>
  <c r="AC45" i="1"/>
  <c r="AD45" i="1"/>
  <c r="AE45" i="1"/>
  <c r="AE42" i="1" s="1"/>
  <c r="C46" i="1"/>
  <c r="C43" i="1" s="1"/>
  <c r="D46" i="1"/>
  <c r="E46" i="1"/>
  <c r="F46" i="1"/>
  <c r="F43" i="1" s="1"/>
  <c r="G46" i="1"/>
  <c r="G43" i="1" s="1"/>
  <c r="H46" i="1"/>
  <c r="I46" i="1"/>
  <c r="J46" i="1"/>
  <c r="J43" i="1" s="1"/>
  <c r="K46" i="1"/>
  <c r="K43" i="1" s="1"/>
  <c r="L46" i="1"/>
  <c r="M46" i="1"/>
  <c r="N46" i="1"/>
  <c r="N43" i="1" s="1"/>
  <c r="O46" i="1"/>
  <c r="O43" i="1" s="1"/>
  <c r="P46" i="1"/>
  <c r="Q46" i="1"/>
  <c r="R46" i="1"/>
  <c r="R43" i="1" s="1"/>
  <c r="S46" i="1"/>
  <c r="S43" i="1" s="1"/>
  <c r="T46" i="1"/>
  <c r="U46" i="1"/>
  <c r="V46" i="1"/>
  <c r="V43" i="1" s="1"/>
  <c r="W46" i="1"/>
  <c r="W43" i="1" s="1"/>
  <c r="X46" i="1"/>
  <c r="Y46" i="1"/>
  <c r="Z46" i="1"/>
  <c r="Z43" i="1" s="1"/>
  <c r="AA46" i="1"/>
  <c r="AA43" i="1" s="1"/>
  <c r="AB46" i="1"/>
  <c r="AC46" i="1"/>
  <c r="AD46" i="1"/>
  <c r="AD43" i="1" s="1"/>
  <c r="AE46" i="1"/>
  <c r="AE43" i="1" s="1"/>
  <c r="C47" i="1"/>
  <c r="D47" i="1"/>
  <c r="E47" i="1"/>
  <c r="E44" i="1" s="1"/>
  <c r="F47" i="1"/>
  <c r="F44" i="1" s="1"/>
  <c r="G47" i="1"/>
  <c r="H47" i="1"/>
  <c r="I47" i="1"/>
  <c r="I44" i="1" s="1"/>
  <c r="J47" i="1"/>
  <c r="J44" i="1" s="1"/>
  <c r="K47" i="1"/>
  <c r="L47" i="1"/>
  <c r="L44" i="1" s="1"/>
  <c r="M47" i="1"/>
  <c r="M44" i="1" s="1"/>
  <c r="N47" i="1"/>
  <c r="N44" i="1" s="1"/>
  <c r="O47" i="1"/>
  <c r="P47" i="1"/>
  <c r="Q47" i="1"/>
  <c r="Q44" i="1" s="1"/>
  <c r="R47" i="1"/>
  <c r="R44" i="1" s="1"/>
  <c r="S47" i="1"/>
  <c r="T47" i="1"/>
  <c r="T44" i="1" s="1"/>
  <c r="U47" i="1"/>
  <c r="U44" i="1" s="1"/>
  <c r="V47" i="1"/>
  <c r="V44" i="1" s="1"/>
  <c r="W47" i="1"/>
  <c r="X47" i="1"/>
  <c r="Y47" i="1"/>
  <c r="Y44" i="1" s="1"/>
  <c r="Z47" i="1"/>
  <c r="Z44" i="1" s="1"/>
  <c r="AA47" i="1"/>
  <c r="AB47" i="1"/>
  <c r="AB44" i="1" s="1"/>
  <c r="AC47" i="1"/>
  <c r="AC44" i="1" s="1"/>
  <c r="AD47" i="1"/>
  <c r="AD44" i="1" s="1"/>
  <c r="AE47" i="1"/>
  <c r="E60" i="1"/>
  <c r="I60" i="1"/>
  <c r="K60" i="1"/>
  <c r="U60" i="1"/>
  <c r="Y60" i="1"/>
  <c r="AA60" i="1"/>
  <c r="H61" i="1"/>
  <c r="L61" i="1"/>
  <c r="N61" i="1"/>
  <c r="Q61" i="1"/>
  <c r="R61" i="1"/>
  <c r="U61" i="1"/>
  <c r="V61" i="1"/>
  <c r="Y61" i="1"/>
  <c r="Z61" i="1"/>
  <c r="AC61" i="1"/>
  <c r="AD61" i="1"/>
  <c r="D62" i="1"/>
  <c r="E62" i="1"/>
  <c r="H62" i="1"/>
  <c r="I62" i="1"/>
  <c r="L62" i="1"/>
  <c r="M62" i="1"/>
  <c r="P62" i="1"/>
  <c r="Q62" i="1"/>
  <c r="T62" i="1"/>
  <c r="U62" i="1"/>
  <c r="X62" i="1"/>
  <c r="Y62" i="1"/>
  <c r="AB62" i="1"/>
  <c r="AC62" i="1"/>
  <c r="C63" i="1"/>
  <c r="C60" i="1" s="1"/>
  <c r="D63" i="1"/>
  <c r="D60" i="1" s="1"/>
  <c r="E63" i="1"/>
  <c r="F63" i="1"/>
  <c r="F60" i="1" s="1"/>
  <c r="G63" i="1"/>
  <c r="G60" i="1" s="1"/>
  <c r="H63" i="1"/>
  <c r="H60" i="1" s="1"/>
  <c r="I63" i="1"/>
  <c r="J63" i="1"/>
  <c r="J60" i="1" s="1"/>
  <c r="K63" i="1"/>
  <c r="L63" i="1"/>
  <c r="L60" i="1" s="1"/>
  <c r="M63" i="1"/>
  <c r="M60" i="1" s="1"/>
  <c r="N63" i="1"/>
  <c r="N60" i="1" s="1"/>
  <c r="O63" i="1"/>
  <c r="O60" i="1" s="1"/>
  <c r="P63" i="1"/>
  <c r="P60" i="1" s="1"/>
  <c r="Q63" i="1"/>
  <c r="Q60" i="1" s="1"/>
  <c r="R63" i="1"/>
  <c r="R60" i="1" s="1"/>
  <c r="S63" i="1"/>
  <c r="S60" i="1" s="1"/>
  <c r="T63" i="1"/>
  <c r="T60" i="1" s="1"/>
  <c r="U63" i="1"/>
  <c r="V63" i="1"/>
  <c r="V60" i="1" s="1"/>
  <c r="W63" i="1"/>
  <c r="W60" i="1" s="1"/>
  <c r="X63" i="1"/>
  <c r="X60" i="1" s="1"/>
  <c r="Y63" i="1"/>
  <c r="Z63" i="1"/>
  <c r="Z60" i="1" s="1"/>
  <c r="AA63" i="1"/>
  <c r="AB63" i="1"/>
  <c r="AB60" i="1" s="1"/>
  <c r="AC63" i="1"/>
  <c r="AC60" i="1" s="1"/>
  <c r="AD63" i="1"/>
  <c r="AD60" i="1" s="1"/>
  <c r="AE63" i="1"/>
  <c r="AE60" i="1" s="1"/>
  <c r="C64" i="1"/>
  <c r="C61" i="1" s="1"/>
  <c r="D64" i="1"/>
  <c r="D61" i="1" s="1"/>
  <c r="E64" i="1"/>
  <c r="E61" i="1" s="1"/>
  <c r="F64" i="1"/>
  <c r="F61" i="1" s="1"/>
  <c r="G64" i="1"/>
  <c r="G61" i="1" s="1"/>
  <c r="H64" i="1"/>
  <c r="I64" i="1"/>
  <c r="I61" i="1" s="1"/>
  <c r="J64" i="1"/>
  <c r="J61" i="1" s="1"/>
  <c r="K64" i="1"/>
  <c r="K61" i="1" s="1"/>
  <c r="L64" i="1"/>
  <c r="M64" i="1"/>
  <c r="M61" i="1" s="1"/>
  <c r="N64" i="1"/>
  <c r="O64" i="1"/>
  <c r="O61" i="1" s="1"/>
  <c r="P64" i="1"/>
  <c r="P61" i="1" s="1"/>
  <c r="Q64" i="1"/>
  <c r="R64" i="1"/>
  <c r="S64" i="1"/>
  <c r="S61" i="1" s="1"/>
  <c r="T64" i="1"/>
  <c r="T61" i="1" s="1"/>
  <c r="U64" i="1"/>
  <c r="V64" i="1"/>
  <c r="W64" i="1"/>
  <c r="W61" i="1" s="1"/>
  <c r="X64" i="1"/>
  <c r="X61" i="1" s="1"/>
  <c r="Y64" i="1"/>
  <c r="Z64" i="1"/>
  <c r="AA64" i="1"/>
  <c r="AA61" i="1" s="1"/>
  <c r="AB64" i="1"/>
  <c r="AB61" i="1" s="1"/>
  <c r="AC64" i="1"/>
  <c r="AD64" i="1"/>
  <c r="AE64" i="1"/>
  <c r="AE61" i="1" s="1"/>
  <c r="C65" i="1"/>
  <c r="C62" i="1" s="1"/>
  <c r="D65" i="1"/>
  <c r="E65" i="1"/>
  <c r="F65" i="1"/>
  <c r="F62" i="1" s="1"/>
  <c r="G65" i="1"/>
  <c r="G62" i="1" s="1"/>
  <c r="H65" i="1"/>
  <c r="I65" i="1"/>
  <c r="J65" i="1"/>
  <c r="J62" i="1" s="1"/>
  <c r="K65" i="1"/>
  <c r="K62" i="1" s="1"/>
  <c r="L65" i="1"/>
  <c r="M65" i="1"/>
  <c r="N65" i="1"/>
  <c r="N62" i="1" s="1"/>
  <c r="O65" i="1"/>
  <c r="O62" i="1" s="1"/>
  <c r="P65" i="1"/>
  <c r="Q65" i="1"/>
  <c r="R65" i="1"/>
  <c r="R62" i="1" s="1"/>
  <c r="S65" i="1"/>
  <c r="S62" i="1" s="1"/>
  <c r="T65" i="1"/>
  <c r="U65" i="1"/>
  <c r="V65" i="1"/>
  <c r="V62" i="1" s="1"/>
  <c r="W65" i="1"/>
  <c r="W62" i="1" s="1"/>
  <c r="X65" i="1"/>
  <c r="Y65" i="1"/>
  <c r="Z65" i="1"/>
  <c r="Z62" i="1" s="1"/>
  <c r="AA65" i="1"/>
  <c r="AA62" i="1" s="1"/>
  <c r="AB65" i="1"/>
  <c r="AC65" i="1"/>
  <c r="AD65" i="1"/>
  <c r="AD62" i="1" s="1"/>
  <c r="AE65" i="1"/>
  <c r="AE62" i="1" s="1"/>
  <c r="D19" i="5" l="1"/>
  <c r="D18" i="5" s="1"/>
  <c r="C18" i="5"/>
  <c r="D25" i="5"/>
  <c r="D24" i="5" s="1"/>
  <c r="C24" i="5"/>
</calcChain>
</file>

<file path=xl/sharedStrings.xml><?xml version="1.0" encoding="utf-8"?>
<sst xmlns="http://schemas.openxmlformats.org/spreadsheetml/2006/main" count="2532" uniqueCount="212">
  <si>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5"/>
  </si>
  <si>
    <t>-</t>
  </si>
  <si>
    <t>集団</t>
    <rPh sb="0" eb="2">
      <t>シュウダン</t>
    </rPh>
    <phoneticPr fontId="5"/>
  </si>
  <si>
    <t>個別</t>
    <rPh sb="0" eb="2">
      <t>コベツ</t>
    </rPh>
    <phoneticPr fontId="5"/>
  </si>
  <si>
    <t>対象者</t>
    <rPh sb="0" eb="3">
      <t>タイショウシャ</t>
    </rPh>
    <phoneticPr fontId="5"/>
  </si>
  <si>
    <t>奥尻町</t>
    <rPh sb="0" eb="3">
      <t>オクシリチョウ</t>
    </rPh>
    <phoneticPr fontId="5"/>
  </si>
  <si>
    <t>乙部町</t>
    <rPh sb="0" eb="3">
      <t>オトベチョウ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</si>
  <si>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</si>
  <si>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4">
      <t>クニチョウ</t>
    </rPh>
    <phoneticPr fontId="5"/>
  </si>
  <si>
    <t>江差町</t>
    <rPh sb="0" eb="3">
      <t>エサシチョウ</t>
    </rPh>
    <phoneticPr fontId="5"/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</si>
  <si>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</si>
  <si>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</si>
  <si>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-</t>
    <phoneticPr fontId="5"/>
  </si>
  <si>
    <t>せたな町</t>
    <rPh sb="3" eb="4">
      <t>チョウ</t>
    </rPh>
    <phoneticPr fontId="5"/>
  </si>
  <si>
    <t>-</t>
    <phoneticPr fontId="5"/>
  </si>
  <si>
    <t>今金町</t>
    <rPh sb="0" eb="3">
      <t>イマカネチョウ</t>
    </rPh>
    <phoneticPr fontId="5"/>
  </si>
  <si>
    <t>長万部町</t>
    <rPh sb="0" eb="4">
      <t>オシャマンベチョウ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</si>
  <si>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</si>
  <si>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</si>
  <si>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</si>
  <si>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</si>
  <si>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</si>
  <si>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2">
      <t>シカベ</t>
    </rPh>
    <rPh sb="2" eb="3">
      <t>チョウ</t>
    </rPh>
    <phoneticPr fontId="5"/>
  </si>
  <si>
    <t>七飯町</t>
    <rPh sb="0" eb="2">
      <t>ナナエ</t>
    </rPh>
    <rPh sb="2" eb="3">
      <t>チョウ</t>
    </rPh>
    <phoneticPr fontId="5"/>
  </si>
  <si>
    <t>木古内町</t>
    <rPh sb="0" eb="4">
      <t>キコナイチョウ</t>
    </rPh>
    <phoneticPr fontId="5"/>
  </si>
  <si>
    <t>知内町</t>
    <rPh sb="0" eb="1">
      <t>シ</t>
    </rPh>
    <rPh sb="1" eb="2">
      <t>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</si>
  <si>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</si>
  <si>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</si>
  <si>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</si>
  <si>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</si>
  <si>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</si>
  <si>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全道</t>
  </si>
  <si>
    <t>第３回</t>
    <rPh sb="0" eb="1">
      <t>ダイ</t>
    </rPh>
    <rPh sb="2" eb="3">
      <t>カイ</t>
    </rPh>
    <phoneticPr fontId="5"/>
  </si>
  <si>
    <t>第２回</t>
  </si>
  <si>
    <t>第１回</t>
  </si>
  <si>
    <t>第３回</t>
  </si>
  <si>
    <t>追加接種</t>
  </si>
  <si>
    <t>初回接種</t>
    <rPh sb="0" eb="2">
      <t>ショカイ</t>
    </rPh>
    <rPh sb="2" eb="4">
      <t>セッシュ</t>
    </rPh>
    <phoneticPr fontId="5"/>
  </si>
  <si>
    <t>65歳以上</t>
    <rPh sb="2" eb="3">
      <t>サイ</t>
    </rPh>
    <rPh sb="3" eb="5">
      <t>イジョウ</t>
    </rPh>
    <phoneticPr fontId="5"/>
  </si>
  <si>
    <t>60歳以上
65歳未満の者</t>
    <rPh sb="2" eb="3">
      <t>サイ</t>
    </rPh>
    <rPh sb="3" eb="5">
      <t>イジョウ</t>
    </rPh>
    <rPh sb="8" eb="9">
      <t>サイ</t>
    </rPh>
    <rPh sb="9" eb="11">
      <t>ミマン</t>
    </rPh>
    <rPh sb="12" eb="13">
      <t>モノ</t>
    </rPh>
    <phoneticPr fontId="5"/>
  </si>
  <si>
    <t>第４回</t>
    <rPh sb="0" eb="1">
      <t>ダイ</t>
    </rPh>
    <rPh sb="2" eb="3">
      <t>カイ</t>
    </rPh>
    <phoneticPr fontId="5"/>
  </si>
  <si>
    <t>追加接種</t>
    <rPh sb="0" eb="2">
      <t>ツイカ</t>
    </rPh>
    <rPh sb="2" eb="4">
      <t>セッシュ</t>
    </rPh>
    <phoneticPr fontId="5"/>
  </si>
  <si>
    <t>第２期</t>
  </si>
  <si>
    <t>第１期</t>
    <rPh sb="0" eb="1">
      <t>ダイ</t>
    </rPh>
    <rPh sb="2" eb="3">
      <t>キ</t>
    </rPh>
    <phoneticPr fontId="5"/>
  </si>
  <si>
    <t>インフルエンザ</t>
    <phoneticPr fontId="5"/>
  </si>
  <si>
    <t>子宮頸がん予防ワクチン</t>
    <rPh sb="0" eb="2">
      <t>シキュウ</t>
    </rPh>
    <rPh sb="2" eb="3">
      <t>ケイ</t>
    </rPh>
    <rPh sb="5" eb="7">
      <t>ヨボウ</t>
    </rPh>
    <phoneticPr fontId="5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</si>
  <si>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5"/>
  </si>
  <si>
    <t>ビフワクチン</t>
    <phoneticPr fontId="5"/>
  </si>
  <si>
    <t>沈降性百日せきジフテリア破傷風
不活化ポリオワクチン（ＤＰＴ－ＩＰＶ）</t>
    <rPh sb="0" eb="2">
      <t>チンコウ</t>
    </rPh>
    <rPh sb="2" eb="3">
      <t>セイ</t>
    </rPh>
    <rPh sb="3" eb="5">
      <t>ヒャクニチ</t>
    </rPh>
    <rPh sb="12" eb="15">
      <t>ハショウフウ</t>
    </rPh>
    <rPh sb="16" eb="19">
      <t>フカツカ</t>
    </rPh>
    <phoneticPr fontId="5"/>
  </si>
  <si>
    <t>急性灰白髄炎（単抗原ＩＰＶ）</t>
    <rPh sb="0" eb="2">
      <t>キュウセイ</t>
    </rPh>
    <rPh sb="2" eb="4">
      <t>カイハク</t>
    </rPh>
    <rPh sb="4" eb="6">
      <t>ズイエン</t>
    </rPh>
    <rPh sb="7" eb="8">
      <t>タン</t>
    </rPh>
    <rPh sb="8" eb="10">
      <t>コウゲン</t>
    </rPh>
    <phoneticPr fontId="5"/>
  </si>
  <si>
    <t>ＤＴ</t>
    <phoneticPr fontId="5"/>
  </si>
  <si>
    <t>ＤＰＴ</t>
    <phoneticPr fontId="5"/>
  </si>
  <si>
    <t>平成２５年度</t>
    <phoneticPr fontId="5"/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</si>
  <si>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5"/>
  </si>
  <si>
    <t>資料　地域保健・健康増進健事業報告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</si>
  <si>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</si>
  <si>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</si>
  <si>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知内町</t>
    <rPh sb="0" eb="1">
      <t>シ</t>
    </rPh>
    <rPh sb="1" eb="2">
      <t>ナイ</t>
    </rPh>
    <rPh sb="2" eb="3">
      <t>チョウ</t>
    </rPh>
    <phoneticPr fontId="5"/>
  </si>
  <si>
    <t>第２期</t>
    <rPh sb="0" eb="1">
      <t>ダイ</t>
    </rPh>
    <rPh sb="2" eb="3">
      <t>キ</t>
    </rPh>
    <phoneticPr fontId="5"/>
  </si>
  <si>
    <t>麻しん（単抗原）と風しん（単抗原）</t>
    <rPh sb="0" eb="1">
      <t>マ</t>
    </rPh>
    <rPh sb="4" eb="7">
      <t>タンコウゲン</t>
    </rPh>
    <rPh sb="9" eb="10">
      <t>フウ</t>
    </rPh>
    <rPh sb="13" eb="16">
      <t>タンコウゲン</t>
    </rPh>
    <phoneticPr fontId="5"/>
  </si>
  <si>
    <t>風しん（単抗原）のみ</t>
    <rPh sb="0" eb="1">
      <t>フウ</t>
    </rPh>
    <rPh sb="4" eb="5">
      <t>タン</t>
    </rPh>
    <rPh sb="5" eb="7">
      <t>コウゲン</t>
    </rPh>
    <phoneticPr fontId="5"/>
  </si>
  <si>
    <t>麻しん（単抗原）のみ</t>
    <rPh sb="0" eb="1">
      <t>マ</t>
    </rPh>
    <rPh sb="4" eb="5">
      <t>タン</t>
    </rPh>
    <rPh sb="5" eb="7">
      <t>コウゲン</t>
    </rPh>
    <phoneticPr fontId="5"/>
  </si>
  <si>
    <t>麻しん・風しん（混合）</t>
    <rPh sb="0" eb="1">
      <t>マ</t>
    </rPh>
    <rPh sb="4" eb="5">
      <t>フウ</t>
    </rPh>
    <rPh sb="8" eb="10">
      <t>コンゴウ</t>
    </rPh>
    <phoneticPr fontId="5"/>
  </si>
  <si>
    <t>麻しん又は風しん対象者数</t>
    <rPh sb="0" eb="1">
      <t>マ</t>
    </rPh>
    <rPh sb="3" eb="4">
      <t>マタ</t>
    </rPh>
    <rPh sb="5" eb="6">
      <t>フウ</t>
    </rPh>
    <rPh sb="8" eb="11">
      <t>タイショウシャ</t>
    </rPh>
    <rPh sb="11" eb="12">
      <t>スウ</t>
    </rPh>
    <phoneticPr fontId="5"/>
  </si>
  <si>
    <t>平成２５年度</t>
    <phoneticPr fontId="5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</si>
  <si>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5"/>
  </si>
  <si>
    <t>※５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5"/>
  </si>
  <si>
    <t>※４　Ｅ型肝炎及びＡ型肝炎を除く。</t>
    <rPh sb="4" eb="5">
      <t>カタ</t>
    </rPh>
    <rPh sb="5" eb="7">
      <t>カンエン</t>
    </rPh>
    <rPh sb="7" eb="8">
      <t>オヨ</t>
    </rPh>
    <rPh sb="10" eb="11">
      <t>カタ</t>
    </rPh>
    <rPh sb="11" eb="13">
      <t>カンエン</t>
    </rPh>
    <rPh sb="14" eb="15">
      <t>ノゾ</t>
    </rPh>
    <phoneticPr fontId="5"/>
  </si>
  <si>
    <t>※３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5"/>
  </si>
  <si>
    <t>※２　ウエストナイル脳炎を含む。</t>
    <rPh sb="10" eb="12">
      <t>ノウエン</t>
    </rPh>
    <rPh sb="13" eb="14">
      <t>フク</t>
    </rPh>
    <phoneticPr fontId="5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</si>
  <si>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5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</si>
  <si>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5"/>
  </si>
  <si>
    <t xml:space="preserve"> -</t>
  </si>
  <si>
    <t>市立函館保健所</t>
  </si>
  <si>
    <t>渡島保健所</t>
    <rPh sb="0" eb="2">
      <t>オシマ</t>
    </rPh>
    <phoneticPr fontId="5"/>
  </si>
  <si>
    <t>全道</t>
    <rPh sb="1" eb="2">
      <t>ミチ</t>
    </rPh>
    <phoneticPr fontId="5"/>
  </si>
  <si>
    <t>全国</t>
  </si>
  <si>
    <t>再興型インフルエンザ</t>
    <rPh sb="0" eb="2">
      <t>サイコウ</t>
    </rPh>
    <rPh sb="2" eb="3">
      <t>ガタ</t>
    </rPh>
    <phoneticPr fontId="5"/>
  </si>
  <si>
    <t>新型インフルエンザ</t>
    <rPh sb="0" eb="2">
      <t>シンガタ</t>
    </rPh>
    <phoneticPr fontId="5"/>
  </si>
  <si>
    <t>麻しん</t>
    <rPh sb="0" eb="1">
      <t>マ</t>
    </rPh>
    <phoneticPr fontId="5"/>
  </si>
  <si>
    <t>風しん</t>
    <rPh sb="0" eb="1">
      <t>フウ</t>
    </rPh>
    <phoneticPr fontId="5"/>
  </si>
  <si>
    <t>バンコマイシン耐性腸球菌感染症</t>
  </si>
  <si>
    <t>バンコマイシン耐性黄色ブドウ球菌感染症</t>
    <rPh sb="9" eb="11">
      <t>オウショク</t>
    </rPh>
    <phoneticPr fontId="5"/>
  </si>
  <si>
    <t>破傷風</t>
  </si>
  <si>
    <t>梅毒</t>
  </si>
  <si>
    <t>先天性風しん症候群</t>
    <rPh sb="0" eb="3">
      <t>センテンセイ</t>
    </rPh>
    <rPh sb="3" eb="4">
      <t>フウ</t>
    </rPh>
    <rPh sb="6" eb="9">
      <t>ショウコウグン</t>
    </rPh>
    <phoneticPr fontId="5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</si>
  <si>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5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</si>
  <si>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5"/>
  </si>
  <si>
    <t>侵襲性インフルエンザ菌
感染症</t>
    <rPh sb="0" eb="3">
      <t>シンシュウセイ</t>
    </rPh>
    <rPh sb="10" eb="11">
      <t>キン</t>
    </rPh>
    <rPh sb="12" eb="15">
      <t>カンセンショウ</t>
    </rPh>
    <phoneticPr fontId="5"/>
  </si>
  <si>
    <t>ジアルジア症</t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</si>
  <si>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</si>
  <si>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5"/>
  </si>
  <si>
    <t>クロイツフェルト・ヤコブ病</t>
    <rPh sb="12" eb="13">
      <t>ビョウ</t>
    </rPh>
    <phoneticPr fontId="5"/>
  </si>
  <si>
    <t>クリプトスポリジウム症</t>
    <rPh sb="10" eb="11">
      <t>ショウ</t>
    </rPh>
    <phoneticPr fontId="5"/>
  </si>
  <si>
    <t>急性脳炎
（※５）</t>
    <rPh sb="0" eb="2">
      <t>キュウセイ</t>
    </rPh>
    <rPh sb="2" eb="4">
      <t>ノウエン</t>
    </rPh>
    <phoneticPr fontId="5"/>
  </si>
  <si>
    <t>ウイルス性肝炎
（※４）</t>
    <rPh sb="4" eb="5">
      <t>セイ</t>
    </rPh>
    <rPh sb="5" eb="7">
      <t>カンエン</t>
    </rPh>
    <phoneticPr fontId="5"/>
  </si>
  <si>
    <t>アメーバ赤痢</t>
    <rPh sb="4" eb="6">
      <t>セキリ</t>
    </rPh>
    <phoneticPr fontId="5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</si>
  <si>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5"/>
  </si>
  <si>
    <t>五類感染症（全数把握）</t>
    <rPh sb="0" eb="1">
      <t>ゴ</t>
    </rPh>
    <phoneticPr fontId="5"/>
  </si>
  <si>
    <t>平成２５年</t>
    <rPh sb="0" eb="2">
      <t>ヘイセイ</t>
    </rPh>
    <rPh sb="4" eb="5">
      <t>ネン</t>
    </rPh>
    <phoneticPr fontId="5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</si>
  <si>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5"/>
  </si>
  <si>
    <t>レプトスピラ症</t>
    <rPh sb="6" eb="7">
      <t>ショウ</t>
    </rPh>
    <phoneticPr fontId="5"/>
  </si>
  <si>
    <t>レジオネラ症</t>
    <rPh sb="5" eb="6">
      <t>ショウ</t>
    </rPh>
    <phoneticPr fontId="5"/>
  </si>
  <si>
    <t>類鼻疽</t>
    <rPh sb="0" eb="1">
      <t>ルイ</t>
    </rPh>
    <rPh sb="1" eb="2">
      <t>ハナ</t>
    </rPh>
    <rPh sb="2" eb="3">
      <t>ソ</t>
    </rPh>
    <phoneticPr fontId="5"/>
  </si>
  <si>
    <t>リフトバレー熱</t>
    <rPh sb="6" eb="7">
      <t>ネツ</t>
    </rPh>
    <phoneticPr fontId="5"/>
  </si>
  <si>
    <t>リッサウイルス感染症</t>
    <rPh sb="7" eb="10">
      <t>カンセンショウ</t>
    </rPh>
    <phoneticPr fontId="5"/>
  </si>
  <si>
    <t>ライム病</t>
    <rPh sb="3" eb="4">
      <t>ビョウ</t>
    </rPh>
    <phoneticPr fontId="5"/>
  </si>
  <si>
    <t>野兎病</t>
    <rPh sb="0" eb="1">
      <t>ヤ</t>
    </rPh>
    <rPh sb="1" eb="2">
      <t>ト</t>
    </rPh>
    <rPh sb="2" eb="3">
      <t>ビョウ</t>
    </rPh>
    <phoneticPr fontId="5"/>
  </si>
  <si>
    <t>マラリア</t>
    <phoneticPr fontId="5"/>
  </si>
  <si>
    <t>ボツリヌス症</t>
    <rPh sb="5" eb="6">
      <t>ショウ</t>
    </rPh>
    <phoneticPr fontId="5"/>
  </si>
  <si>
    <t>発しんチフス</t>
    <rPh sb="0" eb="1">
      <t>ハッ</t>
    </rPh>
    <phoneticPr fontId="5"/>
  </si>
  <si>
    <t>ヘンドラウイルス感染症</t>
    <rPh sb="8" eb="11">
      <t>カンセンショウ</t>
    </rPh>
    <phoneticPr fontId="5"/>
  </si>
  <si>
    <t>ベネズエラウマ脳炎</t>
    <rPh sb="7" eb="9">
      <t>ノウエン</t>
    </rPh>
    <phoneticPr fontId="5"/>
  </si>
  <si>
    <t>ブルセラ症</t>
    <rPh sb="4" eb="5">
      <t>ショウ</t>
    </rPh>
    <phoneticPr fontId="5"/>
  </si>
  <si>
    <t>鼻疽</t>
    <rPh sb="0" eb="1">
      <t>ハナ</t>
    </rPh>
    <rPh sb="1" eb="2">
      <t>ソ</t>
    </rPh>
    <phoneticPr fontId="5"/>
  </si>
  <si>
    <t>Ｂウイルス病</t>
    <phoneticPr fontId="5"/>
  </si>
  <si>
    <t>ハンタウイルス肺症候群</t>
    <phoneticPr fontId="5"/>
  </si>
  <si>
    <t>日本脳炎</t>
    <rPh sb="0" eb="2">
      <t>ニホン</t>
    </rPh>
    <rPh sb="2" eb="4">
      <t>ノウエン</t>
    </rPh>
    <phoneticPr fontId="5"/>
  </si>
  <si>
    <t>日本紅斑熱</t>
    <rPh sb="0" eb="2">
      <t>ニホン</t>
    </rPh>
    <rPh sb="2" eb="5">
      <t>コウハンネツ</t>
    </rPh>
    <phoneticPr fontId="5"/>
  </si>
  <si>
    <t>ニパウイルス感染症</t>
    <rPh sb="6" eb="9">
      <t>カンセンショウ</t>
    </rPh>
    <phoneticPr fontId="5"/>
  </si>
  <si>
    <t>鳥インフルエンザ（Ｈ５Ｎ１及びＨ７Ｎ９除く）</t>
    <rPh sb="0" eb="1">
      <t>トリ</t>
    </rPh>
    <rPh sb="13" eb="14">
      <t>オヨ</t>
    </rPh>
    <rPh sb="19" eb="20">
      <t>ノゾ</t>
    </rPh>
    <phoneticPr fontId="5"/>
  </si>
  <si>
    <t>東部ウマ脳炎</t>
    <rPh sb="0" eb="2">
      <t>トウブ</t>
    </rPh>
    <rPh sb="4" eb="6">
      <t>ノウエン</t>
    </rPh>
    <phoneticPr fontId="5"/>
  </si>
  <si>
    <t>四類感染症（全数把握）</t>
  </si>
  <si>
    <t>デング熱</t>
    <rPh sb="3" eb="4">
      <t>ネツ</t>
    </rPh>
    <phoneticPr fontId="5"/>
  </si>
  <si>
    <t>つつが虫病</t>
    <rPh sb="3" eb="4">
      <t>ムシ</t>
    </rPh>
    <rPh sb="4" eb="5">
      <t>ビョウ</t>
    </rPh>
    <phoneticPr fontId="5"/>
  </si>
  <si>
    <t>チクングニア熱</t>
    <rPh sb="6" eb="7">
      <t>ネツ</t>
    </rPh>
    <phoneticPr fontId="5"/>
  </si>
  <si>
    <t>炭疽</t>
    <rPh sb="0" eb="2">
      <t>タンソ</t>
    </rPh>
    <phoneticPr fontId="5"/>
  </si>
  <si>
    <t>ダニ媒介脳炎</t>
    <rPh sb="2" eb="4">
      <t>バイカイ</t>
    </rPh>
    <rPh sb="4" eb="6">
      <t>ノウエン</t>
    </rPh>
    <phoneticPr fontId="5"/>
  </si>
  <si>
    <t>西部ウマ脳炎</t>
    <rPh sb="0" eb="2">
      <t>セイブ</t>
    </rPh>
    <rPh sb="4" eb="6">
      <t>ノウエン</t>
    </rPh>
    <phoneticPr fontId="5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</si>
  <si>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5"/>
  </si>
  <si>
    <t>重傷熱性血小板減少症候群（ＳＦＴＳ）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5"/>
  </si>
  <si>
    <t>サル痘</t>
    <rPh sb="2" eb="3">
      <t>トウ</t>
    </rPh>
    <phoneticPr fontId="5"/>
  </si>
  <si>
    <t>コクシジオイデス症</t>
    <rPh sb="8" eb="9">
      <t>ショウ</t>
    </rPh>
    <phoneticPr fontId="5"/>
  </si>
  <si>
    <t>狂犬病</t>
    <rPh sb="0" eb="3">
      <t>キョウケンビョウ</t>
    </rPh>
    <phoneticPr fontId="5"/>
  </si>
  <si>
    <t>Ｑ熱</t>
    <rPh sb="1" eb="2">
      <t>ネツ</t>
    </rPh>
    <phoneticPr fontId="5"/>
  </si>
  <si>
    <t>キャサヌル森林病</t>
    <rPh sb="5" eb="7">
      <t>シンリン</t>
    </rPh>
    <rPh sb="7" eb="8">
      <t>ビョウ</t>
    </rPh>
    <phoneticPr fontId="5"/>
  </si>
  <si>
    <t>回帰熱</t>
    <rPh sb="0" eb="3">
      <t>カイキネツ</t>
    </rPh>
    <phoneticPr fontId="5"/>
  </si>
  <si>
    <t>オムスク出血熱</t>
    <rPh sb="4" eb="6">
      <t>シュッケツ</t>
    </rPh>
    <rPh sb="6" eb="7">
      <t>ネツ</t>
    </rPh>
    <phoneticPr fontId="5"/>
  </si>
  <si>
    <t>オウム病</t>
    <rPh sb="3" eb="4">
      <t>ビョウ</t>
    </rPh>
    <phoneticPr fontId="5"/>
  </si>
  <si>
    <t>黄熱</t>
  </si>
  <si>
    <t>エキノコックス症</t>
  </si>
  <si>
    <t>Ａ型肝炎</t>
    <rPh sb="1" eb="2">
      <t>カタ</t>
    </rPh>
    <rPh sb="2" eb="4">
      <t>カンエン</t>
    </rPh>
    <phoneticPr fontId="5"/>
  </si>
  <si>
    <t>ウエストナイル熱 （※２）</t>
    <rPh sb="7" eb="8">
      <t>ネツ</t>
    </rPh>
    <phoneticPr fontId="5"/>
  </si>
  <si>
    <t>Ｅ型肝炎</t>
    <rPh sb="1" eb="2">
      <t>カタ</t>
    </rPh>
    <rPh sb="2" eb="4">
      <t>カンエン</t>
    </rPh>
    <phoneticPr fontId="5"/>
  </si>
  <si>
    <t>四類感染症（全数把握）</t>
    <rPh sb="0" eb="1">
      <t>ヨン</t>
    </rPh>
    <phoneticPr fontId="5"/>
  </si>
  <si>
    <t>-</t>
    <phoneticPr fontId="5"/>
  </si>
  <si>
    <t>パラチフス</t>
    <phoneticPr fontId="5"/>
  </si>
  <si>
    <t>腸チフス</t>
    <phoneticPr fontId="5"/>
  </si>
  <si>
    <t>腸管出血性大腸菌感染症</t>
    <phoneticPr fontId="5"/>
  </si>
  <si>
    <t>細菌性赤痢</t>
    <rPh sb="0" eb="3">
      <t>サイキンセイ</t>
    </rPh>
    <rPh sb="3" eb="5">
      <t>セキリ</t>
    </rPh>
    <phoneticPr fontId="5"/>
  </si>
  <si>
    <t>コレラ</t>
    <phoneticPr fontId="5"/>
  </si>
  <si>
    <t>＊鳥インフルエンザ（Ｈ５Ｎ１）</t>
    <rPh sb="1" eb="2">
      <t>トリ</t>
    </rPh>
    <phoneticPr fontId="5"/>
  </si>
  <si>
    <t>重症呼吸器症候群（※１）</t>
    <rPh sb="0" eb="2">
      <t>ジュウショウ</t>
    </rPh>
    <rPh sb="2" eb="5">
      <t>コキュウキ</t>
    </rPh>
    <rPh sb="5" eb="8">
      <t>ショウコウグン</t>
    </rPh>
    <phoneticPr fontId="5"/>
  </si>
  <si>
    <t>ジフテリア</t>
  </si>
  <si>
    <t>結核</t>
    <rPh sb="0" eb="2">
      <t>ケッカク</t>
    </rPh>
    <phoneticPr fontId="5"/>
  </si>
  <si>
    <t>急性灰白髄炎</t>
  </si>
  <si>
    <t>ラッサ熱</t>
  </si>
  <si>
    <t>マールブルグ病</t>
    <phoneticPr fontId="5"/>
  </si>
  <si>
    <t>ペスト</t>
  </si>
  <si>
    <t>南米出血熱</t>
    <rPh sb="0" eb="2">
      <t>ナンベイ</t>
    </rPh>
    <rPh sb="2" eb="4">
      <t>シュッケツ</t>
    </rPh>
    <rPh sb="4" eb="5">
      <t>ネツ</t>
    </rPh>
    <phoneticPr fontId="5"/>
  </si>
  <si>
    <t>痘そう</t>
    <rPh sb="0" eb="1">
      <t>トウ</t>
    </rPh>
    <phoneticPr fontId="5"/>
  </si>
  <si>
    <t>クリミア・コンゴ出血熱</t>
  </si>
  <si>
    <t>エボラ出血熱</t>
  </si>
  <si>
    <t>三類感染症</t>
    <rPh sb="0" eb="1">
      <t>サン</t>
    </rPh>
    <phoneticPr fontId="5"/>
  </si>
  <si>
    <t>二類感染症</t>
  </si>
  <si>
    <t>一類感染症</t>
  </si>
  <si>
    <t>第３５－１表　感染症患者数</t>
    <phoneticPr fontId="5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</si>
  <si>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5"/>
  </si>
  <si>
    <t>-</t>
    <phoneticPr fontId="5"/>
  </si>
  <si>
    <t>市立函館保健所</t>
    <rPh sb="0" eb="2">
      <t>シリツ</t>
    </rPh>
    <rPh sb="2" eb="4">
      <t>ハコダテ</t>
    </rPh>
    <phoneticPr fontId="5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</si>
  <si>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5"/>
  </si>
  <si>
    <t>確認検査</t>
    <rPh sb="0" eb="2">
      <t>カクニン</t>
    </rPh>
    <rPh sb="2" eb="4">
      <t>ケンサ</t>
    </rPh>
    <phoneticPr fontId="5"/>
  </si>
  <si>
    <t>スクリーニング検査</t>
    <rPh sb="7" eb="9">
      <t>ケンサ</t>
    </rPh>
    <phoneticPr fontId="5"/>
  </si>
  <si>
    <t>延人員</t>
    <rPh sb="0" eb="1">
      <t>ノ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</si>
  <si>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</si>
  <si>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来所</t>
    <rPh sb="0" eb="2">
      <t>ライショ</t>
    </rPh>
    <phoneticPr fontId="5"/>
  </si>
  <si>
    <t>電話</t>
    <rPh sb="0" eb="2">
      <t>デンワ</t>
    </rPh>
    <phoneticPr fontId="5"/>
  </si>
  <si>
    <t>陽性件数</t>
    <rPh sb="0" eb="2">
      <t>ヨウセイ</t>
    </rPh>
    <rPh sb="2" eb="4">
      <t>ケンスウ</t>
    </rPh>
    <phoneticPr fontId="5"/>
  </si>
  <si>
    <t>ＨＩＶ抗体検査のための
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5"/>
  </si>
  <si>
    <t>訪問指導</t>
    <rPh sb="0" eb="2">
      <t>ホウモン</t>
    </rPh>
    <rPh sb="2" eb="4">
      <t>シドウ</t>
    </rPh>
    <phoneticPr fontId="5"/>
  </si>
  <si>
    <t>相談件数</t>
    <rPh sb="0" eb="2">
      <t>ソウダン</t>
    </rPh>
    <rPh sb="2" eb="4">
      <t>ケンスウ</t>
    </rPh>
    <phoneticPr fontId="5"/>
  </si>
  <si>
    <t>平成２５年度</t>
    <rPh sb="0" eb="2">
      <t>ヘイセイ</t>
    </rPh>
    <rPh sb="4" eb="5">
      <t>ネン</t>
    </rPh>
    <rPh sb="5" eb="6">
      <t>ド</t>
    </rPh>
    <phoneticPr fontId="5"/>
  </si>
  <si>
    <t>第３５－２表　エイズ</t>
    <phoneticPr fontId="5"/>
  </si>
  <si>
    <t>資料　エキノコックス症対策実施状況調査</t>
    <rPh sb="11" eb="13">
      <t>タイサク</t>
    </rPh>
    <rPh sb="17" eb="19">
      <t>チョウサ</t>
    </rPh>
    <phoneticPr fontId="5"/>
  </si>
  <si>
    <t>函館市</t>
  </si>
  <si>
    <t>知内町</t>
    <rPh sb="0" eb="3">
      <t>シリウチチョウ</t>
    </rPh>
    <phoneticPr fontId="5"/>
  </si>
  <si>
    <t>全道</t>
    <rPh sb="0" eb="1">
      <t>ゼン</t>
    </rPh>
    <rPh sb="1" eb="2">
      <t>ミチ</t>
    </rPh>
    <phoneticPr fontId="5"/>
  </si>
  <si>
    <t>b/a</t>
    <phoneticPr fontId="5"/>
  </si>
  <si>
    <t>b</t>
    <phoneticPr fontId="5"/>
  </si>
  <si>
    <t>a</t>
    <phoneticPr fontId="5"/>
  </si>
  <si>
    <t>％</t>
  </si>
  <si>
    <t>現在数</t>
    <phoneticPr fontId="5"/>
  </si>
  <si>
    <t>新規</t>
    <phoneticPr fontId="5"/>
  </si>
  <si>
    <t>受診者</t>
    <phoneticPr fontId="5"/>
  </si>
  <si>
    <t>陽性率</t>
    <rPh sb="0" eb="2">
      <t>ヨウセイ</t>
    </rPh>
    <rPh sb="2" eb="3">
      <t>リツ</t>
    </rPh>
    <phoneticPr fontId="5"/>
  </si>
  <si>
    <t>陽性
疑陽性者</t>
    <rPh sb="3" eb="4">
      <t>ギ</t>
    </rPh>
    <rPh sb="4" eb="6">
      <t>ヨウセイ</t>
    </rPh>
    <rPh sb="6" eb="7">
      <t>シャ</t>
    </rPh>
    <phoneticPr fontId="5"/>
  </si>
  <si>
    <t>要経過観察者</t>
  </si>
  <si>
    <t>二次検診</t>
  </si>
  <si>
    <t>一次検診</t>
    <phoneticPr fontId="5"/>
  </si>
  <si>
    <t>第３６表　エキノコックス症検診数</t>
    <phoneticPr fontId="5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</si>
  <si>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5"/>
  </si>
  <si>
    <t>虫体確認数</t>
    <phoneticPr fontId="5"/>
  </si>
  <si>
    <t>剖検数</t>
  </si>
  <si>
    <t>累計</t>
    <phoneticPr fontId="5"/>
  </si>
  <si>
    <t>累計虫体確認数</t>
    <rPh sb="2" eb="3">
      <t>チュウ</t>
    </rPh>
    <rPh sb="3" eb="4">
      <t>タイ</t>
    </rPh>
    <rPh sb="4" eb="7">
      <t>カクニンスウ</t>
    </rPh>
    <phoneticPr fontId="5"/>
  </si>
  <si>
    <t>累計</t>
    <rPh sb="0" eb="2">
      <t>ルイケイ</t>
    </rPh>
    <phoneticPr fontId="5"/>
  </si>
  <si>
    <t>その他</t>
    <phoneticPr fontId="5"/>
  </si>
  <si>
    <t>と畜</t>
    <phoneticPr fontId="5"/>
  </si>
  <si>
    <t>犬</t>
  </si>
  <si>
    <t>野ねずみ</t>
    <phoneticPr fontId="5"/>
  </si>
  <si>
    <t>きつね</t>
    <phoneticPr fontId="5"/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</si>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</sst>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);[Red]\(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346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center"/>
    </xf>
    <xf numFmtId="38" fontId="2" fillId="0" borderId="0" xfId="2" applyFont="1" applyAlignment="1">
      <alignment horizontal="left" vertical="top"/>
    </xf>
    <xf numFmtId="38" fontId="2" fillId="0" borderId="0" xfId="2" applyFont="1" applyAlignment="1"/>
    <xf numFmtId="38" fontId="2" fillId="0" borderId="0" xfId="2" applyFont="1" applyAlignment="1">
      <alignment horizontal="center" vertical="center"/>
    </xf>
    <xf numFmtId="0" fontId="2" fillId="0" borderId="0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left" vertical="top"/>
    </xf>
    <xf numFmtId="38" fontId="2" fillId="0" borderId="0" xfId="2" applyFont="1" applyBorder="1" applyAlignment="1"/>
    <xf numFmtId="38" fontId="2" fillId="0" borderId="0" xfId="2" applyFont="1" applyBorder="1" applyAlignment="1">
      <alignment horizontal="center"/>
    </xf>
    <xf numFmtId="38" fontId="2" fillId="0" borderId="1" xfId="2" applyFont="1" applyBorder="1" applyAlignment="1">
      <alignment horizontal="left" vertical="top"/>
    </xf>
    <xf numFmtId="38" fontId="2" fillId="2" borderId="2" xfId="2" applyFont="1" applyFill="1" applyBorder="1" applyAlignment="1">
      <alignment horizontal="right"/>
    </xf>
    <xf numFmtId="38" fontId="2" fillId="2" borderId="3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right"/>
    </xf>
    <xf numFmtId="38" fontId="2" fillId="2" borderId="2" xfId="2" applyFont="1" applyFill="1" applyBorder="1" applyAlignment="1">
      <alignment horizontal="center" vertical="center"/>
    </xf>
    <xf numFmtId="38" fontId="2" fillId="2" borderId="3" xfId="2" applyFont="1" applyFill="1" applyBorder="1" applyAlignment="1">
      <alignment horizontal="left" vertical="top"/>
    </xf>
    <xf numFmtId="38" fontId="2" fillId="2" borderId="5" xfId="2" applyFont="1" applyFill="1" applyBorder="1" applyAlignment="1">
      <alignment horizontal="right"/>
    </xf>
    <xf numFmtId="38" fontId="2" fillId="2" borderId="6" xfId="2" applyFont="1" applyFill="1" applyBorder="1" applyAlignment="1">
      <alignment horizontal="right"/>
    </xf>
    <xf numFmtId="38" fontId="2" fillId="2" borderId="7" xfId="2" applyFont="1" applyFill="1" applyBorder="1" applyAlignment="1">
      <alignment horizontal="right"/>
    </xf>
    <xf numFmtId="38" fontId="2" fillId="2" borderId="5" xfId="2" applyFont="1" applyFill="1" applyBorder="1" applyAlignment="1">
      <alignment horizontal="center" vertical="center"/>
    </xf>
    <xf numFmtId="38" fontId="2" fillId="2" borderId="6" xfId="2" applyFont="1" applyFill="1" applyBorder="1" applyAlignment="1">
      <alignment horizontal="left" vertical="top"/>
    </xf>
    <xf numFmtId="38" fontId="2" fillId="2" borderId="8" xfId="2" applyFont="1" applyFill="1" applyBorder="1" applyAlignment="1">
      <alignment horizontal="center" vertical="center"/>
    </xf>
    <xf numFmtId="38" fontId="2" fillId="2" borderId="9" xfId="2" applyFont="1" applyFill="1" applyBorder="1" applyAlignment="1">
      <alignment horizontal="left" vertical="top"/>
    </xf>
    <xf numFmtId="38" fontId="2" fillId="2" borderId="9" xfId="2" applyFont="1" applyFill="1" applyBorder="1" applyAlignment="1">
      <alignment horizontal="right"/>
    </xf>
    <xf numFmtId="38" fontId="2" fillId="2" borderId="8" xfId="2" applyFont="1" applyFill="1" applyBorder="1" applyAlignment="1">
      <alignment horizontal="right"/>
    </xf>
    <xf numFmtId="38" fontId="2" fillId="2" borderId="10" xfId="2" applyFont="1" applyFill="1" applyBorder="1" applyAlignment="1">
      <alignment horizontal="right"/>
    </xf>
    <xf numFmtId="38" fontId="2" fillId="0" borderId="0" xfId="2" applyFont="1" applyFill="1"/>
    <xf numFmtId="38" fontId="2" fillId="0" borderId="0" xfId="2" applyFont="1" applyFill="1" applyAlignment="1"/>
    <xf numFmtId="38" fontId="2" fillId="3" borderId="2" xfId="2" applyFont="1" applyFill="1" applyBorder="1" applyAlignment="1">
      <alignment horizontal="right"/>
    </xf>
    <xf numFmtId="38" fontId="2" fillId="3" borderId="3" xfId="2" applyFont="1" applyFill="1" applyBorder="1" applyAlignment="1">
      <alignment horizontal="right"/>
    </xf>
    <xf numFmtId="38" fontId="2" fillId="3" borderId="4" xfId="2" applyFont="1" applyFill="1" applyBorder="1" applyAlignment="1">
      <alignment horizontal="right"/>
    </xf>
    <xf numFmtId="38" fontId="2" fillId="3" borderId="2" xfId="2" applyFont="1" applyFill="1" applyBorder="1" applyAlignment="1">
      <alignment horizontal="center" vertical="center"/>
    </xf>
    <xf numFmtId="38" fontId="2" fillId="3" borderId="3" xfId="2" applyFont="1" applyFill="1" applyBorder="1" applyAlignment="1">
      <alignment horizontal="left" vertical="top"/>
    </xf>
    <xf numFmtId="38" fontId="2" fillId="3" borderId="5" xfId="2" applyFont="1" applyFill="1" applyBorder="1" applyAlignment="1">
      <alignment horizontal="right"/>
    </xf>
    <xf numFmtId="38" fontId="2" fillId="3" borderId="6" xfId="2" applyFont="1" applyFill="1" applyBorder="1" applyAlignment="1">
      <alignment horizontal="right"/>
    </xf>
    <xf numFmtId="38" fontId="2" fillId="3" borderId="7" xfId="2" applyFont="1" applyFill="1" applyBorder="1" applyAlignment="1">
      <alignment horizontal="right"/>
    </xf>
    <xf numFmtId="38" fontId="2" fillId="3" borderId="5" xfId="2" applyFont="1" applyFill="1" applyBorder="1" applyAlignment="1">
      <alignment horizontal="center" vertical="center"/>
    </xf>
    <xf numFmtId="38" fontId="2" fillId="3" borderId="6" xfId="2" applyFont="1" applyFill="1" applyBorder="1" applyAlignment="1">
      <alignment horizontal="left" vertical="top"/>
    </xf>
    <xf numFmtId="38" fontId="2" fillId="3" borderId="8" xfId="2" applyFont="1" applyFill="1" applyBorder="1" applyAlignment="1">
      <alignment horizontal="right"/>
    </xf>
    <xf numFmtId="38" fontId="2" fillId="3" borderId="9" xfId="2" applyFont="1" applyFill="1" applyBorder="1" applyAlignment="1">
      <alignment horizontal="right"/>
    </xf>
    <xf numFmtId="38" fontId="2" fillId="3" borderId="10" xfId="2" applyFont="1" applyFill="1" applyBorder="1" applyAlignment="1">
      <alignment horizontal="right"/>
    </xf>
    <xf numFmtId="38" fontId="2" fillId="3" borderId="8" xfId="2" applyFont="1" applyFill="1" applyBorder="1" applyAlignment="1">
      <alignment horizontal="center"/>
    </xf>
    <xf numFmtId="38" fontId="2" fillId="3" borderId="9" xfId="2" applyFont="1" applyFill="1" applyBorder="1" applyAlignment="1">
      <alignment horizontal="left" vertical="top"/>
    </xf>
    <xf numFmtId="38" fontId="2" fillId="4" borderId="2" xfId="2" applyFont="1" applyFill="1" applyBorder="1" applyAlignment="1">
      <alignment horizontal="right"/>
    </xf>
    <xf numFmtId="38" fontId="2" fillId="4" borderId="3" xfId="2" applyFont="1" applyFill="1" applyBorder="1" applyAlignment="1">
      <alignment horizontal="right"/>
    </xf>
    <xf numFmtId="38" fontId="2" fillId="4" borderId="4" xfId="2" applyFont="1" applyFill="1" applyBorder="1" applyAlignment="1">
      <alignment horizontal="right"/>
    </xf>
    <xf numFmtId="38" fontId="2" fillId="4" borderId="2" xfId="2" applyFont="1" applyFill="1" applyBorder="1" applyAlignment="1">
      <alignment horizontal="center" vertical="center"/>
    </xf>
    <xf numFmtId="38" fontId="2" fillId="4" borderId="3" xfId="2" applyFont="1" applyFill="1" applyBorder="1" applyAlignment="1">
      <alignment horizontal="left" vertical="top" wrapText="1"/>
    </xf>
    <xf numFmtId="38" fontId="2" fillId="4" borderId="5" xfId="2" applyFont="1" applyFill="1" applyBorder="1" applyAlignment="1">
      <alignment horizontal="right"/>
    </xf>
    <xf numFmtId="38" fontId="2" fillId="4" borderId="6" xfId="2" applyFont="1" applyFill="1" applyBorder="1" applyAlignment="1">
      <alignment horizontal="right"/>
    </xf>
    <xf numFmtId="38" fontId="2" fillId="4" borderId="7" xfId="2" applyFont="1" applyFill="1" applyBorder="1" applyAlignment="1">
      <alignment horizontal="right"/>
    </xf>
    <xf numFmtId="38" fontId="2" fillId="4" borderId="5" xfId="2" applyFont="1" applyFill="1" applyBorder="1" applyAlignment="1">
      <alignment horizontal="center" vertical="center"/>
    </xf>
    <xf numFmtId="38" fontId="2" fillId="4" borderId="6" xfId="2" applyFont="1" applyFill="1" applyBorder="1" applyAlignment="1">
      <alignment horizontal="left" vertical="top" wrapText="1"/>
    </xf>
    <xf numFmtId="38" fontId="2" fillId="4" borderId="8" xfId="2" applyFont="1" applyFill="1" applyBorder="1" applyAlignment="1">
      <alignment horizontal="right"/>
    </xf>
    <xf numFmtId="38" fontId="2" fillId="4" borderId="9" xfId="2" applyFont="1" applyFill="1" applyBorder="1" applyAlignment="1">
      <alignment horizontal="right"/>
    </xf>
    <xf numFmtId="38" fontId="2" fillId="4" borderId="10" xfId="2" applyFont="1" applyFill="1" applyBorder="1" applyAlignment="1">
      <alignment horizontal="right"/>
    </xf>
    <xf numFmtId="38" fontId="2" fillId="4" borderId="8" xfId="2" applyFont="1" applyFill="1" applyBorder="1" applyAlignment="1">
      <alignment horizontal="center"/>
    </xf>
    <xf numFmtId="38" fontId="2" fillId="4" borderId="9" xfId="2" applyFont="1" applyFill="1" applyBorder="1" applyAlignment="1">
      <alignment horizontal="left" vertical="top" wrapText="1"/>
    </xf>
    <xf numFmtId="38" fontId="2" fillId="3" borderId="8" xfId="2" applyFont="1" applyFill="1" applyBorder="1" applyAlignment="1">
      <alignment horizontal="center" vertical="center"/>
    </xf>
    <xf numFmtId="38" fontId="2" fillId="5" borderId="2" xfId="2" applyFont="1" applyFill="1" applyBorder="1" applyAlignment="1">
      <alignment horizontal="right"/>
    </xf>
    <xf numFmtId="38" fontId="2" fillId="5" borderId="3" xfId="2" applyFont="1" applyFill="1" applyBorder="1" applyAlignment="1">
      <alignment horizontal="right"/>
    </xf>
    <xf numFmtId="38" fontId="2" fillId="5" borderId="4" xfId="2" applyFont="1" applyFill="1" applyBorder="1" applyAlignment="1">
      <alignment horizontal="right"/>
    </xf>
    <xf numFmtId="38" fontId="2" fillId="5" borderId="2" xfId="2" applyFont="1" applyFill="1" applyBorder="1" applyAlignment="1">
      <alignment horizontal="center" vertical="center"/>
    </xf>
    <xf numFmtId="38" fontId="2" fillId="5" borderId="3" xfId="2" applyFont="1" applyFill="1" applyBorder="1" applyAlignment="1">
      <alignment horizontal="left" vertical="top"/>
    </xf>
    <xf numFmtId="38" fontId="2" fillId="5" borderId="5" xfId="2" applyFont="1" applyFill="1" applyBorder="1" applyAlignment="1">
      <alignment horizontal="right"/>
    </xf>
    <xf numFmtId="38" fontId="2" fillId="5" borderId="6" xfId="2" applyFont="1" applyFill="1" applyBorder="1" applyAlignment="1">
      <alignment horizontal="right"/>
    </xf>
    <xf numFmtId="38" fontId="2" fillId="5" borderId="7" xfId="2" applyFont="1" applyFill="1" applyBorder="1" applyAlignment="1">
      <alignment horizontal="right"/>
    </xf>
    <xf numFmtId="38" fontId="2" fillId="5" borderId="5" xfId="2" applyFont="1" applyFill="1" applyBorder="1" applyAlignment="1">
      <alignment horizontal="center" vertical="center"/>
    </xf>
    <xf numFmtId="38" fontId="2" fillId="5" borderId="6" xfId="2" applyFont="1" applyFill="1" applyBorder="1" applyAlignment="1">
      <alignment horizontal="left" vertical="top"/>
    </xf>
    <xf numFmtId="38" fontId="2" fillId="5" borderId="8" xfId="2" applyFont="1" applyFill="1" applyBorder="1" applyAlignment="1">
      <alignment horizontal="right"/>
    </xf>
    <xf numFmtId="38" fontId="2" fillId="5" borderId="9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right"/>
    </xf>
    <xf numFmtId="38" fontId="2" fillId="5" borderId="8" xfId="2" applyFont="1" applyFill="1" applyBorder="1" applyAlignment="1">
      <alignment horizontal="center"/>
    </xf>
    <xf numFmtId="38" fontId="2" fillId="5" borderId="9" xfId="2" applyFont="1" applyFill="1" applyBorder="1" applyAlignment="1">
      <alignment horizontal="left" vertical="top"/>
    </xf>
    <xf numFmtId="0" fontId="2" fillId="0" borderId="11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wrapText="1"/>
    </xf>
    <xf numFmtId="38" fontId="2" fillId="0" borderId="3" xfId="2" applyFont="1" applyBorder="1" applyAlignment="1">
      <alignment horizontal="left" vertical="top" wrapText="1"/>
    </xf>
    <xf numFmtId="38" fontId="2" fillId="0" borderId="4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14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/>
    </xf>
    <xf numFmtId="38" fontId="2" fillId="0" borderId="6" xfId="2" applyFont="1" applyBorder="1" applyAlignment="1">
      <alignment horizontal="left" vertical="top"/>
    </xf>
    <xf numFmtId="38" fontId="2" fillId="0" borderId="11" xfId="2" applyFont="1" applyBorder="1" applyAlignment="1">
      <alignment horizontal="center" vertical="center" wrapText="1"/>
    </xf>
    <xf numFmtId="38" fontId="2" fillId="0" borderId="10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/>
    </xf>
    <xf numFmtId="38" fontId="2" fillId="0" borderId="9" xfId="2" applyFont="1" applyBorder="1" applyAlignment="1">
      <alignment horizontal="left" vertical="top"/>
    </xf>
    <xf numFmtId="38" fontId="6" fillId="0" borderId="0" xfId="2" applyFont="1" applyAlignment="1">
      <alignment vertical="top"/>
    </xf>
    <xf numFmtId="38" fontId="6" fillId="0" borderId="0" xfId="2" applyFont="1" applyAlignment="1">
      <alignment horizontal="right" vertical="top"/>
    </xf>
    <xf numFmtId="38" fontId="6" fillId="0" borderId="0" xfId="2" applyFont="1" applyBorder="1" applyAlignment="1">
      <alignment horizontal="center" vertical="top"/>
    </xf>
    <xf numFmtId="38" fontId="6" fillId="0" borderId="0" xfId="2" applyFont="1" applyBorder="1" applyAlignment="1">
      <alignment horizontal="left" vertical="top"/>
    </xf>
    <xf numFmtId="38" fontId="2" fillId="0" borderId="0" xfId="2" applyFont="1" applyAlignment="1">
      <alignment horizontal="right"/>
    </xf>
    <xf numFmtId="176" fontId="2" fillId="0" borderId="0" xfId="2" applyNumberFormat="1" applyFont="1"/>
    <xf numFmtId="0" fontId="2" fillId="0" borderId="0" xfId="4" applyFont="1"/>
    <xf numFmtId="177" fontId="2" fillId="0" borderId="0" xfId="2" applyNumberFormat="1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left" vertical="top"/>
    </xf>
    <xf numFmtId="38" fontId="2" fillId="0" borderId="0" xfId="2" applyFont="1" applyAlignment="1">
      <alignment horizontal="right" vertical="center"/>
    </xf>
    <xf numFmtId="38" fontId="2" fillId="0" borderId="0" xfId="2" applyFont="1" applyBorder="1"/>
    <xf numFmtId="0" fontId="2" fillId="0" borderId="0" xfId="5" applyFont="1" applyBorder="1" applyAlignment="1">
      <alignment horizontal="left"/>
    </xf>
    <xf numFmtId="0" fontId="2" fillId="0" borderId="0" xfId="5" applyFont="1" applyBorder="1" applyAlignment="1">
      <alignment horizontal="right"/>
    </xf>
    <xf numFmtId="0" fontId="2" fillId="0" borderId="0" xfId="5" applyFont="1" applyBorder="1" applyAlignment="1">
      <alignment horizontal="left" vertical="top"/>
    </xf>
    <xf numFmtId="38" fontId="2" fillId="0" borderId="0" xfId="2" applyFont="1" applyFill="1" applyBorder="1"/>
    <xf numFmtId="38" fontId="2" fillId="0" borderId="0" xfId="2" applyFont="1" applyBorder="1" applyAlignment="1">
      <alignment horizontal="right"/>
    </xf>
    <xf numFmtId="38" fontId="2" fillId="0" borderId="0" xfId="2" applyFont="1" applyBorder="1" applyAlignment="1">
      <alignment horizontal="left" vertical="top"/>
    </xf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right"/>
    </xf>
    <xf numFmtId="38" fontId="2" fillId="2" borderId="11" xfId="2" applyFont="1" applyFill="1" applyBorder="1" applyAlignment="1">
      <alignment horizontal="right"/>
    </xf>
    <xf numFmtId="38" fontId="2" fillId="2" borderId="1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left" vertical="top"/>
    </xf>
    <xf numFmtId="38" fontId="2" fillId="2" borderId="5" xfId="2" applyFont="1" applyFill="1" applyBorder="1" applyAlignment="1">
      <alignment horizontal="left" vertical="top"/>
    </xf>
    <xf numFmtId="38" fontId="2" fillId="2" borderId="8" xfId="2" applyFont="1" applyFill="1" applyBorder="1" applyAlignment="1">
      <alignment horizontal="left" vertical="top"/>
    </xf>
    <xf numFmtId="38" fontId="2" fillId="3" borderId="11" xfId="2" applyFont="1" applyFill="1" applyBorder="1" applyAlignment="1">
      <alignment horizontal="right"/>
    </xf>
    <xf numFmtId="38" fontId="2" fillId="3" borderId="11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left" vertical="top"/>
    </xf>
    <xf numFmtId="38" fontId="2" fillId="3" borderId="5" xfId="2" applyFont="1" applyFill="1" applyBorder="1" applyAlignment="1">
      <alignment horizontal="left" vertical="top"/>
    </xf>
    <xf numFmtId="38" fontId="2" fillId="3" borderId="8" xfId="2" applyFont="1" applyFill="1" applyBorder="1" applyAlignment="1">
      <alignment horizontal="left" vertical="top"/>
    </xf>
    <xf numFmtId="38" fontId="2" fillId="4" borderId="11" xfId="2" applyFont="1" applyFill="1" applyBorder="1" applyAlignment="1">
      <alignment horizontal="right"/>
    </xf>
    <xf numFmtId="38" fontId="2" fillId="4" borderId="11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left" vertical="top" wrapText="1"/>
    </xf>
    <xf numFmtId="38" fontId="2" fillId="4" borderId="5" xfId="2" applyFont="1" applyFill="1" applyBorder="1" applyAlignment="1">
      <alignment horizontal="left" vertical="top" wrapText="1"/>
    </xf>
    <xf numFmtId="38" fontId="2" fillId="4" borderId="8" xfId="2" applyFont="1" applyFill="1" applyBorder="1" applyAlignment="1">
      <alignment horizontal="left" vertical="top" wrapText="1"/>
    </xf>
    <xf numFmtId="38" fontId="2" fillId="3" borderId="11" xfId="2" quotePrefix="1" applyFont="1" applyFill="1" applyBorder="1" applyAlignment="1">
      <alignment horizontal="right"/>
    </xf>
    <xf numFmtId="38" fontId="2" fillId="2" borderId="11" xfId="2" quotePrefix="1" applyFont="1" applyFill="1" applyBorder="1" applyAlignment="1">
      <alignment horizontal="right"/>
    </xf>
    <xf numFmtId="38" fontId="2" fillId="5" borderId="11" xfId="2" applyFont="1" applyFill="1" applyBorder="1" applyAlignment="1">
      <alignment horizontal="right"/>
    </xf>
    <xf numFmtId="38" fontId="2" fillId="5" borderId="11" xfId="2" applyFont="1" applyFill="1" applyBorder="1" applyAlignment="1">
      <alignment horizontal="right" vertical="center"/>
    </xf>
    <xf numFmtId="38" fontId="2" fillId="5" borderId="2" xfId="2" applyFont="1" applyFill="1" applyBorder="1" applyAlignment="1">
      <alignment horizontal="left" vertical="top"/>
    </xf>
    <xf numFmtId="38" fontId="2" fillId="5" borderId="5" xfId="2" applyFont="1" applyFill="1" applyBorder="1" applyAlignment="1">
      <alignment horizontal="left" vertical="top"/>
    </xf>
    <xf numFmtId="38" fontId="2" fillId="5" borderId="8" xfId="2" applyFont="1" applyFill="1" applyBorder="1" applyAlignment="1">
      <alignment horizontal="left" vertical="top"/>
    </xf>
    <xf numFmtId="0" fontId="2" fillId="0" borderId="0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vertical="center"/>
    </xf>
    <xf numFmtId="38" fontId="2" fillId="0" borderId="11" xfId="2" applyFont="1" applyBorder="1" applyAlignment="1">
      <alignment horizontal="center" vertical="center"/>
    </xf>
    <xf numFmtId="38" fontId="2" fillId="0" borderId="4" xfId="2" applyFont="1" applyBorder="1" applyAlignment="1">
      <alignment horizontal="right" wrapText="1"/>
    </xf>
    <xf numFmtId="0" fontId="2" fillId="0" borderId="0" xfId="5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16" xfId="2" applyFont="1" applyBorder="1" applyAlignment="1">
      <alignment horizontal="center" vertical="center" shrinkToFit="1"/>
    </xf>
    <xf numFmtId="38" fontId="2" fillId="0" borderId="17" xfId="2" applyFont="1" applyBorder="1" applyAlignment="1">
      <alignment horizontal="center" vertical="center" shrinkToFit="1"/>
    </xf>
    <xf numFmtId="38" fontId="2" fillId="0" borderId="18" xfId="2" applyFont="1" applyBorder="1" applyAlignment="1">
      <alignment horizontal="center" vertical="center" shrinkToFit="1"/>
    </xf>
    <xf numFmtId="38" fontId="2" fillId="0" borderId="10" xfId="2" applyFont="1" applyBorder="1" applyAlignment="1">
      <alignment horizontal="right"/>
    </xf>
    <xf numFmtId="38" fontId="6" fillId="0" borderId="0" xfId="2" applyFont="1" applyBorder="1" applyAlignment="1">
      <alignment vertical="top"/>
    </xf>
    <xf numFmtId="38" fontId="6" fillId="0" borderId="0" xfId="2" applyFont="1" applyFill="1" applyBorder="1" applyAlignment="1">
      <alignment vertical="top"/>
    </xf>
    <xf numFmtId="38" fontId="6" fillId="0" borderId="0" xfId="2" applyFont="1" applyFill="1" applyBorder="1" applyAlignment="1">
      <alignment horizontal="right" vertical="top"/>
    </xf>
    <xf numFmtId="38" fontId="6" fillId="0" borderId="13" xfId="2" applyFont="1" applyBorder="1" applyAlignment="1">
      <alignment horizontal="right" vertical="top"/>
    </xf>
    <xf numFmtId="38" fontId="6" fillId="0" borderId="13" xfId="2" applyFont="1" applyBorder="1" applyAlignment="1">
      <alignment vertical="top"/>
    </xf>
    <xf numFmtId="38" fontId="6" fillId="0" borderId="0" xfId="2" applyFont="1" applyBorder="1" applyAlignment="1">
      <alignment horizontal="right" vertical="top"/>
    </xf>
    <xf numFmtId="0" fontId="2" fillId="0" borderId="0" xfId="6" applyFont="1"/>
    <xf numFmtId="0" fontId="2" fillId="0" borderId="0" xfId="6" applyFont="1" applyAlignment="1">
      <alignment horizontal="left"/>
    </xf>
    <xf numFmtId="0" fontId="2" fillId="0" borderId="0" xfId="6" applyFont="1" applyProtection="1">
      <protection locked="0"/>
    </xf>
    <xf numFmtId="3" fontId="2" fillId="0" borderId="0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/>
    <xf numFmtId="3" fontId="2" fillId="3" borderId="11" xfId="0" applyNumberFormat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left" vertical="center"/>
    </xf>
    <xf numFmtId="3" fontId="2" fillId="4" borderId="11" xfId="0" applyNumberFormat="1" applyFont="1" applyFill="1" applyBorder="1" applyAlignment="1">
      <alignment horizontal="right" vertical="center"/>
    </xf>
    <xf numFmtId="0" fontId="2" fillId="4" borderId="11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38" fontId="2" fillId="4" borderId="11" xfId="1" applyFont="1" applyFill="1" applyBorder="1" applyAlignment="1">
      <alignment horizontal="left" vertical="center" wrapText="1"/>
    </xf>
    <xf numFmtId="3" fontId="2" fillId="5" borderId="11" xfId="0" applyNumberFormat="1" applyFont="1" applyFill="1" applyBorder="1" applyAlignment="1">
      <alignment horizontal="right" vertical="center"/>
    </xf>
    <xf numFmtId="0" fontId="2" fillId="5" borderId="11" xfId="0" applyNumberFormat="1" applyFont="1" applyFill="1" applyBorder="1" applyAlignment="1">
      <alignment horizontal="left" vertical="center"/>
    </xf>
    <xf numFmtId="0" fontId="7" fillId="0" borderId="11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17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0" xfId="6" applyFont="1" applyAlignment="1">
      <alignment horizontal="center" vertical="top" textRotation="255" wrapText="1"/>
    </xf>
    <xf numFmtId="0" fontId="2" fillId="0" borderId="2" xfId="6" applyNumberFormat="1" applyFont="1" applyFill="1" applyBorder="1" applyAlignment="1" applyProtection="1">
      <alignment horizontal="left" vertical="top" textRotation="255" wrapText="1"/>
      <protection locked="0"/>
    </xf>
    <xf numFmtId="0" fontId="2" fillId="0" borderId="16" xfId="6" applyFont="1" applyBorder="1" applyAlignment="1" applyProtection="1">
      <alignment horizontal="center" vertical="center" wrapText="1"/>
      <protection locked="0"/>
    </xf>
    <xf numFmtId="0" fontId="2" fillId="0" borderId="17" xfId="6" applyFont="1" applyBorder="1" applyAlignment="1" applyProtection="1">
      <alignment horizontal="center" vertical="center" wrapText="1"/>
      <protection locked="0"/>
    </xf>
    <xf numFmtId="0" fontId="2" fillId="0" borderId="16" xfId="6" applyNumberFormat="1" applyFont="1" applyFill="1" applyBorder="1" applyAlignment="1" applyProtection="1">
      <alignment horizontal="center" vertical="center"/>
      <protection locked="0"/>
    </xf>
    <xf numFmtId="0" fontId="2" fillId="0" borderId="18" xfId="6" applyNumberFormat="1" applyFont="1" applyFill="1" applyBorder="1" applyAlignment="1" applyProtection="1">
      <alignment horizontal="center" vertical="center"/>
      <protection locked="0"/>
    </xf>
    <xf numFmtId="0" fontId="2" fillId="0" borderId="17" xfId="6" applyNumberFormat="1" applyFont="1" applyFill="1" applyBorder="1" applyAlignment="1" applyProtection="1">
      <alignment horizontal="center" vertical="center"/>
      <protection locked="0"/>
    </xf>
    <xf numFmtId="0" fontId="2" fillId="0" borderId="8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Font="1" applyBorder="1"/>
    <xf numFmtId="3" fontId="6" fillId="0" borderId="13" xfId="6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Fill="1" applyBorder="1" applyAlignment="1" applyProtection="1">
      <alignment horizontal="right" vertical="center"/>
      <protection locked="0"/>
    </xf>
    <xf numFmtId="38" fontId="2" fillId="0" borderId="0" xfId="1" applyFont="1" applyAlignment="1">
      <alignment horizontal="right" vertical="center"/>
    </xf>
    <xf numFmtId="0" fontId="2" fillId="0" borderId="0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15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0" xfId="6" applyNumberFormat="1" applyFont="1" applyFill="1" applyBorder="1" applyAlignment="1" applyProtection="1">
      <alignment horizontal="left" vertical="top" textRotation="255" wrapText="1"/>
      <protection locked="0"/>
    </xf>
    <xf numFmtId="0" fontId="7" fillId="0" borderId="2" xfId="6" applyNumberFormat="1" applyFont="1" applyFill="1" applyBorder="1" applyAlignment="1" applyProtection="1">
      <alignment horizontal="center" vertical="top" textRotation="255" wrapText="1"/>
      <protection locked="0"/>
    </xf>
    <xf numFmtId="0" fontId="7" fillId="0" borderId="3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0" xfId="6" applyFont="1" applyBorder="1" applyAlignment="1" applyProtection="1">
      <alignment horizontal="center" vertical="center"/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2" fillId="0" borderId="6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3" fontId="2" fillId="0" borderId="6" xfId="0" applyNumberFormat="1" applyFont="1" applyFill="1" applyBorder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0" fontId="2" fillId="0" borderId="0" xfId="6" applyFont="1" applyBorder="1" applyProtection="1">
      <protection locked="0"/>
    </xf>
    <xf numFmtId="0" fontId="8" fillId="0" borderId="11" xfId="6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6" applyNumberFormat="1" applyFont="1" applyFill="1" applyBorder="1" applyAlignment="1" applyProtection="1">
      <alignment horizontal="center" vertical="center"/>
      <protection locked="0"/>
    </xf>
    <xf numFmtId="0" fontId="2" fillId="0" borderId="20" xfId="6" applyNumberFormat="1" applyFont="1" applyFill="1" applyBorder="1" applyAlignment="1" applyProtection="1">
      <alignment horizontal="center" vertical="center"/>
      <protection locked="0"/>
    </xf>
    <xf numFmtId="0" fontId="2" fillId="0" borderId="11" xfId="6" applyNumberFormat="1" applyFont="1" applyFill="1" applyBorder="1" applyAlignment="1" applyProtection="1">
      <alignment horizontal="center" vertical="center"/>
      <protection locked="0"/>
    </xf>
    <xf numFmtId="0" fontId="6" fillId="0" borderId="0" xfId="6" applyFont="1" applyAlignment="1">
      <alignment vertical="top"/>
    </xf>
    <xf numFmtId="0" fontId="6" fillId="0" borderId="0" xfId="6" applyFont="1" applyAlignment="1" applyProtection="1">
      <alignment vertical="top"/>
      <protection locked="0"/>
    </xf>
    <xf numFmtId="0" fontId="6" fillId="0" borderId="0" xfId="6" applyFont="1" applyBorder="1" applyAlignment="1" applyProtection="1">
      <alignment vertical="top"/>
      <protection locked="0"/>
    </xf>
    <xf numFmtId="0" fontId="6" fillId="0" borderId="0" xfId="6" applyNumberFormat="1" applyFont="1" applyFill="1" applyBorder="1" applyAlignment="1" applyProtection="1">
      <alignment horizontal="left" vertical="top"/>
      <protection locked="0"/>
    </xf>
    <xf numFmtId="38" fontId="2" fillId="0" borderId="0" xfId="2" applyFont="1" applyAlignment="1">
      <alignment horizontal="left" vertical="center"/>
    </xf>
    <xf numFmtId="0" fontId="2" fillId="0" borderId="0" xfId="6" applyNumberFormat="1" applyFont="1" applyFill="1" applyAlignment="1" applyProtection="1">
      <protection locked="0"/>
    </xf>
    <xf numFmtId="0" fontId="2" fillId="0" borderId="0" xfId="6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2" fillId="5" borderId="17" xfId="0" applyNumberFormat="1" applyFont="1" applyFill="1" applyBorder="1" applyAlignment="1">
      <alignment horizontal="right" vertical="center"/>
    </xf>
    <xf numFmtId="0" fontId="2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6" applyNumberFormat="1" applyFont="1" applyFill="1" applyBorder="1" applyAlignment="1" applyProtection="1">
      <alignment horizontal="center" vertical="center" textRotation="255" wrapText="1"/>
      <protection locked="0"/>
    </xf>
    <xf numFmtId="0" fontId="2" fillId="0" borderId="5" xfId="6" applyNumberFormat="1" applyFont="1" applyFill="1" applyBorder="1" applyAlignment="1" applyProtection="1">
      <alignment horizontal="left" vertical="top" textRotation="255" wrapText="1"/>
      <protection locked="0"/>
    </xf>
    <xf numFmtId="0" fontId="2" fillId="0" borderId="16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21" xfId="6" applyNumberFormat="1" applyFont="1" applyFill="1" applyBorder="1" applyAlignment="1" applyProtection="1">
      <alignment horizontal="center" vertical="center"/>
      <protection locked="0"/>
    </xf>
    <xf numFmtId="0" fontId="2" fillId="0" borderId="1" xfId="6" applyNumberFormat="1" applyFont="1" applyFill="1" applyBorder="1" applyAlignment="1" applyProtection="1">
      <alignment horizontal="center" vertical="center"/>
      <protection locked="0"/>
    </xf>
    <xf numFmtId="0" fontId="2" fillId="0" borderId="8" xfId="6" applyNumberFormat="1" applyFont="1" applyFill="1" applyBorder="1" applyAlignment="1" applyProtection="1">
      <alignment horizontal="center" vertical="center"/>
      <protection locked="0"/>
    </xf>
    <xf numFmtId="3" fontId="6" fillId="0" borderId="13" xfId="6" applyNumberFormat="1" applyFont="1" applyFill="1" applyBorder="1" applyAlignment="1" applyProtection="1">
      <alignment horizontal="right" vertical="top"/>
      <protection locked="0"/>
    </xf>
    <xf numFmtId="0" fontId="6" fillId="0" borderId="13" xfId="6" applyFont="1" applyBorder="1" applyAlignment="1" applyProtection="1">
      <alignment vertical="top"/>
      <protection locked="0"/>
    </xf>
    <xf numFmtId="0" fontId="2" fillId="0" borderId="0" xfId="3" applyFont="1"/>
    <xf numFmtId="0" fontId="2" fillId="0" borderId="0" xfId="3" applyFont="1" applyAlignment="1">
      <alignment horizontal="left"/>
    </xf>
    <xf numFmtId="38" fontId="2" fillId="6" borderId="0" xfId="2" applyNumberFormat="1" applyFont="1" applyFill="1" applyBorder="1" applyAlignment="1"/>
    <xf numFmtId="176" fontId="2" fillId="6" borderId="0" xfId="2" applyNumberFormat="1" applyFont="1" applyFill="1" applyBorder="1" applyAlignment="1"/>
    <xf numFmtId="38" fontId="2" fillId="6" borderId="0" xfId="2" applyNumberFormat="1" applyFont="1" applyFill="1" applyAlignment="1"/>
    <xf numFmtId="38" fontId="2" fillId="6" borderId="0" xfId="2" applyNumberFormat="1" applyFont="1" applyFill="1" applyBorder="1" applyAlignment="1">
      <alignment horizontal="left"/>
    </xf>
    <xf numFmtId="0" fontId="2" fillId="0" borderId="0" xfId="3" applyFont="1" applyFill="1"/>
    <xf numFmtId="0" fontId="2" fillId="0" borderId="0" xfId="3" applyFont="1" applyFill="1" applyBorder="1"/>
    <xf numFmtId="38" fontId="2" fillId="2" borderId="2" xfId="2" applyNumberFormat="1" applyFont="1" applyFill="1" applyBorder="1" applyAlignment="1">
      <alignment horizontal="right"/>
    </xf>
    <xf numFmtId="176" fontId="2" fillId="7" borderId="2" xfId="2" applyNumberFormat="1" applyFont="1" applyFill="1" applyBorder="1" applyAlignment="1">
      <alignment horizontal="right"/>
    </xf>
    <xf numFmtId="38" fontId="2" fillId="2" borderId="2" xfId="2" applyNumberFormat="1" applyFont="1" applyFill="1" applyBorder="1" applyAlignment="1">
      <alignment horizontal="left" vertical="center"/>
    </xf>
    <xf numFmtId="38" fontId="2" fillId="2" borderId="5" xfId="2" applyNumberFormat="1" applyFont="1" applyFill="1" applyBorder="1" applyAlignment="1">
      <alignment horizontal="right"/>
    </xf>
    <xf numFmtId="176" fontId="2" fillId="7" borderId="5" xfId="2" applyNumberFormat="1" applyFont="1" applyFill="1" applyBorder="1" applyAlignment="1">
      <alignment horizontal="right"/>
    </xf>
    <xf numFmtId="38" fontId="2" fillId="2" borderId="5" xfId="2" applyNumberFormat="1" applyFont="1" applyFill="1" applyBorder="1" applyAlignment="1">
      <alignment horizontal="left" vertical="center"/>
    </xf>
    <xf numFmtId="38" fontId="2" fillId="2" borderId="8" xfId="2" applyNumberFormat="1" applyFont="1" applyFill="1" applyBorder="1" applyAlignment="1">
      <alignment horizontal="right"/>
    </xf>
    <xf numFmtId="176" fontId="2" fillId="7" borderId="8" xfId="2" applyNumberFormat="1" applyFont="1" applyFill="1" applyBorder="1" applyAlignment="1">
      <alignment horizontal="right"/>
    </xf>
    <xf numFmtId="38" fontId="2" fillId="2" borderId="8" xfId="2" applyNumberFormat="1" applyFont="1" applyFill="1" applyBorder="1" applyAlignment="1">
      <alignment horizontal="lef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38" fontId="2" fillId="3" borderId="22" xfId="2" applyNumberFormat="1" applyFont="1" applyFill="1" applyBorder="1" applyAlignment="1">
      <alignment horizontal="right" vertical="center"/>
    </xf>
    <xf numFmtId="38" fontId="2" fillId="3" borderId="11" xfId="2" applyNumberFormat="1" applyFont="1" applyFill="1" applyBorder="1" applyAlignment="1">
      <alignment horizontal="right" vertical="center"/>
    </xf>
    <xf numFmtId="176" fontId="2" fillId="4" borderId="11" xfId="2" applyNumberFormat="1" applyFont="1" applyFill="1" applyBorder="1" applyAlignment="1">
      <alignment horizontal="right" vertical="center"/>
    </xf>
    <xf numFmtId="38" fontId="2" fillId="3" borderId="11" xfId="2" applyNumberFormat="1" applyFont="1" applyFill="1" applyBorder="1" applyAlignment="1">
      <alignment horizontal="left" vertical="center"/>
    </xf>
    <xf numFmtId="38" fontId="2" fillId="4" borderId="11" xfId="2" applyNumberFormat="1" applyFont="1" applyFill="1" applyBorder="1" applyAlignment="1">
      <alignment horizontal="right" vertical="center"/>
    </xf>
    <xf numFmtId="38" fontId="2" fillId="4" borderId="2" xfId="2" applyNumberFormat="1" applyFont="1" applyFill="1" applyBorder="1" applyAlignment="1">
      <alignment horizontal="right" vertical="center"/>
    </xf>
    <xf numFmtId="176" fontId="2" fillId="4" borderId="2" xfId="2" applyNumberFormat="1" applyFont="1" applyFill="1" applyBorder="1" applyAlignment="1">
      <alignment horizontal="right" vertical="center"/>
    </xf>
    <xf numFmtId="38" fontId="2" fillId="4" borderId="2" xfId="2" applyNumberFormat="1" applyFont="1" applyFill="1" applyBorder="1" applyAlignment="1">
      <alignment horizontal="left" vertical="center" wrapText="1"/>
    </xf>
    <xf numFmtId="0" fontId="2" fillId="0" borderId="0" xfId="3" applyFont="1" applyAlignment="1">
      <alignment horizontal="right" vertical="center"/>
    </xf>
    <xf numFmtId="38" fontId="2" fillId="4" borderId="2" xfId="1" applyFont="1" applyFill="1" applyBorder="1" applyAlignment="1">
      <alignment horizontal="left" vertical="center" wrapText="1"/>
    </xf>
    <xf numFmtId="0" fontId="2" fillId="0" borderId="0" xfId="3" applyFont="1" applyAlignment="1">
      <alignment vertical="center"/>
    </xf>
    <xf numFmtId="38" fontId="2" fillId="3" borderId="23" xfId="2" applyNumberFormat="1" applyFont="1" applyFill="1" applyBorder="1" applyAlignment="1">
      <alignment horizontal="right" vertical="center"/>
    </xf>
    <xf numFmtId="38" fontId="2" fillId="3" borderId="2" xfId="2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left" vertical="center"/>
    </xf>
    <xf numFmtId="0" fontId="2" fillId="0" borderId="0" xfId="3" applyFont="1" applyBorder="1"/>
    <xf numFmtId="38" fontId="2" fillId="2" borderId="23" xfId="2" applyNumberFormat="1" applyFont="1" applyFill="1" applyBorder="1" applyAlignment="1">
      <alignment horizontal="right"/>
    </xf>
    <xf numFmtId="38" fontId="2" fillId="2" borderId="2" xfId="1" applyFont="1" applyFill="1" applyBorder="1" applyAlignment="1">
      <alignment horizontal="left" vertical="center"/>
    </xf>
    <xf numFmtId="38" fontId="2" fillId="2" borderId="24" xfId="2" applyNumberFormat="1" applyFont="1" applyFill="1" applyBorder="1" applyAlignment="1">
      <alignment horizontal="right"/>
    </xf>
    <xf numFmtId="38" fontId="2" fillId="2" borderId="5" xfId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38" fontId="2" fillId="3" borderId="11" xfId="2" applyNumberFormat="1" applyFont="1" applyFill="1" applyBorder="1" applyAlignment="1">
      <alignment horizontal="right"/>
    </xf>
    <xf numFmtId="38" fontId="2" fillId="3" borderId="8" xfId="1" applyFont="1" applyFill="1" applyBorder="1" applyAlignment="1">
      <alignment horizontal="left" vertical="center"/>
    </xf>
    <xf numFmtId="38" fontId="2" fillId="5" borderId="25" xfId="2" applyNumberFormat="1" applyFont="1" applyFill="1" applyBorder="1" applyAlignment="1">
      <alignment horizontal="right" vertical="center"/>
    </xf>
    <xf numFmtId="38" fontId="2" fillId="5" borderId="26" xfId="2" applyNumberFormat="1" applyFont="1" applyFill="1" applyBorder="1" applyAlignment="1">
      <alignment horizontal="right" vertical="center"/>
    </xf>
    <xf numFmtId="176" fontId="2" fillId="8" borderId="11" xfId="2" applyNumberFormat="1" applyFont="1" applyFill="1" applyBorder="1" applyAlignment="1">
      <alignment horizontal="right" vertical="center"/>
    </xf>
    <xf numFmtId="38" fontId="2" fillId="5" borderId="14" xfId="2" applyNumberFormat="1" applyFont="1" applyFill="1" applyBorder="1" applyAlignment="1">
      <alignment horizontal="right" vertical="center"/>
    </xf>
    <xf numFmtId="38" fontId="2" fillId="5" borderId="11" xfId="2" applyNumberFormat="1" applyFont="1" applyFill="1" applyBorder="1" applyAlignment="1">
      <alignment horizontal="left" vertical="center"/>
    </xf>
    <xf numFmtId="38" fontId="2" fillId="6" borderId="27" xfId="2" applyNumberFormat="1" applyFont="1" applyFill="1" applyBorder="1" applyAlignment="1">
      <alignment horizontal="center" vertical="center"/>
    </xf>
    <xf numFmtId="176" fontId="2" fillId="0" borderId="12" xfId="2" applyNumberFormat="1" applyFont="1" applyFill="1" applyBorder="1" applyAlignment="1">
      <alignment horizontal="center" vertical="center"/>
    </xf>
    <xf numFmtId="38" fontId="2" fillId="6" borderId="12" xfId="2" applyNumberFormat="1" applyFont="1" applyFill="1" applyBorder="1" applyAlignment="1">
      <alignment horizontal="center" vertical="center"/>
    </xf>
    <xf numFmtId="38" fontId="2" fillId="6" borderId="0" xfId="2" applyNumberFormat="1" applyFont="1" applyFill="1" applyBorder="1" applyAlignment="1">
      <alignment horizontal="center" vertical="center"/>
    </xf>
    <xf numFmtId="38" fontId="2" fillId="6" borderId="2" xfId="2" applyNumberFormat="1" applyFont="1" applyFill="1" applyBorder="1" applyAlignment="1">
      <alignment horizontal="left" wrapText="1"/>
    </xf>
    <xf numFmtId="38" fontId="2" fillId="6" borderId="28" xfId="2" applyNumberFormat="1" applyFont="1" applyFill="1" applyBorder="1" applyAlignment="1">
      <alignment horizontal="center" vertical="center"/>
    </xf>
    <xf numFmtId="38" fontId="2" fillId="6" borderId="28" xfId="2" applyNumberFormat="1" applyFont="1" applyFill="1" applyBorder="1" applyAlignment="1">
      <alignment horizontal="center" vertical="center" wrapText="1"/>
    </xf>
    <xf numFmtId="38" fontId="2" fillId="6" borderId="24" xfId="2" applyNumberFormat="1" applyFont="1" applyFill="1" applyBorder="1" applyAlignment="1">
      <alignment horizontal="center" vertical="center"/>
    </xf>
    <xf numFmtId="38" fontId="2" fillId="6" borderId="5" xfId="2" applyNumberFormat="1" applyFont="1" applyFill="1" applyBorder="1" applyAlignment="1">
      <alignment horizontal="left" wrapText="1"/>
    </xf>
    <xf numFmtId="38" fontId="2" fillId="6" borderId="29" xfId="2" applyNumberFormat="1" applyFont="1" applyFill="1" applyBorder="1" applyAlignment="1">
      <alignment horizontal="center" vertical="center"/>
    </xf>
    <xf numFmtId="38" fontId="2" fillId="6" borderId="30" xfId="2" applyNumberFormat="1" applyFont="1" applyFill="1" applyBorder="1" applyAlignment="1">
      <alignment horizontal="center" vertical="center"/>
    </xf>
    <xf numFmtId="176" fontId="2" fillId="0" borderId="31" xfId="2" applyNumberFormat="1" applyFont="1" applyFill="1" applyBorder="1" applyAlignment="1">
      <alignment horizontal="center" vertical="center"/>
    </xf>
    <xf numFmtId="38" fontId="2" fillId="6" borderId="29" xfId="2" applyNumberFormat="1" applyFont="1" applyFill="1" applyBorder="1" applyAlignment="1">
      <alignment horizontal="center" vertical="center" wrapText="1"/>
    </xf>
    <xf numFmtId="38" fontId="2" fillId="6" borderId="32" xfId="2" applyNumberFormat="1" applyFont="1" applyFill="1" applyBorder="1" applyAlignment="1">
      <alignment horizontal="center" vertical="center"/>
    </xf>
    <xf numFmtId="38" fontId="2" fillId="6" borderId="33" xfId="2" applyNumberFormat="1" applyFont="1" applyFill="1" applyBorder="1" applyAlignment="1">
      <alignment horizontal="center" vertical="center"/>
    </xf>
    <xf numFmtId="38" fontId="2" fillId="6" borderId="34" xfId="2" applyNumberFormat="1" applyFont="1" applyFill="1" applyBorder="1" applyAlignment="1">
      <alignment horizontal="center" vertical="center"/>
    </xf>
    <xf numFmtId="38" fontId="2" fillId="6" borderId="11" xfId="2" applyNumberFormat="1" applyFont="1" applyFill="1" applyBorder="1" applyAlignment="1">
      <alignment horizontal="center" vertical="center"/>
    </xf>
    <xf numFmtId="38" fontId="2" fillId="6" borderId="35" xfId="2" applyNumberFormat="1" applyFont="1" applyFill="1" applyBorder="1" applyAlignment="1">
      <alignment horizontal="center" vertical="center"/>
    </xf>
    <xf numFmtId="38" fontId="2" fillId="6" borderId="36" xfId="2" applyNumberFormat="1" applyFont="1" applyFill="1" applyBorder="1" applyAlignment="1">
      <alignment horizontal="center" vertical="center"/>
    </xf>
    <xf numFmtId="38" fontId="2" fillId="6" borderId="8" xfId="2" applyNumberFormat="1" applyFont="1" applyFill="1" applyBorder="1" applyAlignment="1">
      <alignment horizontal="left"/>
    </xf>
    <xf numFmtId="0" fontId="6" fillId="0" borderId="0" xfId="3" applyFont="1" applyAlignment="1">
      <alignment vertical="top"/>
    </xf>
    <xf numFmtId="38" fontId="6" fillId="6" borderId="0" xfId="2" applyNumberFormat="1" applyFont="1" applyFill="1" applyAlignment="1">
      <alignment vertical="top"/>
    </xf>
    <xf numFmtId="176" fontId="6" fillId="6" borderId="0" xfId="2" applyNumberFormat="1" applyFont="1" applyFill="1" applyAlignment="1">
      <alignment vertical="top"/>
    </xf>
    <xf numFmtId="38" fontId="6" fillId="6" borderId="37" xfId="2" applyNumberFormat="1" applyFont="1" applyFill="1" applyBorder="1" applyAlignment="1">
      <alignment horizontal="left" vertical="top"/>
    </xf>
    <xf numFmtId="38" fontId="2" fillId="6" borderId="0" xfId="2" applyFont="1" applyFill="1"/>
    <xf numFmtId="38" fontId="2" fillId="6" borderId="0" xfId="2" applyFont="1" applyFill="1" applyAlignment="1">
      <alignment horizontal="left"/>
    </xf>
    <xf numFmtId="38" fontId="2" fillId="6" borderId="0" xfId="2" applyFont="1" applyFill="1" applyAlignment="1"/>
    <xf numFmtId="38" fontId="2" fillId="6" borderId="0" xfId="2" applyFont="1" applyFill="1" applyBorder="1" applyAlignment="1">
      <alignment horizontal="left"/>
    </xf>
    <xf numFmtId="38" fontId="2" fillId="2" borderId="2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left" vertical="center"/>
    </xf>
    <xf numFmtId="38" fontId="2" fillId="2" borderId="5" xfId="2" applyFont="1" applyFill="1" applyBorder="1" applyAlignment="1">
      <alignment horizontal="right" vertical="center"/>
    </xf>
    <xf numFmtId="38" fontId="2" fillId="2" borderId="5" xfId="2" applyFont="1" applyFill="1" applyBorder="1" applyAlignment="1">
      <alignment horizontal="left" vertical="center"/>
    </xf>
    <xf numFmtId="38" fontId="2" fillId="2" borderId="8" xfId="2" applyFont="1" applyFill="1" applyBorder="1" applyAlignment="1">
      <alignment horizontal="right" vertical="center"/>
    </xf>
    <xf numFmtId="38" fontId="2" fillId="2" borderId="8" xfId="2" applyFont="1" applyFill="1" applyBorder="1" applyAlignment="1">
      <alignment horizontal="left" vertical="center"/>
    </xf>
    <xf numFmtId="38" fontId="2" fillId="3" borderId="11" xfId="2" applyFont="1" applyFill="1" applyBorder="1" applyAlignment="1">
      <alignment horizontal="left" vertical="center"/>
    </xf>
    <xf numFmtId="38" fontId="2" fillId="4" borderId="2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left" vertical="center" wrapText="1"/>
    </xf>
    <xf numFmtId="38" fontId="2" fillId="3" borderId="2" xfId="2" applyFont="1" applyFill="1" applyBorder="1" applyAlignment="1">
      <alignment horizontal="right" vertical="center"/>
    </xf>
    <xf numFmtId="38" fontId="2" fillId="3" borderId="2" xfId="2" quotePrefix="1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2" borderId="6" xfId="2" applyFont="1" applyFill="1" applyBorder="1" applyAlignment="1">
      <alignment horizontal="right" vertical="center"/>
    </xf>
    <xf numFmtId="38" fontId="2" fillId="2" borderId="9" xfId="2" applyFont="1" applyFill="1" applyBorder="1" applyAlignment="1">
      <alignment horizontal="right" vertical="center"/>
    </xf>
    <xf numFmtId="38" fontId="2" fillId="6" borderId="0" xfId="2" applyFont="1" applyFill="1" applyBorder="1" applyAlignment="1">
      <alignment vertical="center"/>
    </xf>
    <xf numFmtId="38" fontId="2" fillId="5" borderId="8" xfId="2" applyFont="1" applyFill="1" applyBorder="1" applyAlignment="1">
      <alignment horizontal="right" vertical="center"/>
    </xf>
    <xf numFmtId="38" fontId="2" fillId="5" borderId="11" xfId="2" applyFont="1" applyFill="1" applyBorder="1" applyAlignment="1">
      <alignment vertical="center"/>
    </xf>
    <xf numFmtId="38" fontId="2" fillId="6" borderId="0" xfId="2" applyFont="1" applyFill="1" applyAlignment="1">
      <alignment vertical="top" textRotation="255"/>
    </xf>
    <xf numFmtId="38" fontId="2" fillId="6" borderId="0" xfId="2" applyFont="1" applyFill="1" applyBorder="1" applyAlignment="1">
      <alignment vertical="top" textRotation="255"/>
    </xf>
    <xf numFmtId="38" fontId="2" fillId="6" borderId="11" xfId="2" applyFont="1" applyFill="1" applyBorder="1" applyAlignment="1">
      <alignment horizontal="center" vertical="top" textRotation="255" wrapText="1"/>
    </xf>
    <xf numFmtId="38" fontId="2" fillId="6" borderId="31" xfId="2" applyFont="1" applyFill="1" applyBorder="1" applyAlignment="1">
      <alignment horizontal="center" vertical="top" textRotation="255"/>
    </xf>
    <xf numFmtId="38" fontId="2" fillId="6" borderId="27" xfId="2" applyFont="1" applyFill="1" applyBorder="1" applyAlignment="1">
      <alignment horizontal="center" vertical="top" textRotation="255"/>
    </xf>
    <xf numFmtId="38" fontId="2" fillId="6" borderId="31" xfId="2" applyFont="1" applyFill="1" applyBorder="1" applyAlignment="1">
      <alignment horizontal="center" vertical="top" textRotation="255" wrapText="1"/>
    </xf>
    <xf numFmtId="38" fontId="2" fillId="6" borderId="38" xfId="2" applyFont="1" applyFill="1" applyBorder="1" applyAlignment="1">
      <alignment horizontal="center" vertical="top" textRotation="255"/>
    </xf>
    <xf numFmtId="38" fontId="2" fillId="6" borderId="2" xfId="2" applyFont="1" applyFill="1" applyBorder="1" applyAlignment="1">
      <alignment horizontal="left" wrapText="1"/>
    </xf>
    <xf numFmtId="38" fontId="2" fillId="6" borderId="39" xfId="2" applyFont="1" applyFill="1" applyBorder="1" applyAlignment="1">
      <alignment horizontal="center" vertical="top"/>
    </xf>
    <xf numFmtId="38" fontId="2" fillId="6" borderId="40" xfId="2" applyFont="1" applyFill="1" applyBorder="1" applyAlignment="1">
      <alignment horizontal="center" vertical="top"/>
    </xf>
    <xf numFmtId="38" fontId="2" fillId="6" borderId="29" xfId="2" applyFont="1" applyFill="1" applyBorder="1" applyAlignment="1">
      <alignment horizontal="center" vertical="top" textRotation="255" wrapText="1"/>
    </xf>
    <xf numFmtId="38" fontId="2" fillId="6" borderId="29" xfId="2" applyFont="1" applyFill="1" applyBorder="1" applyAlignment="1">
      <alignment horizontal="center" vertical="top" textRotation="255"/>
    </xf>
    <xf numFmtId="38" fontId="2" fillId="6" borderId="33" xfId="2" applyFont="1" applyFill="1" applyBorder="1" applyAlignment="1">
      <alignment horizontal="center" vertical="top"/>
    </xf>
    <xf numFmtId="38" fontId="2" fillId="6" borderId="32" xfId="2" applyFont="1" applyFill="1" applyBorder="1" applyAlignment="1">
      <alignment horizontal="center" vertical="top" textRotation="255"/>
    </xf>
    <xf numFmtId="38" fontId="2" fillId="6" borderId="5" xfId="2" applyFont="1" applyFill="1" applyBorder="1" applyAlignment="1">
      <alignment horizontal="left" vertical="top" textRotation="255"/>
    </xf>
    <xf numFmtId="38" fontId="2" fillId="6" borderId="33" xfId="2" applyFont="1" applyFill="1" applyBorder="1" applyAlignment="1">
      <alignment horizontal="center" vertical="center"/>
    </xf>
    <xf numFmtId="38" fontId="2" fillId="6" borderId="36" xfId="2" applyFont="1" applyFill="1" applyBorder="1" applyAlignment="1">
      <alignment horizontal="center" vertical="center"/>
    </xf>
    <xf numFmtId="38" fontId="2" fillId="6" borderId="40" xfId="2" applyFont="1" applyFill="1" applyBorder="1" applyAlignment="1">
      <alignment horizontal="center" vertical="center"/>
    </xf>
    <xf numFmtId="38" fontId="2" fillId="6" borderId="34" xfId="2" applyFont="1" applyFill="1" applyBorder="1" applyAlignment="1">
      <alignment horizontal="center" vertical="center"/>
    </xf>
    <xf numFmtId="38" fontId="2" fillId="6" borderId="8" xfId="2" applyFont="1" applyFill="1" applyBorder="1" applyAlignment="1">
      <alignment horizontal="left"/>
    </xf>
    <xf numFmtId="38" fontId="6" fillId="6" borderId="0" xfId="2" applyFont="1" applyFill="1" applyAlignment="1">
      <alignment vertical="top"/>
    </xf>
    <xf numFmtId="38" fontId="6" fillId="6" borderId="0" xfId="2" applyFont="1" applyFill="1" applyBorder="1" applyAlignment="1">
      <alignment horizontal="left" vertical="top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_18年報原稿 4(18～31)" xfId="4"/>
    <cellStyle name="標準_18年報原稿 5（32～61)" xfId="5"/>
    <cellStyle name="標準_19年報様式(28～35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38"/>
      <sheetName val="39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showGridLines="0" tabSelected="1" zoomScaleNormal="100" zoomScaleSheetLayoutView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3" customWidth="1"/>
    <col min="2" max="2" width="8.125" style="2" customWidth="1"/>
    <col min="3" max="5" width="7.625" style="1" customWidth="1"/>
    <col min="6" max="6" width="9.125" style="1" customWidth="1"/>
    <col min="7" max="8" width="7.625" style="1" customWidth="1"/>
    <col min="9" max="9" width="9.125" style="1" customWidth="1"/>
    <col min="10" max="10" width="7.125" style="1" customWidth="1"/>
    <col min="11" max="13" width="7.625" style="1" customWidth="1"/>
    <col min="14" max="14" width="9.125" style="1" customWidth="1"/>
    <col min="15" max="17" width="7.625" style="1" customWidth="1"/>
    <col min="18" max="18" width="9.125" style="1" customWidth="1"/>
    <col min="19" max="29" width="7.625" style="1" customWidth="1"/>
    <col min="30" max="31" width="10.625" style="1" customWidth="1"/>
    <col min="32" max="16384" width="9" style="1"/>
  </cols>
  <sheetData>
    <row r="1" spans="1:35" s="96" customFormat="1" ht="18" customHeight="1">
      <c r="A1" s="99" t="s">
        <v>53</v>
      </c>
      <c r="B1" s="98"/>
      <c r="AE1" s="97" t="s">
        <v>52</v>
      </c>
    </row>
    <row r="2" spans="1:35" ht="33" customHeight="1">
      <c r="A2" s="95"/>
      <c r="B2" s="94"/>
      <c r="C2" s="77" t="s">
        <v>51</v>
      </c>
      <c r="D2" s="77"/>
      <c r="E2" s="77"/>
      <c r="F2" s="77"/>
      <c r="G2" s="77" t="s">
        <v>50</v>
      </c>
      <c r="H2" s="77"/>
      <c r="I2" s="77"/>
      <c r="J2" s="77"/>
      <c r="K2" s="77" t="s">
        <v>49</v>
      </c>
      <c r="L2" s="77"/>
      <c r="M2" s="77"/>
      <c r="N2" s="77"/>
      <c r="O2" s="90" t="s">
        <v>48</v>
      </c>
      <c r="P2" s="77"/>
      <c r="Q2" s="77"/>
      <c r="R2" s="77"/>
      <c r="S2" s="90" t="s">
        <v>47</v>
      </c>
      <c r="T2" s="77"/>
      <c r="U2" s="77"/>
      <c r="V2" s="77"/>
      <c r="W2" s="90" t="s">
        <v>46</v>
      </c>
      <c r="X2" s="77"/>
      <c r="Y2" s="77"/>
      <c r="Z2" s="77"/>
      <c r="AA2" s="90" t="s">
        <v>45</v>
      </c>
      <c r="AB2" s="77"/>
      <c r="AC2" s="77"/>
      <c r="AD2" s="77" t="s">
        <v>44</v>
      </c>
      <c r="AE2" s="76"/>
      <c r="AF2" s="9"/>
      <c r="AG2" s="4"/>
      <c r="AH2" s="4"/>
      <c r="AI2" s="4"/>
    </row>
    <row r="3" spans="1:35" ht="16.5" customHeight="1">
      <c r="A3" s="89"/>
      <c r="B3" s="88"/>
      <c r="C3" s="92" t="s">
        <v>43</v>
      </c>
      <c r="D3" s="92"/>
      <c r="E3" s="92"/>
      <c r="F3" s="91"/>
      <c r="G3" s="92" t="s">
        <v>43</v>
      </c>
      <c r="H3" s="92"/>
      <c r="I3" s="91"/>
      <c r="J3" s="77" t="s">
        <v>42</v>
      </c>
      <c r="K3" s="93" t="s">
        <v>37</v>
      </c>
      <c r="L3" s="92"/>
      <c r="M3" s="91"/>
      <c r="N3" s="77" t="s">
        <v>41</v>
      </c>
      <c r="O3" s="93" t="s">
        <v>37</v>
      </c>
      <c r="P3" s="92"/>
      <c r="Q3" s="91"/>
      <c r="R3" s="77" t="s">
        <v>41</v>
      </c>
      <c r="S3" s="77" t="s">
        <v>34</v>
      </c>
      <c r="T3" s="77" t="s">
        <v>33</v>
      </c>
      <c r="U3" s="76" t="s">
        <v>32</v>
      </c>
      <c r="V3" s="77" t="s">
        <v>40</v>
      </c>
      <c r="W3" s="77" t="s">
        <v>34</v>
      </c>
      <c r="X3" s="77" t="s">
        <v>33</v>
      </c>
      <c r="Y3" s="76" t="s">
        <v>32</v>
      </c>
      <c r="Z3" s="77" t="s">
        <v>40</v>
      </c>
      <c r="AA3" s="77" t="s">
        <v>34</v>
      </c>
      <c r="AB3" s="77" t="s">
        <v>33</v>
      </c>
      <c r="AC3" s="76" t="s">
        <v>32</v>
      </c>
      <c r="AD3" s="90" t="s">
        <v>39</v>
      </c>
      <c r="AE3" s="90" t="s">
        <v>38</v>
      </c>
      <c r="AF3" s="9"/>
      <c r="AG3" s="4"/>
      <c r="AH3" s="4"/>
      <c r="AI3" s="4"/>
    </row>
    <row r="4" spans="1:35" ht="16.5" customHeight="1">
      <c r="A4" s="89"/>
      <c r="B4" s="88"/>
      <c r="C4" s="87" t="s">
        <v>37</v>
      </c>
      <c r="D4" s="87"/>
      <c r="E4" s="87"/>
      <c r="F4" s="77" t="s">
        <v>36</v>
      </c>
      <c r="G4" s="87" t="s">
        <v>37</v>
      </c>
      <c r="H4" s="87"/>
      <c r="I4" s="77" t="s">
        <v>36</v>
      </c>
      <c r="J4" s="76"/>
      <c r="K4" s="86"/>
      <c r="L4" s="85"/>
      <c r="M4" s="84"/>
      <c r="N4" s="76"/>
      <c r="O4" s="86"/>
      <c r="P4" s="85"/>
      <c r="Q4" s="84"/>
      <c r="R4" s="76"/>
      <c r="S4" s="77"/>
      <c r="T4" s="77"/>
      <c r="U4" s="76"/>
      <c r="V4" s="76"/>
      <c r="W4" s="77"/>
      <c r="X4" s="77"/>
      <c r="Y4" s="76"/>
      <c r="Z4" s="76"/>
      <c r="AA4" s="77"/>
      <c r="AB4" s="77"/>
      <c r="AC4" s="76"/>
      <c r="AD4" s="75"/>
      <c r="AE4" s="75"/>
      <c r="AF4" s="9"/>
      <c r="AG4" s="4"/>
      <c r="AH4" s="4"/>
      <c r="AI4" s="4"/>
    </row>
    <row r="5" spans="1:35" ht="16.5" customHeight="1">
      <c r="A5" s="83"/>
      <c r="B5" s="82"/>
      <c r="C5" s="81" t="s">
        <v>34</v>
      </c>
      <c r="D5" s="80" t="s">
        <v>33</v>
      </c>
      <c r="E5" s="80" t="s">
        <v>35</v>
      </c>
      <c r="F5" s="78"/>
      <c r="G5" s="81" t="s">
        <v>34</v>
      </c>
      <c r="H5" s="80" t="s">
        <v>33</v>
      </c>
      <c r="I5" s="78"/>
      <c r="J5" s="78"/>
      <c r="K5" s="81" t="s">
        <v>34</v>
      </c>
      <c r="L5" s="80" t="s">
        <v>33</v>
      </c>
      <c r="M5" s="79" t="s">
        <v>32</v>
      </c>
      <c r="N5" s="78"/>
      <c r="O5" s="81" t="s">
        <v>34</v>
      </c>
      <c r="P5" s="80" t="s">
        <v>33</v>
      </c>
      <c r="Q5" s="79" t="s">
        <v>32</v>
      </c>
      <c r="R5" s="78"/>
      <c r="S5" s="77"/>
      <c r="T5" s="77"/>
      <c r="U5" s="76"/>
      <c r="V5" s="78"/>
      <c r="W5" s="77"/>
      <c r="X5" s="77"/>
      <c r="Y5" s="76"/>
      <c r="Z5" s="78"/>
      <c r="AA5" s="77"/>
      <c r="AB5" s="77"/>
      <c r="AC5" s="76"/>
      <c r="AD5" s="75"/>
      <c r="AE5" s="75"/>
      <c r="AF5" s="9"/>
      <c r="AG5" s="4"/>
      <c r="AH5" s="4"/>
      <c r="AI5" s="4"/>
    </row>
    <row r="6" spans="1:35" ht="16.5" customHeight="1">
      <c r="A6" s="74" t="s">
        <v>31</v>
      </c>
      <c r="B6" s="73" t="s">
        <v>4</v>
      </c>
      <c r="C6" s="72">
        <v>35557</v>
      </c>
      <c r="D6" s="70">
        <v>35985</v>
      </c>
      <c r="E6" s="70">
        <v>36800</v>
      </c>
      <c r="F6" s="70">
        <v>51723</v>
      </c>
      <c r="G6" s="70">
        <v>18893</v>
      </c>
      <c r="H6" s="70">
        <v>18895</v>
      </c>
      <c r="I6" s="70">
        <v>18894</v>
      </c>
      <c r="J6" s="70">
        <v>51166</v>
      </c>
      <c r="K6" s="70">
        <v>36026</v>
      </c>
      <c r="L6" s="70">
        <v>41380</v>
      </c>
      <c r="M6" s="70">
        <v>42828</v>
      </c>
      <c r="N6" s="70">
        <v>50416</v>
      </c>
      <c r="O6" s="70">
        <v>48581</v>
      </c>
      <c r="P6" s="70">
        <v>49011</v>
      </c>
      <c r="Q6" s="70">
        <v>49456</v>
      </c>
      <c r="R6" s="70">
        <v>42909</v>
      </c>
      <c r="S6" s="70">
        <v>60784</v>
      </c>
      <c r="T6" s="70">
        <v>57875</v>
      </c>
      <c r="U6" s="70">
        <v>58889</v>
      </c>
      <c r="V6" s="70">
        <v>60764</v>
      </c>
      <c r="W6" s="70">
        <v>60731</v>
      </c>
      <c r="X6" s="70">
        <v>57025</v>
      </c>
      <c r="Y6" s="70">
        <v>59050</v>
      </c>
      <c r="Z6" s="70">
        <v>58911</v>
      </c>
      <c r="AA6" s="70">
        <v>75590</v>
      </c>
      <c r="AB6" s="70">
        <v>74172</v>
      </c>
      <c r="AC6" s="71">
        <v>74725</v>
      </c>
      <c r="AD6" s="70">
        <v>20567</v>
      </c>
      <c r="AE6" s="70">
        <v>1437439</v>
      </c>
      <c r="AF6" s="4"/>
      <c r="AG6" s="4"/>
      <c r="AH6" s="4"/>
      <c r="AI6" s="4"/>
    </row>
    <row r="7" spans="1:35" ht="16.5" customHeight="1">
      <c r="A7" s="69"/>
      <c r="B7" s="68" t="s">
        <v>3</v>
      </c>
      <c r="C7" s="67">
        <v>1915</v>
      </c>
      <c r="D7" s="65">
        <v>2926</v>
      </c>
      <c r="E7" s="65">
        <v>4465</v>
      </c>
      <c r="F7" s="65">
        <v>33412</v>
      </c>
      <c r="G7" s="65" t="s">
        <v>1</v>
      </c>
      <c r="H7" s="65">
        <v>3</v>
      </c>
      <c r="I7" s="65">
        <v>1</v>
      </c>
      <c r="J7" s="65">
        <v>31129</v>
      </c>
      <c r="K7" s="65">
        <v>4625</v>
      </c>
      <c r="L7" s="65">
        <v>9427</v>
      </c>
      <c r="M7" s="65">
        <v>12996</v>
      </c>
      <c r="N7" s="65">
        <v>28777</v>
      </c>
      <c r="O7" s="65">
        <v>36372</v>
      </c>
      <c r="P7" s="65">
        <v>36034</v>
      </c>
      <c r="Q7" s="65">
        <v>35019</v>
      </c>
      <c r="R7" s="65">
        <v>4735</v>
      </c>
      <c r="S7" s="65">
        <v>42378</v>
      </c>
      <c r="T7" s="65">
        <v>38304</v>
      </c>
      <c r="U7" s="65">
        <v>39047</v>
      </c>
      <c r="V7" s="65">
        <v>40199</v>
      </c>
      <c r="W7" s="65">
        <v>42887</v>
      </c>
      <c r="X7" s="65">
        <v>39309</v>
      </c>
      <c r="Y7" s="65">
        <v>38500</v>
      </c>
      <c r="Z7" s="65">
        <v>34224</v>
      </c>
      <c r="AA7" s="65">
        <v>3506</v>
      </c>
      <c r="AB7" s="65">
        <v>2443</v>
      </c>
      <c r="AC7" s="66">
        <v>2786</v>
      </c>
      <c r="AD7" s="65">
        <v>2507</v>
      </c>
      <c r="AE7" s="65">
        <v>706697</v>
      </c>
      <c r="AF7" s="4"/>
      <c r="AG7" s="4"/>
      <c r="AH7" s="4"/>
      <c r="AI7" s="4"/>
    </row>
    <row r="8" spans="1:35" ht="16.5" customHeight="1">
      <c r="A8" s="64"/>
      <c r="B8" s="63" t="s">
        <v>2</v>
      </c>
      <c r="C8" s="62">
        <v>59</v>
      </c>
      <c r="D8" s="60">
        <v>83</v>
      </c>
      <c r="E8" s="60">
        <v>131</v>
      </c>
      <c r="F8" s="60">
        <v>1182</v>
      </c>
      <c r="G8" s="60">
        <v>1</v>
      </c>
      <c r="H8" s="60">
        <v>2</v>
      </c>
      <c r="I8" s="60">
        <v>2</v>
      </c>
      <c r="J8" s="60">
        <v>4813</v>
      </c>
      <c r="K8" s="60">
        <v>162</v>
      </c>
      <c r="L8" s="60">
        <v>276</v>
      </c>
      <c r="M8" s="60">
        <v>363</v>
      </c>
      <c r="N8" s="60">
        <v>868</v>
      </c>
      <c r="O8" s="60">
        <v>1173</v>
      </c>
      <c r="P8" s="60">
        <v>1169</v>
      </c>
      <c r="Q8" s="60">
        <v>1126</v>
      </c>
      <c r="R8" s="60">
        <v>157</v>
      </c>
      <c r="S8" s="60">
        <v>1241</v>
      </c>
      <c r="T8" s="60">
        <v>644</v>
      </c>
      <c r="U8" s="60">
        <v>576</v>
      </c>
      <c r="V8" s="60">
        <v>501</v>
      </c>
      <c r="W8" s="60">
        <v>1268</v>
      </c>
      <c r="X8" s="60">
        <v>737</v>
      </c>
      <c r="Y8" s="60">
        <v>601</v>
      </c>
      <c r="Z8" s="60">
        <v>391</v>
      </c>
      <c r="AA8" s="60">
        <v>223</v>
      </c>
      <c r="AB8" s="60">
        <v>151</v>
      </c>
      <c r="AC8" s="61">
        <v>119</v>
      </c>
      <c r="AD8" s="60"/>
      <c r="AE8" s="60"/>
      <c r="AF8" s="4"/>
      <c r="AG8" s="4"/>
      <c r="AH8" s="4"/>
      <c r="AI8" s="4"/>
    </row>
    <row r="9" spans="1:35" s="27" customFormat="1" ht="16.5" customHeight="1">
      <c r="A9" s="58" t="s">
        <v>30</v>
      </c>
      <c r="B9" s="57" t="s">
        <v>4</v>
      </c>
      <c r="C9" s="56">
        <f>IF(SUM(C12,C39)=0,"-",SUM(C12,C39))</f>
        <v>519</v>
      </c>
      <c r="D9" s="54">
        <f>IF(SUM(D12,D39)=0,"-",SUM(D12,D39))</f>
        <v>529</v>
      </c>
      <c r="E9" s="54">
        <f>IF(SUM(E12,E39)=0,"-",SUM(E12,E39))</f>
        <v>540</v>
      </c>
      <c r="F9" s="54">
        <f>IF(SUM(F12,F39)=0,"-",SUM(F12,F39))</f>
        <v>1276</v>
      </c>
      <c r="G9" s="54" t="str">
        <f>IF(SUM(G12,G39)=0,"-",SUM(G12,G39))</f>
        <v>-</v>
      </c>
      <c r="H9" s="54" t="str">
        <f>IF(SUM(H12,H39)=0,"-",SUM(H12,H39))</f>
        <v>-</v>
      </c>
      <c r="I9" s="54" t="str">
        <f>IF(SUM(I12,I39)=0,"-",SUM(I12,I39))</f>
        <v>-</v>
      </c>
      <c r="J9" s="54">
        <f>IF(SUM(J12,J39)=0,"-",SUM(J12,J39))</f>
        <v>3119</v>
      </c>
      <c r="K9" s="54">
        <f>IF(SUM(K12,K39)=0,"-",SUM(K12,K39))</f>
        <v>820</v>
      </c>
      <c r="L9" s="54">
        <f>IF(SUM(L12,L39)=0,"-",SUM(L12,L39))</f>
        <v>903</v>
      </c>
      <c r="M9" s="54">
        <f>IF(SUM(M12,M39)=0,"-",SUM(M12,M39))</f>
        <v>982</v>
      </c>
      <c r="N9" s="54">
        <f>IF(SUM(N12,N39)=0,"-",SUM(N12,N39))</f>
        <v>1305</v>
      </c>
      <c r="O9" s="54">
        <f>IF(SUM(O12,O39)=0,"-",SUM(O12,O39))</f>
        <v>2033</v>
      </c>
      <c r="P9" s="54">
        <f>IF(SUM(P12,P39)=0,"-",SUM(P12,P39))</f>
        <v>2034</v>
      </c>
      <c r="Q9" s="54">
        <f>IF(SUM(Q12,Q39)=0,"-",SUM(Q12,Q39))</f>
        <v>2019</v>
      </c>
      <c r="R9" s="54">
        <f>IF(SUM(R12,R39)=0,"-",SUM(R12,R39))</f>
        <v>1412</v>
      </c>
      <c r="S9" s="54">
        <f>IF(SUM(S12,S39)=0,"-",SUM(S12,S39))</f>
        <v>3067</v>
      </c>
      <c r="T9" s="54">
        <f>IF(SUM(T12,T39)=0,"-",SUM(T12,T39))</f>
        <v>2655</v>
      </c>
      <c r="U9" s="54">
        <f>IF(SUM(U12,U39)=0,"-",SUM(U12,U39))</f>
        <v>2653</v>
      </c>
      <c r="V9" s="54">
        <f>IF(SUM(V12,V39)=0,"-",SUM(V12,V39))</f>
        <v>2803</v>
      </c>
      <c r="W9" s="54">
        <f>IF(SUM(W12,W39)=0,"-",SUM(W12,W39))</f>
        <v>3090</v>
      </c>
      <c r="X9" s="54">
        <f>IF(SUM(X12,X39)=0,"-",SUM(X12,X39))</f>
        <v>2672</v>
      </c>
      <c r="Y9" s="54">
        <f>IF(SUM(Y12,Y39)=0,"-",SUM(Y12,Y39))</f>
        <v>2648</v>
      </c>
      <c r="Z9" s="54">
        <f>IF(SUM(Z12,Z39)=0,"-",SUM(Z12,Z39))</f>
        <v>2683</v>
      </c>
      <c r="AA9" s="54">
        <f>IF(SUM(AA12,AA39)=0,"-",SUM(AA12,AA39))</f>
        <v>1741</v>
      </c>
      <c r="AB9" s="54">
        <f>IF(SUM(AB12,AB39)=0,"-",SUM(AB12,AB39))</f>
        <v>1655</v>
      </c>
      <c r="AC9" s="55">
        <f>IF(SUM(AC12,AC39)=0,"-",SUM(AC12,AC39))</f>
        <v>1647</v>
      </c>
      <c r="AD9" s="49">
        <f>IF(SUM(AD12,AD39)=0,"-",SUM(AD12,AD39))</f>
        <v>1005</v>
      </c>
      <c r="AE9" s="49">
        <f>IF(SUM(AE12,AE39)=0,"-",SUM(AE12,AE39))</f>
        <v>116586</v>
      </c>
      <c r="AF9" s="28"/>
      <c r="AG9" s="28"/>
      <c r="AH9" s="28"/>
      <c r="AI9" s="28"/>
    </row>
    <row r="10" spans="1:35" s="27" customFormat="1" ht="16.5" customHeight="1">
      <c r="A10" s="53"/>
      <c r="B10" s="52" t="s">
        <v>3</v>
      </c>
      <c r="C10" s="51">
        <f>IF(SUM(C13,C40)=0,"-",SUM(C13,C40))</f>
        <v>162</v>
      </c>
      <c r="D10" s="49">
        <f>IF(SUM(D13,D40)=0,"-",SUM(D13,D40))</f>
        <v>211</v>
      </c>
      <c r="E10" s="49">
        <f>IF(SUM(E13,E40)=0,"-",SUM(E13,E40))</f>
        <v>285</v>
      </c>
      <c r="F10" s="49">
        <f>IF(SUM(F13,F40)=0,"-",SUM(F13,F40))</f>
        <v>2137</v>
      </c>
      <c r="G10" s="49" t="str">
        <f>IF(SUM(G13,G40)=0,"-",SUM(G13,G40))</f>
        <v>-</v>
      </c>
      <c r="H10" s="49" t="str">
        <f>IF(SUM(H13,H40)=0,"-",SUM(H13,H40))</f>
        <v>-</v>
      </c>
      <c r="I10" s="49" t="str">
        <f>IF(SUM(I13,I40)=0,"-",SUM(I13,I40))</f>
        <v>-</v>
      </c>
      <c r="J10" s="49">
        <f>IF(SUM(J13,J40)=0,"-",SUM(J13,J40))</f>
        <v>1991</v>
      </c>
      <c r="K10" s="49">
        <f>IF(SUM(K13,K40)=0,"-",SUM(K13,K40))</f>
        <v>340</v>
      </c>
      <c r="L10" s="49">
        <f>IF(SUM(L13,L40)=0,"-",SUM(L13,L40))</f>
        <v>761</v>
      </c>
      <c r="M10" s="49">
        <f>IF(SUM(M13,M40)=0,"-",SUM(M13,M40))</f>
        <v>1017</v>
      </c>
      <c r="N10" s="49">
        <f>IF(SUM(N13,N40)=0,"-",SUM(N13,N40))</f>
        <v>1723</v>
      </c>
      <c r="O10" s="49">
        <f>IF(SUM(O13,O40)=0,"-",SUM(O13,O40))</f>
        <v>2415</v>
      </c>
      <c r="P10" s="49">
        <f>IF(SUM(P13,P40)=0,"-",SUM(P13,P40))</f>
        <v>2412</v>
      </c>
      <c r="Q10" s="49">
        <f>IF(SUM(Q13,Q40)=0,"-",SUM(Q13,Q40))</f>
        <v>2377</v>
      </c>
      <c r="R10" s="49">
        <f>IF(SUM(R13,R40)=0,"-",SUM(R13,R40))</f>
        <v>424</v>
      </c>
      <c r="S10" s="49">
        <f>IF(SUM(S13,S40)=0,"-",SUM(S13,S40))</f>
        <v>2923</v>
      </c>
      <c r="T10" s="49">
        <f>IF(SUM(T13,T40)=0,"-",SUM(T13,T40))</f>
        <v>2531</v>
      </c>
      <c r="U10" s="49">
        <f>IF(SUM(U13,U40)=0,"-",SUM(U13,U40))</f>
        <v>2522</v>
      </c>
      <c r="V10" s="49">
        <f>IF(SUM(V13,V40)=0,"-",SUM(V13,V40))</f>
        <v>2960</v>
      </c>
      <c r="W10" s="49">
        <f>IF(SUM(W13,W40)=0,"-",SUM(W13,W40))</f>
        <v>2970</v>
      </c>
      <c r="X10" s="49">
        <f>IF(SUM(X13,X40)=0,"-",SUM(X13,X40))</f>
        <v>2592</v>
      </c>
      <c r="Y10" s="49">
        <f>IF(SUM(Y13,Y40)=0,"-",SUM(Y13,Y40))</f>
        <v>2532</v>
      </c>
      <c r="Z10" s="49">
        <f>IF(SUM(Z13,Z40)=0,"-",SUM(Z13,Z40))</f>
        <v>2430</v>
      </c>
      <c r="AA10" s="49">
        <f>IF(SUM(AA13,AA40)=0,"-",SUM(AA13,AA40))</f>
        <v>419</v>
      </c>
      <c r="AB10" s="49">
        <f>IF(SUM(AB13,AB40)=0,"-",SUM(AB13,AB40))</f>
        <v>202</v>
      </c>
      <c r="AC10" s="50">
        <f>IF(SUM(AC13,AC40)=0,"-",SUM(AC13,AC40))</f>
        <v>207</v>
      </c>
      <c r="AD10" s="49">
        <f>IF(SUM(AD13,AD40)=0,"-",SUM(AD13,AD40))</f>
        <v>241</v>
      </c>
      <c r="AE10" s="49">
        <f>IF(SUM(AE13,AE40)=0,"-",SUM(AE13,AE40))</f>
        <v>57766</v>
      </c>
      <c r="AF10" s="28"/>
      <c r="AG10" s="28"/>
      <c r="AH10" s="28"/>
      <c r="AI10" s="28"/>
    </row>
    <row r="11" spans="1:35" s="27" customFormat="1" ht="16.5" customHeight="1">
      <c r="A11" s="48"/>
      <c r="B11" s="47" t="s">
        <v>2</v>
      </c>
      <c r="C11" s="46" t="str">
        <f>IF(SUM(C14,C41)=0,"-",SUM(C14,C41))</f>
        <v>-</v>
      </c>
      <c r="D11" s="44">
        <f>IF(SUM(D14,D41)=0,"-",SUM(D14,D41))</f>
        <v>1</v>
      </c>
      <c r="E11" s="44" t="str">
        <f>IF(SUM(E14,E41)=0,"-",SUM(E14,E41))</f>
        <v>-</v>
      </c>
      <c r="F11" s="44">
        <f>IF(SUM(F14,F41)=0,"-",SUM(F14,F41))</f>
        <v>79</v>
      </c>
      <c r="G11" s="44" t="str">
        <f>IF(SUM(G14,G41)=0,"-",SUM(G14,G41))</f>
        <v>-</v>
      </c>
      <c r="H11" s="44" t="str">
        <f>IF(SUM(H14,H41)=0,"-",SUM(H14,H41))</f>
        <v>-</v>
      </c>
      <c r="I11" s="44" t="str">
        <f>IF(SUM(I14,I41)=0,"-",SUM(I14,I41))</f>
        <v>-</v>
      </c>
      <c r="J11" s="44">
        <f>IF(SUM(J14,J41)=0,"-",SUM(J14,J41))</f>
        <v>511</v>
      </c>
      <c r="K11" s="44">
        <f>IF(SUM(K14,K41)=0,"-",SUM(K14,K41))</f>
        <v>8</v>
      </c>
      <c r="L11" s="44">
        <f>IF(SUM(L14,L41)=0,"-",SUM(L14,L41))</f>
        <v>6</v>
      </c>
      <c r="M11" s="44">
        <f>IF(SUM(M14,M41)=0,"-",SUM(M14,M41))</f>
        <v>10</v>
      </c>
      <c r="N11" s="44">
        <f>IF(SUM(N14,N41)=0,"-",SUM(N14,N41))</f>
        <v>67</v>
      </c>
      <c r="O11" s="44" t="str">
        <f>IF(SUM(O14,O41)=0,"-",SUM(O14,O41))</f>
        <v>-</v>
      </c>
      <c r="P11" s="44" t="str">
        <f>IF(SUM(P14,P41)=0,"-",SUM(P14,P41))</f>
        <v>-</v>
      </c>
      <c r="Q11" s="44" t="str">
        <f>IF(SUM(Q14,Q41)=0,"-",SUM(Q14,Q41))</f>
        <v>-</v>
      </c>
      <c r="R11" s="44" t="str">
        <f>IF(SUM(R14,R41)=0,"-",SUM(R14,R41))</f>
        <v>-</v>
      </c>
      <c r="S11" s="44" t="str">
        <f>IF(SUM(S14,S41)=0,"-",SUM(S14,S41))</f>
        <v>-</v>
      </c>
      <c r="T11" s="44" t="str">
        <f>IF(SUM(T14,T41)=0,"-",SUM(T14,T41))</f>
        <v>-</v>
      </c>
      <c r="U11" s="44" t="str">
        <f>IF(SUM(U14,U41)=0,"-",SUM(U14,U41))</f>
        <v>-</v>
      </c>
      <c r="V11" s="44" t="str">
        <f>IF(SUM(V14,V41)=0,"-",SUM(V14,V41))</f>
        <v>-</v>
      </c>
      <c r="W11" s="44" t="str">
        <f>IF(SUM(W14,W41)=0,"-",SUM(W14,W41))</f>
        <v>-</v>
      </c>
      <c r="X11" s="44" t="str">
        <f>IF(SUM(X14,X41)=0,"-",SUM(X14,X41))</f>
        <v>-</v>
      </c>
      <c r="Y11" s="44" t="str">
        <f>IF(SUM(Y14,Y41)=0,"-",SUM(Y14,Y41))</f>
        <v>-</v>
      </c>
      <c r="Z11" s="44" t="str">
        <f>IF(SUM(Z14,Z41)=0,"-",SUM(Z14,Z41))</f>
        <v>-</v>
      </c>
      <c r="AA11" s="44" t="str">
        <f>IF(SUM(AA14,AA41)=0,"-",SUM(AA14,AA41))</f>
        <v>-</v>
      </c>
      <c r="AB11" s="44" t="str">
        <f>IF(SUM(AB14,AB41)=0,"-",SUM(AB14,AB41))</f>
        <v>-</v>
      </c>
      <c r="AC11" s="45" t="str">
        <f>IF(SUM(AC14,AC41)=0,"-",SUM(AC14,AC41))</f>
        <v>-</v>
      </c>
      <c r="AD11" s="44"/>
      <c r="AE11" s="44"/>
      <c r="AF11" s="28"/>
      <c r="AG11" s="28"/>
      <c r="AH11" s="28"/>
      <c r="AI11" s="28"/>
    </row>
    <row r="12" spans="1:35" s="27" customFormat="1" ht="16.5" customHeight="1">
      <c r="A12" s="43" t="s">
        <v>29</v>
      </c>
      <c r="B12" s="42" t="s">
        <v>4</v>
      </c>
      <c r="C12" s="41">
        <f>IF(SUM(C15,C18,C21,C24,C27,C30,C33,C36)=0,"-",SUM(C15,C18,C21,C24,C27,C30,C33,C36))</f>
        <v>65</v>
      </c>
      <c r="D12" s="39">
        <f>IF(SUM(D15,D18,D21,D24,D27,D30,D33,D36)=0,"-",SUM(D15,D18,D21,D24,D27,D30,D33,D36))</f>
        <v>75</v>
      </c>
      <c r="E12" s="39">
        <f>IF(SUM(E15,E18,E21,E24,E27,E30,E33,E36)=0,"-",SUM(E15,E18,E21,E24,E27,E30,E33,E36))</f>
        <v>86</v>
      </c>
      <c r="F12" s="39">
        <f>IF(SUM(F15,F18,F21,F24,F27,F30,F33,F36)=0,"-",SUM(F15,F18,F21,F24,F27,F30,F33,F36))</f>
        <v>823</v>
      </c>
      <c r="G12" s="39" t="str">
        <f>IF(SUM(G15,G18,G21,G24,G27,G30,G33,G36)=0,"-",SUM(G15,G18,G21,G24,G27,G30,G33,G36))</f>
        <v>-</v>
      </c>
      <c r="H12" s="39" t="str">
        <f>IF(SUM(H15,H18,H21,H24,H27,H30,H33,H36)=0,"-",SUM(H15,H18,H21,H24,H27,H30,H33,H36))</f>
        <v>-</v>
      </c>
      <c r="I12" s="39" t="str">
        <f>IF(SUM(I15,I18,I21,I24,I27,I30,I33,I36)=0,"-",SUM(I15,I18,I21,I24,I27,I30,I33,I36))</f>
        <v>-</v>
      </c>
      <c r="J12" s="39">
        <f>IF(SUM(J15,J18,J21,J24,J27,J30,J33,J36)=0,"-",SUM(J15,J18,J21,J24,J27,J30,J33,J36))</f>
        <v>1031</v>
      </c>
      <c r="K12" s="39">
        <f>IF(SUM(K15,K18,K21,K24,K27,K30,K33,K36)=0,"-",SUM(K15,K18,K21,K24,K27,K30,K33,K36))</f>
        <v>121</v>
      </c>
      <c r="L12" s="39">
        <f>IF(SUM(L15,L18,L21,L24,L27,L30,L33,L36)=0,"-",SUM(L15,L18,L21,L24,L27,L30,L33,L36))</f>
        <v>204</v>
      </c>
      <c r="M12" s="39">
        <f>IF(SUM(M15,M18,M21,M24,M27,M30,M33,M36)=0,"-",SUM(M15,M18,M21,M24,M27,M30,M33,M36))</f>
        <v>284</v>
      </c>
      <c r="N12" s="39">
        <f>IF(SUM(N15,N18,N21,N24,N27,N30,N33,N36)=0,"-",SUM(N15,N18,N21,N24,N27,N30,N33,N36))</f>
        <v>607</v>
      </c>
      <c r="O12" s="39">
        <f>IF(SUM(O15,O18,O21,O24,O27,O30,O33,O36)=0,"-",SUM(O15,O18,O21,O24,O27,O30,O33,O36))</f>
        <v>774</v>
      </c>
      <c r="P12" s="39">
        <f>IF(SUM(P15,P18,P21,P24,P27,P30,P33,P36)=0,"-",SUM(P15,P18,P21,P24,P27,P30,P33,P36))</f>
        <v>776</v>
      </c>
      <c r="Q12" s="39">
        <f>IF(SUM(Q15,Q18,Q21,Q24,Q27,Q30,Q33,Q36)=0,"-",SUM(Q15,Q18,Q21,Q24,Q27,Q30,Q33,Q36))</f>
        <v>761</v>
      </c>
      <c r="R12" s="39">
        <f>IF(SUM(R15,R18,R21,R24,R27,R30,R33,R36)=0,"-",SUM(R15,R18,R21,R24,R27,R30,R33,R36))</f>
        <v>154</v>
      </c>
      <c r="S12" s="39">
        <f>IF(SUM(S15,S18,S21,S24,S27,S30,S33,S36)=0,"-",SUM(S15,S18,S21,S24,S27,S30,S33,S36))</f>
        <v>1258</v>
      </c>
      <c r="T12" s="39">
        <f>IF(SUM(T15,T18,T21,T24,T27,T30,T33,T36)=0,"-",SUM(T15,T18,T21,T24,T27,T30,T33,T36))</f>
        <v>845</v>
      </c>
      <c r="U12" s="39">
        <f>IF(SUM(U15,U18,U21,U24,U27,U30,U33,U36)=0,"-",SUM(U15,U18,U21,U24,U27,U30,U33,U36))</f>
        <v>843</v>
      </c>
      <c r="V12" s="39">
        <f>IF(SUM(V15,V18,V21,V24,V27,V30,V33,V36)=0,"-",SUM(V15,V18,V21,V24,V27,V30,V33,V36))</f>
        <v>993</v>
      </c>
      <c r="W12" s="39">
        <f>IF(SUM(W15,W18,W21,W24,W27,W30,W33,W36)=0,"-",SUM(W15,W18,W21,W24,W27,W30,W33,W36))</f>
        <v>1289</v>
      </c>
      <c r="X12" s="39">
        <f>IF(SUM(X15,X18,X21,X24,X27,X30,X33,X36)=0,"-",SUM(X15,X18,X21,X24,X27,X30,X33,X36))</f>
        <v>871</v>
      </c>
      <c r="Y12" s="39">
        <f>IF(SUM(Y15,Y18,Y21,Y24,Y27,Y30,Y33,Y36)=0,"-",SUM(Y15,Y18,Y21,Y24,Y27,Y30,Y33,Y36))</f>
        <v>848</v>
      </c>
      <c r="Z12" s="39">
        <f>IF(SUM(Z15,Z18,Z21,Z24,Z27,Z30,Z33,Z36)=0,"-",SUM(Z15,Z18,Z21,Z24,Z27,Z30,Z33,Z36))</f>
        <v>883</v>
      </c>
      <c r="AA12" s="39">
        <f>IF(SUM(AA15,AA18,AA21,AA24,AA27,AA30,AA33,AA36)=0,"-",SUM(AA15,AA18,AA21,AA24,AA27,AA30,AA33,AA36))</f>
        <v>578</v>
      </c>
      <c r="AB12" s="39">
        <f>IF(SUM(AB15,AB18,AB21,AB24,AB27,AB30,AB33,AB36)=0,"-",SUM(AB15,AB18,AB21,AB24,AB27,AB30,AB33,AB36))</f>
        <v>492</v>
      </c>
      <c r="AC12" s="40">
        <f>IF(SUM(AC15,AC18,AC21,AC24,AC27,AC30,AC33,AC36)=0,"-",SUM(AC15,AC18,AC21,AC24,AC27,AC30,AC33,AC36))</f>
        <v>485</v>
      </c>
      <c r="AD12" s="39">
        <f>IF(SUM(AD15,AD18,AD21,AD24,AD27,AD30,AD33,AD36)=0,"-",SUM(AD15,AD18,AD21,AD24,AD27,AD30,AD33,AD36))</f>
        <v>812</v>
      </c>
      <c r="AE12" s="39">
        <f>IF(SUM(AE15,AE18,AE21,AE24,AE27,AE30,AE33,AE36)=0,"-",SUM(AE15,AE18,AE21,AE24,AE27,AE30,AE33,AE36))</f>
        <v>35513</v>
      </c>
      <c r="AF12" s="28"/>
      <c r="AG12" s="28"/>
      <c r="AH12" s="28"/>
      <c r="AI12" s="28"/>
    </row>
    <row r="13" spans="1:35" s="27" customFormat="1" ht="16.5" customHeight="1">
      <c r="A13" s="38"/>
      <c r="B13" s="37" t="s">
        <v>3</v>
      </c>
      <c r="C13" s="36">
        <f>IF(SUM(C16,C19,C22,C25,C28,C31,C34,C37)=0,"-",SUM(C16,C19,C22,C25,C28,C31,C34,C37))</f>
        <v>39</v>
      </c>
      <c r="D13" s="34">
        <f>IF(SUM(D16,D19,D22,D25,D28,D31,D34,D37)=0,"-",SUM(D16,D19,D22,D25,D28,D31,D34,D37))</f>
        <v>56</v>
      </c>
      <c r="E13" s="34">
        <f>IF(SUM(E16,E19,E22,E25,E28,E31,E34,E37)=0,"-",SUM(E16,E19,E22,E25,E28,E31,E34,E37))</f>
        <v>73</v>
      </c>
      <c r="F13" s="34">
        <f>IF(SUM(F16,F19,F22,F25,F28,F31,F34,F37)=0,"-",SUM(F16,F19,F22,F25,F28,F31,F34,F37))</f>
        <v>690</v>
      </c>
      <c r="G13" s="34" t="str">
        <f>IF(SUM(G16,G19,G22,G25,G28,G31,G34,G37)=0,"-",SUM(G16,G19,G22,G25,G28,G31,G34,G37))</f>
        <v>-</v>
      </c>
      <c r="H13" s="34" t="str">
        <f>IF(SUM(H16,H19,H22,H25,H28,H31,H34,H37)=0,"-",SUM(H16,H19,H22,H25,H28,H31,H34,H37))</f>
        <v>-</v>
      </c>
      <c r="I13" s="34" t="str">
        <f>IF(SUM(I16,I19,I22,I25,I28,I31,I34,I37)=0,"-",SUM(I16,I19,I22,I25,I28,I31,I34,I37))</f>
        <v>-</v>
      </c>
      <c r="J13" s="34">
        <f>IF(SUM(J16,J19,J22,J25,J28,J31,J34,J37)=0,"-",SUM(J16,J19,J22,J25,J28,J31,J34,J37))</f>
        <v>243</v>
      </c>
      <c r="K13" s="34">
        <f>IF(SUM(K16,K19,K22,K25,K28,K31,K34,K37)=0,"-",SUM(K16,K19,K22,K25,K28,K31,K34,K37))</f>
        <v>85</v>
      </c>
      <c r="L13" s="34">
        <f>IF(SUM(L16,L19,L22,L25,L28,L31,L34,L37)=0,"-",SUM(L16,L19,L22,L25,L28,L31,L34,L37))</f>
        <v>173</v>
      </c>
      <c r="M13" s="34">
        <f>IF(SUM(M16,M19,M22,M25,M28,M31,M34,M37)=0,"-",SUM(M16,M19,M22,M25,M28,M31,M34,M37))</f>
        <v>228</v>
      </c>
      <c r="N13" s="34">
        <f>IF(SUM(N16,N19,N22,N25,N28,N31,N34,N37)=0,"-",SUM(N16,N19,N22,N25,N28,N31,N34,N37))</f>
        <v>442</v>
      </c>
      <c r="O13" s="34">
        <f>IF(SUM(O16,O19,O22,O25,O28,O31,O34,O37)=0,"-",SUM(O16,O19,O22,O25,O28,O31,O34,O37))</f>
        <v>734</v>
      </c>
      <c r="P13" s="34">
        <f>IF(SUM(P16,P19,P22,P25,P28,P31,P34,P37)=0,"-",SUM(P16,P19,P22,P25,P28,P31,P34,P37))</f>
        <v>734</v>
      </c>
      <c r="Q13" s="34">
        <f>IF(SUM(Q16,Q19,Q22,Q25,Q28,Q31,Q34,Q37)=0,"-",SUM(Q16,Q19,Q22,Q25,Q28,Q31,Q34,Q37))</f>
        <v>703</v>
      </c>
      <c r="R13" s="34">
        <f>IF(SUM(R16,R19,R22,R25,R28,R31,R34,R37)=0,"-",SUM(R16,R19,R22,R25,R28,R31,R34,R37))</f>
        <v>73</v>
      </c>
      <c r="S13" s="34">
        <f>IF(SUM(S16,S19,S22,S25,S28,S31,S34,S37)=0,"-",SUM(S16,S19,S22,S25,S28,S31,S34,S37))</f>
        <v>1001</v>
      </c>
      <c r="T13" s="34">
        <f>IF(SUM(T16,T19,T22,T25,T28,T31,T34,T37)=0,"-",SUM(T16,T19,T22,T25,T28,T31,T34,T37))</f>
        <v>755</v>
      </c>
      <c r="U13" s="34">
        <f>IF(SUM(U16,U19,U22,U25,U28,U31,U34,U37)=0,"-",SUM(U16,U19,U22,U25,U28,U31,U34,U37))</f>
        <v>744</v>
      </c>
      <c r="V13" s="34">
        <f>IF(SUM(V16,V19,V22,V25,V28,V31,V34,V37)=0,"-",SUM(V16,V19,V22,V25,V28,V31,V34,V37))</f>
        <v>861</v>
      </c>
      <c r="W13" s="34">
        <f>IF(SUM(W16,W19,W22,W25,W28,W31,W34,W37)=0,"-",SUM(W16,W19,W22,W25,W28,W31,W34,W37))</f>
        <v>1030</v>
      </c>
      <c r="X13" s="34">
        <f>IF(SUM(X16,X19,X22,X25,X28,X31,X34,X37)=0,"-",SUM(X16,X19,X22,X25,X28,X31,X34,X37))</f>
        <v>787</v>
      </c>
      <c r="Y13" s="34">
        <f>IF(SUM(Y16,Y19,Y22,Y25,Y28,Y31,Y34,Y37)=0,"-",SUM(Y16,Y19,Y22,Y25,Y28,Y31,Y34,Y37))</f>
        <v>746</v>
      </c>
      <c r="Z13" s="34">
        <f>IF(SUM(Z16,Z19,Z22,Z25,Z28,Z31,Z34,Z37)=0,"-",SUM(Z16,Z19,Z22,Z25,Z28,Z31,Z34,Z37))</f>
        <v>755</v>
      </c>
      <c r="AA13" s="34">
        <f>IF(SUM(AA16,AA19,AA22,AA25,AA28,AA31,AA34,AA37)=0,"-",SUM(AA16,AA19,AA22,AA25,AA28,AA31,AA34,AA37))</f>
        <v>188</v>
      </c>
      <c r="AB13" s="34">
        <f>IF(SUM(AB16,AB19,AB22,AB25,AB28,AB31,AB34,AB37)=0,"-",SUM(AB16,AB19,AB22,AB25,AB28,AB31,AB34,AB37))</f>
        <v>93</v>
      </c>
      <c r="AC13" s="35">
        <f>IF(SUM(AC16,AC19,AC22,AC25,AC28,AC31,AC34,AC37)=0,"-",SUM(AC16,AC19,AC22,AC25,AC28,AC31,AC34,AC37))</f>
        <v>85</v>
      </c>
      <c r="AD13" s="34">
        <f>IF(SUM(AD16,AD19,AD22,AD25,AD28,AD31,AD34,AD37)=0,"-",SUM(AD16,AD19,AD22,AD25,AD28,AD31,AD34,AD37))</f>
        <v>140</v>
      </c>
      <c r="AE13" s="34">
        <f>IF(SUM(AE16,AE19,AE22,AE25,AE28,AE31,AE34,AE37)=0,"-",SUM(AE16,AE19,AE22,AE25,AE28,AE31,AE34,AE37))</f>
        <v>15450</v>
      </c>
      <c r="AF13" s="28"/>
      <c r="AG13" s="28"/>
      <c r="AH13" s="28"/>
      <c r="AI13" s="28"/>
    </row>
    <row r="14" spans="1:35" s="27" customFormat="1" ht="16.5" customHeight="1">
      <c r="A14" s="33"/>
      <c r="B14" s="32" t="s">
        <v>2</v>
      </c>
      <c r="C14" s="31" t="str">
        <f>IF(SUM(C17,C20,C23,C26,C29,C32,C35,C38)=0,"-",SUM(C17,C20,C23,C26,C29,C32,C35,C38))</f>
        <v>-</v>
      </c>
      <c r="D14" s="29">
        <f>IF(SUM(D17,D20,D23,D26,D29,D32,D35,D38)=0,"-",SUM(D17,D20,D23,D26,D29,D32,D35,D38))</f>
        <v>1</v>
      </c>
      <c r="E14" s="29" t="str">
        <f>IF(SUM(E17,E20,E23,E26,E29,E32,E35,E38)=0,"-",SUM(E17,E20,E23,E26,E29,E32,E35,E38))</f>
        <v>-</v>
      </c>
      <c r="F14" s="29">
        <f>IF(SUM(F17,F20,F23,F26,F29,F32,F35,F38)=0,"-",SUM(F17,F20,F23,F26,F29,F32,F35,F38))</f>
        <v>79</v>
      </c>
      <c r="G14" s="29" t="str">
        <f>IF(SUM(G17,G20,G23,G26,G29,G32,G35,G38)=0,"-",SUM(G17,G20,G23,G26,G29,G32,G35,G38))</f>
        <v>-</v>
      </c>
      <c r="H14" s="29" t="str">
        <f>IF(SUM(H17,H20,H23,H26,H29,H32,H35,H38)=0,"-",SUM(H17,H20,H23,H26,H29,H32,H35,H38))</f>
        <v>-</v>
      </c>
      <c r="I14" s="29" t="str">
        <f>IF(SUM(I17,I20,I23,I26,I29,I32,I35,I38)=0,"-",SUM(I17,I20,I23,I26,I29,I32,I35,I38))</f>
        <v>-</v>
      </c>
      <c r="J14" s="29">
        <f>IF(SUM(J17,J20,J23,J26,J29,J32,J35,J38)=0,"-",SUM(J17,J20,J23,J26,J29,J32,J35,J38))</f>
        <v>511</v>
      </c>
      <c r="K14" s="29">
        <f>IF(SUM(K17,K20,K23,K26,K29,K32,K35,K38)=0,"-",SUM(K17,K20,K23,K26,K29,K32,K35,K38))</f>
        <v>8</v>
      </c>
      <c r="L14" s="29">
        <f>IF(SUM(L17,L20,L23,L26,L29,L32,L35,L38)=0,"-",SUM(L17,L20,L23,L26,L29,L32,L35,L38))</f>
        <v>6</v>
      </c>
      <c r="M14" s="29">
        <f>IF(SUM(M17,M20,M23,M26,M29,M32,M35,M38)=0,"-",SUM(M17,M20,M23,M26,M29,M32,M35,M38))</f>
        <v>10</v>
      </c>
      <c r="N14" s="29">
        <f>IF(SUM(N17,N20,N23,N26,N29,N32,N35,N38)=0,"-",SUM(N17,N20,N23,N26,N29,N32,N35,N38))</f>
        <v>67</v>
      </c>
      <c r="O14" s="29" t="str">
        <f>IF(SUM(O17,O20,O23,O26,O29,O32,O35,O38)=0,"-",SUM(O17,O20,O23,O26,O29,O32,O35,O38))</f>
        <v>-</v>
      </c>
      <c r="P14" s="29" t="str">
        <f>IF(SUM(P17,P20,P23,P26,P29,P32,P35,P38)=0,"-",SUM(P17,P20,P23,P26,P29,P32,P35,P38))</f>
        <v>-</v>
      </c>
      <c r="Q14" s="29" t="str">
        <f>IF(SUM(Q17,Q20,Q23,Q26,Q29,Q32,Q35,Q38)=0,"-",SUM(Q17,Q20,Q23,Q26,Q29,Q32,Q35,Q38))</f>
        <v>-</v>
      </c>
      <c r="R14" s="29" t="str">
        <f>IF(SUM(R17,R20,R23,R26,R29,R32,R35,R38)=0,"-",SUM(R17,R20,R23,R26,R29,R32,R35,R38))</f>
        <v>-</v>
      </c>
      <c r="S14" s="29" t="str">
        <f>IF(SUM(S17,S20,S23,S26,S29,S32,S35,S38)=0,"-",SUM(S17,S20,S23,S26,S29,S32,S35,S38))</f>
        <v>-</v>
      </c>
      <c r="T14" s="29" t="str">
        <f>IF(SUM(T17,T20,T23,T26,T29,T32,T35,T38)=0,"-",SUM(T17,T20,T23,T26,T29,T32,T35,T38))</f>
        <v>-</v>
      </c>
      <c r="U14" s="29" t="str">
        <f>IF(SUM(U17,U20,U23,U26,U29,U32,U35,U38)=0,"-",SUM(U17,U20,U23,U26,U29,U32,U35,U38))</f>
        <v>-</v>
      </c>
      <c r="V14" s="29" t="str">
        <f>IF(SUM(V17,V20,V23,V26,V29,V32,V35,V38)=0,"-",SUM(V17,V20,V23,V26,V29,V32,V35,V38))</f>
        <v>-</v>
      </c>
      <c r="W14" s="29" t="str">
        <f>IF(SUM(W17,W20,W23,W26,W29,W32,W35,W38)=0,"-",SUM(W17,W20,W23,W26,W29,W32,W35,W38))</f>
        <v>-</v>
      </c>
      <c r="X14" s="29" t="str">
        <f>IF(SUM(X17,X20,X23,X26,X29,X32,X35,X38)=0,"-",SUM(X17,X20,X23,X26,X29,X32,X35,X38))</f>
        <v>-</v>
      </c>
      <c r="Y14" s="29" t="str">
        <f>IF(SUM(Y17,Y20,Y23,Y26,Y29,Y32,Y35,Y38)=0,"-",SUM(Y17,Y20,Y23,Y26,Y29,Y32,Y35,Y38))</f>
        <v>-</v>
      </c>
      <c r="Z14" s="29" t="str">
        <f>IF(SUM(Z17,Z20,Z23,Z26,Z29,Z32,Z35,Z38)=0,"-",SUM(Z17,Z20,Z23,Z26,Z29,Z32,Z35,Z38))</f>
        <v>-</v>
      </c>
      <c r="AA14" s="29" t="str">
        <f>IF(SUM(AA17,AA20,AA23,AA26,AA29,AA32,AA35,AA38)=0,"-",SUM(AA17,AA20,AA23,AA26,AA29,AA32,AA35,AA38))</f>
        <v>-</v>
      </c>
      <c r="AB14" s="29" t="str">
        <f>IF(SUM(AB17,AB20,AB23,AB26,AB29,AB32,AB35,AB38)=0,"-",SUM(AB17,AB20,AB23,AB26,AB29,AB32,AB35,AB38))</f>
        <v>-</v>
      </c>
      <c r="AC14" s="30" t="str">
        <f>IF(SUM(AC17,AC20,AC23,AC26,AC29,AC32,AC35,AC38)=0,"-",SUM(AC17,AC20,AC23,AC26,AC29,AC32,AC35,AC38))</f>
        <v>-</v>
      </c>
      <c r="AD14" s="29" t="str">
        <f>IF(SUM(AD17,AD20,AD23,AD26,AD29,AD32,AD35,AD38)=0,"-",SUM(AD17,AD20,AD23,AD26,AD29,AD32,AD35,AD38))</f>
        <v>-</v>
      </c>
      <c r="AE14" s="29" t="str">
        <f>IF(SUM(AE17,AE20,AE23,AE26,AE29,AE32,AE35,AE38)=0,"-",SUM(AE17,AE20,AE23,AE26,AE29,AE32,AE35,AE38))</f>
        <v>-</v>
      </c>
      <c r="AF14" s="28"/>
      <c r="AG14" s="28"/>
      <c r="AH14" s="28"/>
      <c r="AI14" s="28"/>
    </row>
    <row r="15" spans="1:35" ht="16.5" customHeight="1">
      <c r="A15" s="23" t="s">
        <v>28</v>
      </c>
      <c r="B15" s="22" t="s">
        <v>4</v>
      </c>
      <c r="C15" s="26">
        <v>50</v>
      </c>
      <c r="D15" s="25">
        <v>50</v>
      </c>
      <c r="E15" s="25">
        <v>50</v>
      </c>
      <c r="F15" s="25">
        <v>371</v>
      </c>
      <c r="G15" s="25" t="s">
        <v>14</v>
      </c>
      <c r="H15" s="25" t="s">
        <v>14</v>
      </c>
      <c r="I15" s="25" t="s">
        <v>14</v>
      </c>
      <c r="J15" s="25">
        <v>450</v>
      </c>
      <c r="K15" s="25">
        <v>50</v>
      </c>
      <c r="L15" s="25">
        <v>100</v>
      </c>
      <c r="M15" s="25">
        <v>150</v>
      </c>
      <c r="N15" s="25">
        <v>300</v>
      </c>
      <c r="O15" s="25">
        <v>335</v>
      </c>
      <c r="P15" s="25">
        <v>335</v>
      </c>
      <c r="Q15" s="25">
        <v>335</v>
      </c>
      <c r="R15" s="25">
        <v>50</v>
      </c>
      <c r="S15" s="25">
        <v>545</v>
      </c>
      <c r="T15" s="25">
        <v>385</v>
      </c>
      <c r="U15" s="25">
        <v>385</v>
      </c>
      <c r="V15" s="25">
        <v>408</v>
      </c>
      <c r="W15" s="25">
        <v>588</v>
      </c>
      <c r="X15" s="25">
        <v>385</v>
      </c>
      <c r="Y15" s="25">
        <v>385</v>
      </c>
      <c r="Z15" s="25">
        <v>395</v>
      </c>
      <c r="AA15" s="25">
        <v>250</v>
      </c>
      <c r="AB15" s="25">
        <v>250</v>
      </c>
      <c r="AC15" s="24">
        <v>250</v>
      </c>
      <c r="AD15" s="17">
        <v>20</v>
      </c>
      <c r="AE15" s="17">
        <v>11599</v>
      </c>
      <c r="AF15" s="4"/>
      <c r="AG15" s="4"/>
      <c r="AH15" s="4"/>
      <c r="AI15" s="4"/>
    </row>
    <row r="16" spans="1:35" ht="16.5" customHeight="1">
      <c r="A16" s="21"/>
      <c r="B16" s="20" t="s">
        <v>3</v>
      </c>
      <c r="C16" s="19">
        <v>26</v>
      </c>
      <c r="D16" s="17">
        <v>37</v>
      </c>
      <c r="E16" s="17">
        <v>45</v>
      </c>
      <c r="F16" s="17">
        <v>351</v>
      </c>
      <c r="G16" s="17" t="s">
        <v>14</v>
      </c>
      <c r="H16" s="17" t="s">
        <v>14</v>
      </c>
      <c r="I16" s="17" t="s">
        <v>14</v>
      </c>
      <c r="J16" s="17" t="s">
        <v>14</v>
      </c>
      <c r="K16" s="17">
        <v>47</v>
      </c>
      <c r="L16" s="17">
        <v>92</v>
      </c>
      <c r="M16" s="17">
        <v>123</v>
      </c>
      <c r="N16" s="17">
        <v>239</v>
      </c>
      <c r="O16" s="17">
        <v>331</v>
      </c>
      <c r="P16" s="17">
        <v>321</v>
      </c>
      <c r="Q16" s="17">
        <v>316</v>
      </c>
      <c r="R16" s="17">
        <v>35</v>
      </c>
      <c r="S16" s="17">
        <v>511</v>
      </c>
      <c r="T16" s="17">
        <v>343</v>
      </c>
      <c r="U16" s="17">
        <v>337</v>
      </c>
      <c r="V16" s="17">
        <v>404</v>
      </c>
      <c r="W16" s="17">
        <v>555</v>
      </c>
      <c r="X16" s="17">
        <v>350</v>
      </c>
      <c r="Y16" s="17">
        <v>337</v>
      </c>
      <c r="Z16" s="17">
        <v>376</v>
      </c>
      <c r="AA16" s="17">
        <v>89</v>
      </c>
      <c r="AB16" s="17">
        <v>45</v>
      </c>
      <c r="AC16" s="18">
        <v>40</v>
      </c>
      <c r="AD16" s="17" t="s">
        <v>14</v>
      </c>
      <c r="AE16" s="17">
        <v>4916</v>
      </c>
      <c r="AF16" s="4"/>
      <c r="AG16" s="4"/>
      <c r="AH16" s="4"/>
      <c r="AI16" s="4"/>
    </row>
    <row r="17" spans="1:35" ht="16.5" customHeight="1">
      <c r="A17" s="16"/>
      <c r="B17" s="15" t="s">
        <v>2</v>
      </c>
      <c r="C17" s="14" t="s">
        <v>14</v>
      </c>
      <c r="D17" s="12" t="s">
        <v>14</v>
      </c>
      <c r="E17" s="12" t="s">
        <v>14</v>
      </c>
      <c r="F17" s="12" t="s">
        <v>14</v>
      </c>
      <c r="G17" s="12" t="s">
        <v>14</v>
      </c>
      <c r="H17" s="12" t="s">
        <v>14</v>
      </c>
      <c r="I17" s="12" t="s">
        <v>14</v>
      </c>
      <c r="J17" s="12">
        <v>490</v>
      </c>
      <c r="K17" s="12" t="s">
        <v>14</v>
      </c>
      <c r="L17" s="12" t="s">
        <v>14</v>
      </c>
      <c r="M17" s="12" t="s">
        <v>14</v>
      </c>
      <c r="N17" s="12" t="s">
        <v>14</v>
      </c>
      <c r="O17" s="12" t="s">
        <v>14</v>
      </c>
      <c r="P17" s="12" t="s">
        <v>14</v>
      </c>
      <c r="Q17" s="12" t="s">
        <v>14</v>
      </c>
      <c r="R17" s="12" t="s">
        <v>14</v>
      </c>
      <c r="S17" s="12" t="s">
        <v>14</v>
      </c>
      <c r="T17" s="12" t="s">
        <v>14</v>
      </c>
      <c r="U17" s="12" t="s">
        <v>14</v>
      </c>
      <c r="V17" s="12" t="s">
        <v>14</v>
      </c>
      <c r="W17" s="12" t="s">
        <v>14</v>
      </c>
      <c r="X17" s="12" t="s">
        <v>14</v>
      </c>
      <c r="Y17" s="12" t="s">
        <v>14</v>
      </c>
      <c r="Z17" s="12" t="s">
        <v>14</v>
      </c>
      <c r="AA17" s="12" t="s">
        <v>14</v>
      </c>
      <c r="AB17" s="12" t="s">
        <v>14</v>
      </c>
      <c r="AC17" s="13" t="s">
        <v>14</v>
      </c>
      <c r="AD17" s="12" t="s">
        <v>14</v>
      </c>
      <c r="AE17" s="12" t="s">
        <v>14</v>
      </c>
      <c r="AF17" s="4"/>
      <c r="AG17" s="4"/>
      <c r="AH17" s="4"/>
      <c r="AI17" s="4"/>
    </row>
    <row r="18" spans="1:35" ht="16.5" customHeight="1">
      <c r="A18" s="23" t="s">
        <v>27</v>
      </c>
      <c r="B18" s="22" t="s">
        <v>4</v>
      </c>
      <c r="C18" s="26">
        <v>1</v>
      </c>
      <c r="D18" s="25">
        <v>2</v>
      </c>
      <c r="E18" s="25">
        <v>1</v>
      </c>
      <c r="F18" s="25">
        <v>29</v>
      </c>
      <c r="G18" s="25" t="s">
        <v>14</v>
      </c>
      <c r="H18" s="25" t="s">
        <v>14</v>
      </c>
      <c r="I18" s="25" t="s">
        <v>14</v>
      </c>
      <c r="J18" s="25">
        <v>53</v>
      </c>
      <c r="K18" s="25">
        <v>3</v>
      </c>
      <c r="L18" s="25">
        <v>6</v>
      </c>
      <c r="M18" s="25">
        <v>13</v>
      </c>
      <c r="N18" s="25">
        <v>20</v>
      </c>
      <c r="O18" s="25">
        <v>28</v>
      </c>
      <c r="P18" s="25">
        <v>30</v>
      </c>
      <c r="Q18" s="25">
        <v>22</v>
      </c>
      <c r="R18" s="25">
        <v>2</v>
      </c>
      <c r="S18" s="25">
        <v>55</v>
      </c>
      <c r="T18" s="25">
        <v>55</v>
      </c>
      <c r="U18" s="25">
        <v>55</v>
      </c>
      <c r="V18" s="25">
        <v>28</v>
      </c>
      <c r="W18" s="25">
        <v>55</v>
      </c>
      <c r="X18" s="25">
        <v>55</v>
      </c>
      <c r="Y18" s="25">
        <v>55</v>
      </c>
      <c r="Z18" s="25">
        <v>28</v>
      </c>
      <c r="AA18" s="25">
        <v>22</v>
      </c>
      <c r="AB18" s="25">
        <v>22</v>
      </c>
      <c r="AC18" s="24">
        <v>22</v>
      </c>
      <c r="AD18" s="17">
        <v>11</v>
      </c>
      <c r="AE18" s="17">
        <v>3422</v>
      </c>
      <c r="AF18" s="4"/>
      <c r="AG18" s="4"/>
      <c r="AH18" s="4"/>
      <c r="AI18" s="4"/>
    </row>
    <row r="19" spans="1:35" ht="16.5" customHeight="1">
      <c r="A19" s="21"/>
      <c r="B19" s="20" t="s">
        <v>3</v>
      </c>
      <c r="C19" s="19">
        <v>1</v>
      </c>
      <c r="D19" s="17">
        <v>2</v>
      </c>
      <c r="E19" s="17">
        <v>1</v>
      </c>
      <c r="F19" s="17">
        <v>29</v>
      </c>
      <c r="G19" s="17" t="s">
        <v>14</v>
      </c>
      <c r="H19" s="17" t="s">
        <v>14</v>
      </c>
      <c r="I19" s="17" t="s">
        <v>14</v>
      </c>
      <c r="J19" s="17">
        <v>52</v>
      </c>
      <c r="K19" s="17">
        <v>3</v>
      </c>
      <c r="L19" s="17">
        <v>6</v>
      </c>
      <c r="M19" s="17">
        <v>7</v>
      </c>
      <c r="N19" s="17">
        <v>15</v>
      </c>
      <c r="O19" s="17">
        <v>28</v>
      </c>
      <c r="P19" s="17">
        <v>30</v>
      </c>
      <c r="Q19" s="17">
        <v>22</v>
      </c>
      <c r="R19" s="17">
        <v>2</v>
      </c>
      <c r="S19" s="17">
        <v>38</v>
      </c>
      <c r="T19" s="17">
        <v>33</v>
      </c>
      <c r="U19" s="17">
        <v>24</v>
      </c>
      <c r="V19" s="17">
        <v>24</v>
      </c>
      <c r="W19" s="17">
        <v>38</v>
      </c>
      <c r="X19" s="17">
        <v>33</v>
      </c>
      <c r="Y19" s="17">
        <v>24</v>
      </c>
      <c r="Z19" s="17">
        <v>24</v>
      </c>
      <c r="AA19" s="17">
        <v>13</v>
      </c>
      <c r="AB19" s="17">
        <v>3</v>
      </c>
      <c r="AC19" s="18">
        <v>2</v>
      </c>
      <c r="AD19" s="17">
        <v>1</v>
      </c>
      <c r="AE19" s="17">
        <v>1229</v>
      </c>
      <c r="AF19" s="4"/>
      <c r="AG19" s="4"/>
      <c r="AH19" s="4"/>
      <c r="AI19" s="4"/>
    </row>
    <row r="20" spans="1:35" ht="16.5" customHeight="1">
      <c r="A20" s="16"/>
      <c r="B20" s="15" t="s">
        <v>2</v>
      </c>
      <c r="C20" s="14" t="s">
        <v>14</v>
      </c>
      <c r="D20" s="12" t="s">
        <v>14</v>
      </c>
      <c r="E20" s="12" t="s">
        <v>14</v>
      </c>
      <c r="F20" s="12" t="s">
        <v>14</v>
      </c>
      <c r="G20" s="12" t="s">
        <v>14</v>
      </c>
      <c r="H20" s="12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2" t="s">
        <v>14</v>
      </c>
      <c r="P20" s="12" t="s">
        <v>14</v>
      </c>
      <c r="Q20" s="12" t="s">
        <v>14</v>
      </c>
      <c r="R20" s="12" t="s">
        <v>14</v>
      </c>
      <c r="S20" s="12" t="s">
        <v>14</v>
      </c>
      <c r="T20" s="12" t="s">
        <v>14</v>
      </c>
      <c r="U20" s="12" t="s">
        <v>14</v>
      </c>
      <c r="V20" s="12" t="s">
        <v>14</v>
      </c>
      <c r="W20" s="12" t="s">
        <v>14</v>
      </c>
      <c r="X20" s="12" t="s">
        <v>14</v>
      </c>
      <c r="Y20" s="12" t="s">
        <v>14</v>
      </c>
      <c r="Z20" s="12" t="s">
        <v>14</v>
      </c>
      <c r="AA20" s="12" t="s">
        <v>14</v>
      </c>
      <c r="AB20" s="12" t="s">
        <v>14</v>
      </c>
      <c r="AC20" s="13" t="s">
        <v>14</v>
      </c>
      <c r="AD20" s="12" t="s">
        <v>14</v>
      </c>
      <c r="AE20" s="12" t="s">
        <v>14</v>
      </c>
      <c r="AF20" s="4"/>
      <c r="AG20" s="4"/>
      <c r="AH20" s="4"/>
      <c r="AI20" s="4"/>
    </row>
    <row r="21" spans="1:35" ht="16.5" customHeight="1">
      <c r="A21" s="23" t="s">
        <v>26</v>
      </c>
      <c r="B21" s="22" t="s">
        <v>4</v>
      </c>
      <c r="C21" s="26" t="s">
        <v>1</v>
      </c>
      <c r="D21" s="25" t="s">
        <v>1</v>
      </c>
      <c r="E21" s="25" t="s">
        <v>1</v>
      </c>
      <c r="F21" s="25">
        <v>10</v>
      </c>
      <c r="G21" s="25" t="s">
        <v>1</v>
      </c>
      <c r="H21" s="25" t="s">
        <v>1</v>
      </c>
      <c r="I21" s="25" t="s">
        <v>1</v>
      </c>
      <c r="J21" s="25">
        <v>31</v>
      </c>
      <c r="K21" s="25">
        <v>6</v>
      </c>
      <c r="L21" s="25">
        <v>10</v>
      </c>
      <c r="M21" s="25">
        <v>16</v>
      </c>
      <c r="N21" s="25">
        <v>10</v>
      </c>
      <c r="O21" s="25">
        <v>23</v>
      </c>
      <c r="P21" s="25">
        <v>19</v>
      </c>
      <c r="Q21" s="25">
        <v>18</v>
      </c>
      <c r="R21" s="25">
        <v>2</v>
      </c>
      <c r="S21" s="25">
        <v>22</v>
      </c>
      <c r="T21" s="25">
        <v>27</v>
      </c>
      <c r="U21" s="25">
        <v>25</v>
      </c>
      <c r="V21" s="25">
        <v>15</v>
      </c>
      <c r="W21" s="25">
        <v>19</v>
      </c>
      <c r="X21" s="25">
        <v>26</v>
      </c>
      <c r="Y21" s="25">
        <v>26</v>
      </c>
      <c r="Z21" s="25">
        <v>16</v>
      </c>
      <c r="AA21" s="25">
        <v>22</v>
      </c>
      <c r="AB21" s="25">
        <v>22</v>
      </c>
      <c r="AC21" s="24">
        <v>22</v>
      </c>
      <c r="AD21" s="17">
        <v>3</v>
      </c>
      <c r="AE21" s="17">
        <v>1843</v>
      </c>
      <c r="AF21" s="4"/>
      <c r="AG21" s="4"/>
      <c r="AH21" s="4"/>
      <c r="AI21" s="4"/>
    </row>
    <row r="22" spans="1:35" ht="16.5" customHeight="1">
      <c r="A22" s="21"/>
      <c r="B22" s="20" t="s">
        <v>3</v>
      </c>
      <c r="C22" s="19" t="s">
        <v>1</v>
      </c>
      <c r="D22" s="17" t="s">
        <v>1</v>
      </c>
      <c r="E22" s="17" t="s">
        <v>1</v>
      </c>
      <c r="F22" s="17">
        <v>9</v>
      </c>
      <c r="G22" s="17" t="s">
        <v>1</v>
      </c>
      <c r="H22" s="17" t="s">
        <v>1</v>
      </c>
      <c r="I22" s="17" t="s">
        <v>1</v>
      </c>
      <c r="J22" s="17">
        <v>31</v>
      </c>
      <c r="K22" s="17">
        <v>6</v>
      </c>
      <c r="L22" s="17">
        <v>9</v>
      </c>
      <c r="M22" s="17">
        <v>14</v>
      </c>
      <c r="N22" s="17">
        <v>10</v>
      </c>
      <c r="O22" s="17">
        <v>21</v>
      </c>
      <c r="P22" s="17">
        <v>18</v>
      </c>
      <c r="Q22" s="17">
        <v>18</v>
      </c>
      <c r="R22" s="17">
        <v>2</v>
      </c>
      <c r="S22" s="17">
        <v>22</v>
      </c>
      <c r="T22" s="17">
        <v>22</v>
      </c>
      <c r="U22" s="17">
        <v>24</v>
      </c>
      <c r="V22" s="17">
        <v>15</v>
      </c>
      <c r="W22" s="17">
        <v>19</v>
      </c>
      <c r="X22" s="17">
        <v>22</v>
      </c>
      <c r="Y22" s="17">
        <v>26</v>
      </c>
      <c r="Z22" s="17">
        <v>12</v>
      </c>
      <c r="AA22" s="17">
        <v>18</v>
      </c>
      <c r="AB22" s="17">
        <v>10</v>
      </c>
      <c r="AC22" s="18">
        <v>8</v>
      </c>
      <c r="AD22" s="17" t="s">
        <v>14</v>
      </c>
      <c r="AE22" s="17">
        <v>1030</v>
      </c>
      <c r="AF22" s="4"/>
      <c r="AG22" s="4"/>
      <c r="AH22" s="4"/>
      <c r="AI22" s="4"/>
    </row>
    <row r="23" spans="1:35" ht="16.5" customHeight="1">
      <c r="A23" s="16"/>
      <c r="B23" s="15" t="s">
        <v>2</v>
      </c>
      <c r="C23" s="14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3" t="s">
        <v>1</v>
      </c>
      <c r="AD23" s="12" t="s">
        <v>1</v>
      </c>
      <c r="AE23" s="12" t="s">
        <v>1</v>
      </c>
      <c r="AF23" s="4"/>
      <c r="AG23" s="4"/>
      <c r="AH23" s="4"/>
      <c r="AI23" s="4"/>
    </row>
    <row r="24" spans="1:35" ht="16.5" customHeight="1">
      <c r="A24" s="23" t="s">
        <v>25</v>
      </c>
      <c r="B24" s="22" t="s">
        <v>4</v>
      </c>
      <c r="C24" s="26" t="s">
        <v>14</v>
      </c>
      <c r="D24" s="25">
        <v>1</v>
      </c>
      <c r="E24" s="25">
        <v>1</v>
      </c>
      <c r="F24" s="25">
        <v>35</v>
      </c>
      <c r="G24" s="25" t="s">
        <v>14</v>
      </c>
      <c r="H24" s="25" t="s">
        <v>14</v>
      </c>
      <c r="I24" s="25" t="s">
        <v>14</v>
      </c>
      <c r="J24" s="25">
        <v>43</v>
      </c>
      <c r="K24" s="25" t="s">
        <v>14</v>
      </c>
      <c r="L24" s="25">
        <v>2</v>
      </c>
      <c r="M24" s="25">
        <v>7</v>
      </c>
      <c r="N24" s="25">
        <v>29</v>
      </c>
      <c r="O24" s="25">
        <v>29</v>
      </c>
      <c r="P24" s="25">
        <v>29</v>
      </c>
      <c r="Q24" s="25">
        <v>26</v>
      </c>
      <c r="R24" s="25">
        <v>3</v>
      </c>
      <c r="S24" s="25">
        <v>36</v>
      </c>
      <c r="T24" s="25">
        <v>30</v>
      </c>
      <c r="U24" s="25">
        <v>26</v>
      </c>
      <c r="V24" s="25">
        <v>35</v>
      </c>
      <c r="W24" s="25">
        <v>36</v>
      </c>
      <c r="X24" s="25">
        <v>30</v>
      </c>
      <c r="Y24" s="25">
        <v>30</v>
      </c>
      <c r="Z24" s="25">
        <v>30</v>
      </c>
      <c r="AA24" s="25">
        <v>17</v>
      </c>
      <c r="AB24" s="25">
        <v>8</v>
      </c>
      <c r="AC24" s="24">
        <v>8</v>
      </c>
      <c r="AD24" s="17">
        <v>488</v>
      </c>
      <c r="AE24" s="17">
        <v>1576</v>
      </c>
      <c r="AF24" s="4"/>
      <c r="AG24" s="4"/>
      <c r="AH24" s="4"/>
      <c r="AI24" s="4"/>
    </row>
    <row r="25" spans="1:35" ht="16.5" customHeight="1">
      <c r="A25" s="21"/>
      <c r="B25" s="20" t="s">
        <v>3</v>
      </c>
      <c r="C25" s="19" t="s">
        <v>14</v>
      </c>
      <c r="D25" s="17">
        <v>1</v>
      </c>
      <c r="E25" s="17">
        <v>1</v>
      </c>
      <c r="F25" s="17">
        <v>31</v>
      </c>
      <c r="G25" s="17" t="s">
        <v>14</v>
      </c>
      <c r="H25" s="17" t="s">
        <v>14</v>
      </c>
      <c r="I25" s="17" t="s">
        <v>14</v>
      </c>
      <c r="J25" s="17" t="s">
        <v>14</v>
      </c>
      <c r="K25" s="17" t="s">
        <v>14</v>
      </c>
      <c r="L25" s="17">
        <v>2</v>
      </c>
      <c r="M25" s="17">
        <v>5</v>
      </c>
      <c r="N25" s="17">
        <v>21</v>
      </c>
      <c r="O25" s="17">
        <v>25</v>
      </c>
      <c r="P25" s="17">
        <v>27</v>
      </c>
      <c r="Q25" s="17">
        <v>26</v>
      </c>
      <c r="R25" s="17">
        <v>2</v>
      </c>
      <c r="S25" s="17">
        <v>28</v>
      </c>
      <c r="T25" s="17">
        <v>23</v>
      </c>
      <c r="U25" s="17">
        <v>26</v>
      </c>
      <c r="V25" s="17">
        <v>33</v>
      </c>
      <c r="W25" s="17">
        <v>25</v>
      </c>
      <c r="X25" s="17">
        <v>27</v>
      </c>
      <c r="Y25" s="17">
        <v>27</v>
      </c>
      <c r="Z25" s="17">
        <v>27</v>
      </c>
      <c r="AA25" s="17">
        <v>8</v>
      </c>
      <c r="AB25" s="17">
        <v>1</v>
      </c>
      <c r="AC25" s="18">
        <v>1</v>
      </c>
      <c r="AD25" s="17">
        <v>129</v>
      </c>
      <c r="AE25" s="17">
        <v>677</v>
      </c>
      <c r="AF25" s="4"/>
      <c r="AG25" s="4"/>
      <c r="AH25" s="4"/>
      <c r="AI25" s="4"/>
    </row>
    <row r="26" spans="1:35" ht="16.5" customHeight="1">
      <c r="A26" s="16"/>
      <c r="B26" s="15" t="s">
        <v>2</v>
      </c>
      <c r="C26" s="14" t="s">
        <v>14</v>
      </c>
      <c r="D26" s="12" t="s">
        <v>14</v>
      </c>
      <c r="E26" s="12" t="s">
        <v>14</v>
      </c>
      <c r="F26" s="12" t="s">
        <v>14</v>
      </c>
      <c r="G26" s="12" t="s">
        <v>14</v>
      </c>
      <c r="H26" s="12" t="s">
        <v>14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2" t="s">
        <v>14</v>
      </c>
      <c r="P26" s="12" t="s">
        <v>14</v>
      </c>
      <c r="Q26" s="12" t="s">
        <v>14</v>
      </c>
      <c r="R26" s="12" t="s">
        <v>14</v>
      </c>
      <c r="S26" s="12" t="s">
        <v>14</v>
      </c>
      <c r="T26" s="12" t="s">
        <v>14</v>
      </c>
      <c r="U26" s="12" t="s">
        <v>14</v>
      </c>
      <c r="V26" s="12" t="s">
        <v>14</v>
      </c>
      <c r="W26" s="12" t="s">
        <v>14</v>
      </c>
      <c r="X26" s="12" t="s">
        <v>14</v>
      </c>
      <c r="Y26" s="12" t="s">
        <v>14</v>
      </c>
      <c r="Z26" s="12" t="s">
        <v>14</v>
      </c>
      <c r="AA26" s="12" t="s">
        <v>14</v>
      </c>
      <c r="AB26" s="12" t="s">
        <v>14</v>
      </c>
      <c r="AC26" s="13" t="s">
        <v>14</v>
      </c>
      <c r="AD26" s="12" t="s">
        <v>14</v>
      </c>
      <c r="AE26" s="12" t="s">
        <v>14</v>
      </c>
      <c r="AF26" s="4"/>
      <c r="AG26" s="4"/>
      <c r="AH26" s="4"/>
      <c r="AI26" s="4"/>
    </row>
    <row r="27" spans="1:35" ht="16.5" customHeight="1">
      <c r="A27" s="23" t="s">
        <v>24</v>
      </c>
      <c r="B27" s="22" t="s">
        <v>4</v>
      </c>
      <c r="C27" s="26">
        <v>3</v>
      </c>
      <c r="D27" s="25">
        <v>3</v>
      </c>
      <c r="E27" s="25">
        <v>3</v>
      </c>
      <c r="F27" s="25">
        <v>21</v>
      </c>
      <c r="G27" s="25" t="s">
        <v>14</v>
      </c>
      <c r="H27" s="25" t="s">
        <v>14</v>
      </c>
      <c r="I27" s="25" t="s">
        <v>14</v>
      </c>
      <c r="J27" s="25">
        <v>22</v>
      </c>
      <c r="K27" s="25">
        <v>7</v>
      </c>
      <c r="L27" s="25">
        <v>15</v>
      </c>
      <c r="M27" s="25">
        <v>13</v>
      </c>
      <c r="N27" s="25">
        <v>19</v>
      </c>
      <c r="O27" s="25">
        <v>19</v>
      </c>
      <c r="P27" s="25">
        <v>17</v>
      </c>
      <c r="Q27" s="25">
        <v>15</v>
      </c>
      <c r="R27" s="25" t="s">
        <v>14</v>
      </c>
      <c r="S27" s="25">
        <v>27</v>
      </c>
      <c r="T27" s="25">
        <v>21</v>
      </c>
      <c r="U27" s="25">
        <v>20</v>
      </c>
      <c r="V27" s="25">
        <v>25</v>
      </c>
      <c r="W27" s="25">
        <v>27</v>
      </c>
      <c r="X27" s="25">
        <v>22</v>
      </c>
      <c r="Y27" s="25">
        <v>18</v>
      </c>
      <c r="Z27" s="25">
        <v>19</v>
      </c>
      <c r="AA27" s="25">
        <v>21</v>
      </c>
      <c r="AB27" s="25">
        <v>21</v>
      </c>
      <c r="AC27" s="24">
        <v>21</v>
      </c>
      <c r="AD27" s="17">
        <v>4</v>
      </c>
      <c r="AE27" s="17">
        <v>2010</v>
      </c>
      <c r="AF27" s="4"/>
      <c r="AG27" s="4"/>
      <c r="AH27" s="4"/>
      <c r="AI27" s="4"/>
    </row>
    <row r="28" spans="1:35" ht="16.5" customHeight="1">
      <c r="A28" s="21"/>
      <c r="B28" s="20" t="s">
        <v>3</v>
      </c>
      <c r="C28" s="19">
        <v>3</v>
      </c>
      <c r="D28" s="17">
        <v>3</v>
      </c>
      <c r="E28" s="17">
        <v>3</v>
      </c>
      <c r="F28" s="17">
        <v>21</v>
      </c>
      <c r="G28" s="17" t="s">
        <v>14</v>
      </c>
      <c r="H28" s="17" t="s">
        <v>14</v>
      </c>
      <c r="I28" s="17" t="s">
        <v>14</v>
      </c>
      <c r="J28" s="17" t="s">
        <v>14</v>
      </c>
      <c r="K28" s="17">
        <v>7</v>
      </c>
      <c r="L28" s="17">
        <v>15</v>
      </c>
      <c r="M28" s="17">
        <v>13</v>
      </c>
      <c r="N28" s="17">
        <v>19</v>
      </c>
      <c r="O28" s="17">
        <v>19</v>
      </c>
      <c r="P28" s="17">
        <v>17</v>
      </c>
      <c r="Q28" s="17">
        <v>15</v>
      </c>
      <c r="R28" s="17" t="s">
        <v>14</v>
      </c>
      <c r="S28" s="17">
        <v>27</v>
      </c>
      <c r="T28" s="17">
        <v>21</v>
      </c>
      <c r="U28" s="17">
        <v>20</v>
      </c>
      <c r="V28" s="17">
        <v>25</v>
      </c>
      <c r="W28" s="17">
        <v>27</v>
      </c>
      <c r="X28" s="17">
        <v>22</v>
      </c>
      <c r="Y28" s="17">
        <v>18</v>
      </c>
      <c r="Z28" s="17">
        <v>19</v>
      </c>
      <c r="AA28" s="17">
        <v>7</v>
      </c>
      <c r="AB28" s="17">
        <v>1</v>
      </c>
      <c r="AC28" s="18" t="s">
        <v>14</v>
      </c>
      <c r="AD28" s="17">
        <v>3</v>
      </c>
      <c r="AE28" s="17">
        <v>961</v>
      </c>
      <c r="AF28" s="4"/>
      <c r="AG28" s="4"/>
      <c r="AH28" s="4"/>
      <c r="AI28" s="4"/>
    </row>
    <row r="29" spans="1:35" ht="16.5" customHeight="1">
      <c r="A29" s="16"/>
      <c r="B29" s="15" t="s">
        <v>2</v>
      </c>
      <c r="C29" s="14" t="s">
        <v>14</v>
      </c>
      <c r="D29" s="12" t="s">
        <v>14</v>
      </c>
      <c r="E29" s="12" t="s">
        <v>14</v>
      </c>
      <c r="F29" s="12" t="s">
        <v>14</v>
      </c>
      <c r="G29" s="12" t="s">
        <v>14</v>
      </c>
      <c r="H29" s="12" t="s">
        <v>14</v>
      </c>
      <c r="I29" s="12" t="s">
        <v>14</v>
      </c>
      <c r="J29" s="12">
        <v>21</v>
      </c>
      <c r="K29" s="12" t="s">
        <v>14</v>
      </c>
      <c r="L29" s="12" t="s">
        <v>14</v>
      </c>
      <c r="M29" s="12" t="s">
        <v>14</v>
      </c>
      <c r="N29" s="12" t="s">
        <v>14</v>
      </c>
      <c r="O29" s="12" t="s">
        <v>14</v>
      </c>
      <c r="P29" s="12" t="s">
        <v>14</v>
      </c>
      <c r="Q29" s="12" t="s">
        <v>14</v>
      </c>
      <c r="R29" s="12" t="s">
        <v>14</v>
      </c>
      <c r="S29" s="12" t="s">
        <v>14</v>
      </c>
      <c r="T29" s="12" t="s">
        <v>14</v>
      </c>
      <c r="U29" s="12" t="s">
        <v>14</v>
      </c>
      <c r="V29" s="12" t="s">
        <v>14</v>
      </c>
      <c r="W29" s="12" t="s">
        <v>14</v>
      </c>
      <c r="X29" s="12" t="s">
        <v>14</v>
      </c>
      <c r="Y29" s="12" t="s">
        <v>14</v>
      </c>
      <c r="Z29" s="12" t="s">
        <v>14</v>
      </c>
      <c r="AA29" s="12" t="s">
        <v>14</v>
      </c>
      <c r="AB29" s="12" t="s">
        <v>14</v>
      </c>
      <c r="AC29" s="13" t="s">
        <v>14</v>
      </c>
      <c r="AD29" s="12" t="s">
        <v>14</v>
      </c>
      <c r="AE29" s="12" t="s">
        <v>14</v>
      </c>
      <c r="AF29" s="4"/>
      <c r="AG29" s="4"/>
      <c r="AH29" s="4"/>
      <c r="AI29" s="4"/>
    </row>
    <row r="30" spans="1:35" ht="16.5" customHeight="1">
      <c r="A30" s="23" t="s">
        <v>23</v>
      </c>
      <c r="B30" s="22" t="s">
        <v>4</v>
      </c>
      <c r="C30" s="26">
        <v>5</v>
      </c>
      <c r="D30" s="25">
        <v>10</v>
      </c>
      <c r="E30" s="25">
        <v>20</v>
      </c>
      <c r="F30" s="25">
        <v>195</v>
      </c>
      <c r="G30" s="25" t="s">
        <v>1</v>
      </c>
      <c r="H30" s="25" t="s">
        <v>1</v>
      </c>
      <c r="I30" s="25" t="s">
        <v>1</v>
      </c>
      <c r="J30" s="25">
        <v>250</v>
      </c>
      <c r="K30" s="25">
        <v>20</v>
      </c>
      <c r="L30" s="25">
        <v>35</v>
      </c>
      <c r="M30" s="25">
        <v>45</v>
      </c>
      <c r="N30" s="25">
        <v>90</v>
      </c>
      <c r="O30" s="25">
        <v>179</v>
      </c>
      <c r="P30" s="25">
        <v>179</v>
      </c>
      <c r="Q30" s="25">
        <v>179</v>
      </c>
      <c r="R30" s="25">
        <v>80</v>
      </c>
      <c r="S30" s="25">
        <v>178</v>
      </c>
      <c r="T30" s="25">
        <v>178</v>
      </c>
      <c r="U30" s="25">
        <v>178</v>
      </c>
      <c r="V30" s="25">
        <v>348</v>
      </c>
      <c r="W30" s="25">
        <v>178</v>
      </c>
      <c r="X30" s="25">
        <v>178</v>
      </c>
      <c r="Y30" s="25">
        <v>178</v>
      </c>
      <c r="Z30" s="25">
        <v>278</v>
      </c>
      <c r="AA30" s="25">
        <v>139</v>
      </c>
      <c r="AB30" s="25">
        <v>139</v>
      </c>
      <c r="AC30" s="24">
        <v>139</v>
      </c>
      <c r="AD30" s="17">
        <v>264</v>
      </c>
      <c r="AE30" s="17">
        <v>8338</v>
      </c>
      <c r="AF30" s="4"/>
      <c r="AG30" s="4"/>
      <c r="AH30" s="4"/>
      <c r="AI30" s="4"/>
    </row>
    <row r="31" spans="1:35" ht="16.5" customHeight="1">
      <c r="A31" s="21"/>
      <c r="B31" s="20" t="s">
        <v>3</v>
      </c>
      <c r="C31" s="19">
        <v>3</v>
      </c>
      <c r="D31" s="17">
        <v>5</v>
      </c>
      <c r="E31" s="17">
        <v>12</v>
      </c>
      <c r="F31" s="17">
        <v>187</v>
      </c>
      <c r="G31" s="17" t="s">
        <v>1</v>
      </c>
      <c r="H31" s="17" t="s">
        <v>1</v>
      </c>
      <c r="I31" s="17" t="s">
        <v>1</v>
      </c>
      <c r="J31" s="17" t="s">
        <v>1</v>
      </c>
      <c r="K31" s="17">
        <v>14</v>
      </c>
      <c r="L31" s="17">
        <v>27</v>
      </c>
      <c r="M31" s="17">
        <v>38</v>
      </c>
      <c r="N31" s="17">
        <v>78</v>
      </c>
      <c r="O31" s="17">
        <v>162</v>
      </c>
      <c r="P31" s="17">
        <v>161</v>
      </c>
      <c r="Q31" s="17">
        <v>152</v>
      </c>
      <c r="R31" s="17">
        <v>20</v>
      </c>
      <c r="S31" s="17">
        <v>173</v>
      </c>
      <c r="T31" s="17">
        <v>167</v>
      </c>
      <c r="U31" s="17">
        <v>160</v>
      </c>
      <c r="V31" s="17">
        <v>246</v>
      </c>
      <c r="W31" s="17">
        <v>173</v>
      </c>
      <c r="X31" s="17">
        <v>170</v>
      </c>
      <c r="Y31" s="17">
        <v>162</v>
      </c>
      <c r="Z31" s="17">
        <v>201</v>
      </c>
      <c r="AA31" s="17">
        <v>23</v>
      </c>
      <c r="AB31" s="17">
        <v>18</v>
      </c>
      <c r="AC31" s="18">
        <v>22</v>
      </c>
      <c r="AD31" s="17">
        <v>6</v>
      </c>
      <c r="AE31" s="17">
        <v>3675</v>
      </c>
      <c r="AF31" s="4"/>
      <c r="AG31" s="4"/>
      <c r="AH31" s="4"/>
      <c r="AI31" s="4"/>
    </row>
    <row r="32" spans="1:35" ht="16.5" customHeight="1">
      <c r="A32" s="16"/>
      <c r="B32" s="15" t="s">
        <v>2</v>
      </c>
      <c r="C32" s="14" t="s">
        <v>1</v>
      </c>
      <c r="D32" s="12" t="s">
        <v>1</v>
      </c>
      <c r="E32" s="12" t="s">
        <v>1</v>
      </c>
      <c r="F32" s="12" t="s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3" t="s">
        <v>1</v>
      </c>
      <c r="AD32" s="12" t="s">
        <v>1</v>
      </c>
      <c r="AE32" s="12" t="s">
        <v>1</v>
      </c>
      <c r="AF32" s="4"/>
      <c r="AG32" s="4"/>
      <c r="AH32" s="4"/>
      <c r="AI32" s="4"/>
    </row>
    <row r="33" spans="1:35" ht="16.5" customHeight="1">
      <c r="A33" s="23" t="s">
        <v>22</v>
      </c>
      <c r="B33" s="22" t="s">
        <v>4</v>
      </c>
      <c r="C33" s="26">
        <v>2</v>
      </c>
      <c r="D33" s="25">
        <v>2</v>
      </c>
      <c r="E33" s="25">
        <v>3</v>
      </c>
      <c r="F33" s="25">
        <v>32</v>
      </c>
      <c r="G33" s="25" t="s">
        <v>1</v>
      </c>
      <c r="H33" s="25" t="s">
        <v>1</v>
      </c>
      <c r="I33" s="25" t="s">
        <v>1</v>
      </c>
      <c r="J33" s="25">
        <v>34</v>
      </c>
      <c r="K33" s="25">
        <v>6</v>
      </c>
      <c r="L33" s="25">
        <v>7</v>
      </c>
      <c r="M33" s="25">
        <v>9</v>
      </c>
      <c r="N33" s="25">
        <v>43</v>
      </c>
      <c r="O33" s="25">
        <v>25</v>
      </c>
      <c r="P33" s="25">
        <v>26</v>
      </c>
      <c r="Q33" s="25">
        <v>25</v>
      </c>
      <c r="R33" s="25">
        <v>5</v>
      </c>
      <c r="S33" s="25">
        <v>26</v>
      </c>
      <c r="T33" s="25">
        <v>27</v>
      </c>
      <c r="U33" s="25">
        <v>30</v>
      </c>
      <c r="V33" s="25">
        <v>37</v>
      </c>
      <c r="W33" s="25">
        <v>27</v>
      </c>
      <c r="X33" s="25">
        <v>27</v>
      </c>
      <c r="Y33" s="25">
        <v>30</v>
      </c>
      <c r="Z33" s="25">
        <v>32</v>
      </c>
      <c r="AA33" s="25" t="s">
        <v>1</v>
      </c>
      <c r="AB33" s="25" t="s">
        <v>1</v>
      </c>
      <c r="AC33" s="24" t="s">
        <v>1</v>
      </c>
      <c r="AD33" s="17">
        <v>7</v>
      </c>
      <c r="AE33" s="17">
        <v>1332</v>
      </c>
      <c r="AF33" s="4"/>
      <c r="AG33" s="4"/>
      <c r="AH33" s="4"/>
      <c r="AI33" s="4"/>
    </row>
    <row r="34" spans="1:35" ht="16.5" customHeight="1">
      <c r="A34" s="21"/>
      <c r="B34" s="20" t="s">
        <v>3</v>
      </c>
      <c r="C34" s="19">
        <v>2</v>
      </c>
      <c r="D34" s="17">
        <v>2</v>
      </c>
      <c r="E34" s="17">
        <v>3</v>
      </c>
      <c r="F34" s="17">
        <v>27</v>
      </c>
      <c r="G34" s="17" t="s">
        <v>1</v>
      </c>
      <c r="H34" s="17" t="s">
        <v>1</v>
      </c>
      <c r="I34" s="17" t="s">
        <v>1</v>
      </c>
      <c r="J34" s="17">
        <v>32</v>
      </c>
      <c r="K34" s="17">
        <v>3</v>
      </c>
      <c r="L34" s="17">
        <v>6</v>
      </c>
      <c r="M34" s="17">
        <v>7</v>
      </c>
      <c r="N34" s="17">
        <v>34</v>
      </c>
      <c r="O34" s="17">
        <v>25</v>
      </c>
      <c r="P34" s="17">
        <v>26</v>
      </c>
      <c r="Q34" s="17">
        <v>24</v>
      </c>
      <c r="R34" s="17">
        <v>2</v>
      </c>
      <c r="S34" s="17">
        <v>26</v>
      </c>
      <c r="T34" s="17">
        <v>27</v>
      </c>
      <c r="U34" s="17">
        <v>30</v>
      </c>
      <c r="V34" s="17">
        <v>36</v>
      </c>
      <c r="W34" s="17">
        <v>25</v>
      </c>
      <c r="X34" s="17">
        <v>27</v>
      </c>
      <c r="Y34" s="17">
        <v>28</v>
      </c>
      <c r="Z34" s="17">
        <v>27</v>
      </c>
      <c r="AA34" s="17" t="s">
        <v>1</v>
      </c>
      <c r="AB34" s="17" t="s">
        <v>1</v>
      </c>
      <c r="AC34" s="18" t="s">
        <v>1</v>
      </c>
      <c r="AD34" s="17">
        <v>1</v>
      </c>
      <c r="AE34" s="17">
        <v>512</v>
      </c>
      <c r="AF34" s="4"/>
      <c r="AG34" s="4"/>
      <c r="AH34" s="4"/>
      <c r="AI34" s="4"/>
    </row>
    <row r="35" spans="1:35" ht="16.5" customHeight="1">
      <c r="A35" s="16"/>
      <c r="B35" s="15" t="s">
        <v>2</v>
      </c>
      <c r="C35" s="14" t="s">
        <v>1</v>
      </c>
      <c r="D35" s="12" t="s">
        <v>1</v>
      </c>
      <c r="E35" s="12" t="s">
        <v>1</v>
      </c>
      <c r="F35" s="12" t="s">
        <v>1</v>
      </c>
      <c r="G35" s="12" t="s">
        <v>1</v>
      </c>
      <c r="H35" s="12" t="s">
        <v>1</v>
      </c>
      <c r="I35" s="12" t="s">
        <v>1</v>
      </c>
      <c r="J35" s="12" t="s">
        <v>1</v>
      </c>
      <c r="K35" s="12" t="s">
        <v>1</v>
      </c>
      <c r="L35" s="12" t="s">
        <v>1</v>
      </c>
      <c r="M35" s="12" t="s">
        <v>1</v>
      </c>
      <c r="N35" s="12" t="s">
        <v>1</v>
      </c>
      <c r="O35" s="12" t="s">
        <v>1</v>
      </c>
      <c r="P35" s="12" t="s">
        <v>1</v>
      </c>
      <c r="Q35" s="12" t="s">
        <v>1</v>
      </c>
      <c r="R35" s="12" t="s">
        <v>1</v>
      </c>
      <c r="S35" s="12" t="s">
        <v>1</v>
      </c>
      <c r="T35" s="12" t="s">
        <v>1</v>
      </c>
      <c r="U35" s="12" t="s">
        <v>1</v>
      </c>
      <c r="V35" s="12" t="s">
        <v>1</v>
      </c>
      <c r="W35" s="12" t="s">
        <v>1</v>
      </c>
      <c r="X35" s="12" t="s">
        <v>1</v>
      </c>
      <c r="Y35" s="12" t="s">
        <v>1</v>
      </c>
      <c r="Z35" s="12" t="s">
        <v>1</v>
      </c>
      <c r="AA35" s="12" t="s">
        <v>1</v>
      </c>
      <c r="AB35" s="12" t="s">
        <v>1</v>
      </c>
      <c r="AC35" s="13" t="s">
        <v>1</v>
      </c>
      <c r="AD35" s="12" t="s">
        <v>1</v>
      </c>
      <c r="AE35" s="12" t="s">
        <v>1</v>
      </c>
      <c r="AF35" s="4"/>
      <c r="AG35" s="4"/>
      <c r="AH35" s="4"/>
      <c r="AI35" s="4"/>
    </row>
    <row r="36" spans="1:35" ht="16.5" customHeight="1">
      <c r="A36" s="23" t="s">
        <v>21</v>
      </c>
      <c r="B36" s="22" t="s">
        <v>4</v>
      </c>
      <c r="C36" s="26">
        <v>4</v>
      </c>
      <c r="D36" s="25">
        <v>7</v>
      </c>
      <c r="E36" s="25">
        <v>8</v>
      </c>
      <c r="F36" s="25">
        <v>130</v>
      </c>
      <c r="G36" s="25" t="s">
        <v>1</v>
      </c>
      <c r="H36" s="25" t="s">
        <v>1</v>
      </c>
      <c r="I36" s="25" t="s">
        <v>1</v>
      </c>
      <c r="J36" s="25">
        <v>148</v>
      </c>
      <c r="K36" s="25">
        <v>29</v>
      </c>
      <c r="L36" s="25">
        <v>29</v>
      </c>
      <c r="M36" s="25">
        <v>31</v>
      </c>
      <c r="N36" s="25">
        <v>96</v>
      </c>
      <c r="O36" s="25">
        <v>136</v>
      </c>
      <c r="P36" s="25">
        <v>141</v>
      </c>
      <c r="Q36" s="25">
        <v>141</v>
      </c>
      <c r="R36" s="25">
        <v>12</v>
      </c>
      <c r="S36" s="25">
        <v>369</v>
      </c>
      <c r="T36" s="25">
        <v>122</v>
      </c>
      <c r="U36" s="25">
        <v>124</v>
      </c>
      <c r="V36" s="25">
        <v>97</v>
      </c>
      <c r="W36" s="25">
        <v>359</v>
      </c>
      <c r="X36" s="25">
        <v>148</v>
      </c>
      <c r="Y36" s="25">
        <v>126</v>
      </c>
      <c r="Z36" s="25">
        <v>85</v>
      </c>
      <c r="AA36" s="25">
        <v>107</v>
      </c>
      <c r="AB36" s="25">
        <v>30</v>
      </c>
      <c r="AC36" s="24">
        <v>23</v>
      </c>
      <c r="AD36" s="17">
        <v>15</v>
      </c>
      <c r="AE36" s="17">
        <v>5393</v>
      </c>
      <c r="AF36" s="4"/>
      <c r="AG36" s="4"/>
      <c r="AH36" s="4"/>
      <c r="AI36" s="4"/>
    </row>
    <row r="37" spans="1:35" ht="16.5" customHeight="1">
      <c r="A37" s="21"/>
      <c r="B37" s="20" t="s">
        <v>3</v>
      </c>
      <c r="C37" s="19">
        <v>4</v>
      </c>
      <c r="D37" s="17">
        <v>6</v>
      </c>
      <c r="E37" s="17">
        <v>8</v>
      </c>
      <c r="F37" s="17">
        <v>35</v>
      </c>
      <c r="G37" s="17" t="s">
        <v>1</v>
      </c>
      <c r="H37" s="17" t="s">
        <v>1</v>
      </c>
      <c r="I37" s="17" t="s">
        <v>1</v>
      </c>
      <c r="J37" s="17">
        <v>128</v>
      </c>
      <c r="K37" s="17">
        <v>5</v>
      </c>
      <c r="L37" s="17">
        <v>16</v>
      </c>
      <c r="M37" s="17">
        <v>21</v>
      </c>
      <c r="N37" s="17">
        <v>26</v>
      </c>
      <c r="O37" s="17">
        <v>123</v>
      </c>
      <c r="P37" s="17">
        <v>134</v>
      </c>
      <c r="Q37" s="17">
        <v>130</v>
      </c>
      <c r="R37" s="17">
        <v>10</v>
      </c>
      <c r="S37" s="17">
        <v>176</v>
      </c>
      <c r="T37" s="17">
        <v>119</v>
      </c>
      <c r="U37" s="17">
        <v>123</v>
      </c>
      <c r="V37" s="17">
        <v>78</v>
      </c>
      <c r="W37" s="17">
        <v>168</v>
      </c>
      <c r="X37" s="17">
        <v>136</v>
      </c>
      <c r="Y37" s="17">
        <v>124</v>
      </c>
      <c r="Z37" s="17">
        <v>69</v>
      </c>
      <c r="AA37" s="17">
        <v>30</v>
      </c>
      <c r="AB37" s="17">
        <v>15</v>
      </c>
      <c r="AC37" s="18">
        <v>12</v>
      </c>
      <c r="AD37" s="17" t="s">
        <v>14</v>
      </c>
      <c r="AE37" s="17">
        <v>2450</v>
      </c>
      <c r="AF37" s="4"/>
      <c r="AG37" s="4"/>
      <c r="AH37" s="4"/>
      <c r="AI37" s="4"/>
    </row>
    <row r="38" spans="1:35" ht="16.5" customHeight="1">
      <c r="A38" s="16"/>
      <c r="B38" s="15" t="s">
        <v>2</v>
      </c>
      <c r="C38" s="14" t="s">
        <v>14</v>
      </c>
      <c r="D38" s="12">
        <v>1</v>
      </c>
      <c r="E38" s="12" t="s">
        <v>14</v>
      </c>
      <c r="F38" s="12">
        <v>79</v>
      </c>
      <c r="G38" s="12" t="s">
        <v>1</v>
      </c>
      <c r="H38" s="12" t="s">
        <v>1</v>
      </c>
      <c r="I38" s="12" t="s">
        <v>1</v>
      </c>
      <c r="J38" s="12" t="s">
        <v>1</v>
      </c>
      <c r="K38" s="12">
        <v>8</v>
      </c>
      <c r="L38" s="12">
        <v>6</v>
      </c>
      <c r="M38" s="12">
        <v>10</v>
      </c>
      <c r="N38" s="12">
        <v>67</v>
      </c>
      <c r="O38" s="12" t="s">
        <v>1</v>
      </c>
      <c r="P38" s="12" t="s">
        <v>1</v>
      </c>
      <c r="Q38" s="12" t="s">
        <v>1</v>
      </c>
      <c r="R38" s="12" t="s">
        <v>1</v>
      </c>
      <c r="S38" s="12" t="s">
        <v>1</v>
      </c>
      <c r="T38" s="12" t="s">
        <v>1</v>
      </c>
      <c r="U38" s="12" t="s">
        <v>1</v>
      </c>
      <c r="V38" s="12" t="s">
        <v>1</v>
      </c>
      <c r="W38" s="12" t="s">
        <v>1</v>
      </c>
      <c r="X38" s="12" t="s">
        <v>1</v>
      </c>
      <c r="Y38" s="12" t="s">
        <v>1</v>
      </c>
      <c r="Z38" s="12" t="s">
        <v>1</v>
      </c>
      <c r="AA38" s="12" t="s">
        <v>1</v>
      </c>
      <c r="AB38" s="12" t="s">
        <v>1</v>
      </c>
      <c r="AC38" s="13" t="s">
        <v>1</v>
      </c>
      <c r="AD38" s="12" t="s">
        <v>1</v>
      </c>
      <c r="AE38" s="12" t="s">
        <v>1</v>
      </c>
      <c r="AF38" s="4"/>
      <c r="AG38" s="4"/>
      <c r="AH38" s="4"/>
      <c r="AI38" s="4"/>
    </row>
    <row r="39" spans="1:35" ht="16.5" customHeight="1">
      <c r="A39" s="43" t="s">
        <v>20</v>
      </c>
      <c r="B39" s="59" t="s">
        <v>4</v>
      </c>
      <c r="C39" s="41">
        <v>454</v>
      </c>
      <c r="D39" s="39">
        <v>454</v>
      </c>
      <c r="E39" s="39">
        <v>454</v>
      </c>
      <c r="F39" s="39">
        <v>453</v>
      </c>
      <c r="G39" s="39" t="s">
        <v>1</v>
      </c>
      <c r="H39" s="39" t="s">
        <v>1</v>
      </c>
      <c r="I39" s="39" t="s">
        <v>1</v>
      </c>
      <c r="J39" s="39">
        <v>2088</v>
      </c>
      <c r="K39" s="39">
        <v>699</v>
      </c>
      <c r="L39" s="39">
        <v>699</v>
      </c>
      <c r="M39" s="39">
        <v>698</v>
      </c>
      <c r="N39" s="39">
        <v>698</v>
      </c>
      <c r="O39" s="39">
        <v>1259</v>
      </c>
      <c r="P39" s="39">
        <v>1258</v>
      </c>
      <c r="Q39" s="39">
        <v>1258</v>
      </c>
      <c r="R39" s="39">
        <v>1258</v>
      </c>
      <c r="S39" s="39">
        <v>1809</v>
      </c>
      <c r="T39" s="39">
        <v>1810</v>
      </c>
      <c r="U39" s="39">
        <v>1810</v>
      </c>
      <c r="V39" s="39">
        <v>1810</v>
      </c>
      <c r="W39" s="39">
        <v>1801</v>
      </c>
      <c r="X39" s="39">
        <v>1801</v>
      </c>
      <c r="Y39" s="39">
        <v>1800</v>
      </c>
      <c r="Z39" s="39">
        <v>1800</v>
      </c>
      <c r="AA39" s="39">
        <v>1163</v>
      </c>
      <c r="AB39" s="39">
        <v>1163</v>
      </c>
      <c r="AC39" s="40">
        <v>1162</v>
      </c>
      <c r="AD39" s="34">
        <v>193</v>
      </c>
      <c r="AE39" s="34">
        <v>81073</v>
      </c>
      <c r="AF39" s="4"/>
      <c r="AG39" s="4"/>
      <c r="AH39" s="4"/>
      <c r="AI39" s="4"/>
    </row>
    <row r="40" spans="1:35" ht="16.5" customHeight="1">
      <c r="A40" s="38"/>
      <c r="B40" s="37" t="s">
        <v>3</v>
      </c>
      <c r="C40" s="36">
        <v>123</v>
      </c>
      <c r="D40" s="34">
        <v>155</v>
      </c>
      <c r="E40" s="34">
        <v>212</v>
      </c>
      <c r="F40" s="34">
        <v>1447</v>
      </c>
      <c r="G40" s="34" t="s">
        <v>1</v>
      </c>
      <c r="H40" s="34" t="s">
        <v>1</v>
      </c>
      <c r="I40" s="34" t="s">
        <v>1</v>
      </c>
      <c r="J40" s="34">
        <v>1748</v>
      </c>
      <c r="K40" s="34">
        <v>255</v>
      </c>
      <c r="L40" s="34">
        <v>588</v>
      </c>
      <c r="M40" s="34">
        <v>789</v>
      </c>
      <c r="N40" s="34">
        <v>1281</v>
      </c>
      <c r="O40" s="34">
        <v>1681</v>
      </c>
      <c r="P40" s="34">
        <v>1678</v>
      </c>
      <c r="Q40" s="34">
        <v>1674</v>
      </c>
      <c r="R40" s="34">
        <v>351</v>
      </c>
      <c r="S40" s="34">
        <v>1922</v>
      </c>
      <c r="T40" s="34">
        <v>1776</v>
      </c>
      <c r="U40" s="34">
        <v>1778</v>
      </c>
      <c r="V40" s="34">
        <v>2099</v>
      </c>
      <c r="W40" s="34">
        <v>1940</v>
      </c>
      <c r="X40" s="34">
        <v>1805</v>
      </c>
      <c r="Y40" s="34">
        <v>1786</v>
      </c>
      <c r="Z40" s="34">
        <v>1675</v>
      </c>
      <c r="AA40" s="34">
        <v>231</v>
      </c>
      <c r="AB40" s="34">
        <v>109</v>
      </c>
      <c r="AC40" s="35">
        <v>122</v>
      </c>
      <c r="AD40" s="34">
        <v>101</v>
      </c>
      <c r="AE40" s="34">
        <v>42316</v>
      </c>
      <c r="AF40" s="4"/>
      <c r="AG40" s="4"/>
      <c r="AH40" s="4"/>
      <c r="AI40" s="4"/>
    </row>
    <row r="41" spans="1:35" ht="16.5" customHeight="1">
      <c r="A41" s="33"/>
      <c r="B41" s="32" t="s">
        <v>2</v>
      </c>
      <c r="C41" s="31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29" t="s">
        <v>1</v>
      </c>
      <c r="I41" s="29" t="s">
        <v>1</v>
      </c>
      <c r="J41" s="29" t="s">
        <v>1</v>
      </c>
      <c r="K41" s="29" t="s">
        <v>1</v>
      </c>
      <c r="L41" s="29" t="s">
        <v>1</v>
      </c>
      <c r="M41" s="29" t="s">
        <v>1</v>
      </c>
      <c r="N41" s="29" t="s">
        <v>1</v>
      </c>
      <c r="O41" s="29" t="s">
        <v>1</v>
      </c>
      <c r="P41" s="29" t="s">
        <v>1</v>
      </c>
      <c r="Q41" s="29" t="s">
        <v>1</v>
      </c>
      <c r="R41" s="29" t="s">
        <v>1</v>
      </c>
      <c r="S41" s="29" t="s">
        <v>1</v>
      </c>
      <c r="T41" s="29" t="s">
        <v>1</v>
      </c>
      <c r="U41" s="29" t="s">
        <v>1</v>
      </c>
      <c r="V41" s="29" t="s">
        <v>1</v>
      </c>
      <c r="W41" s="29" t="s">
        <v>1</v>
      </c>
      <c r="X41" s="29" t="s">
        <v>1</v>
      </c>
      <c r="Y41" s="29" t="s">
        <v>1</v>
      </c>
      <c r="Z41" s="29" t="s">
        <v>1</v>
      </c>
      <c r="AA41" s="29" t="s">
        <v>1</v>
      </c>
      <c r="AB41" s="29" t="s">
        <v>1</v>
      </c>
      <c r="AC41" s="30" t="s">
        <v>1</v>
      </c>
      <c r="AD41" s="29" t="s">
        <v>1</v>
      </c>
      <c r="AE41" s="29" t="s">
        <v>1</v>
      </c>
      <c r="AF41" s="4"/>
      <c r="AG41" s="4"/>
      <c r="AH41" s="4"/>
      <c r="AI41" s="4"/>
    </row>
    <row r="42" spans="1:35" s="27" customFormat="1" ht="16.5" customHeight="1">
      <c r="A42" s="58" t="s">
        <v>19</v>
      </c>
      <c r="B42" s="57" t="s">
        <v>4</v>
      </c>
      <c r="C42" s="56">
        <f>C45</f>
        <v>7</v>
      </c>
      <c r="D42" s="54">
        <f>D45</f>
        <v>22</v>
      </c>
      <c r="E42" s="54">
        <f>E45</f>
        <v>30</v>
      </c>
      <c r="F42" s="54">
        <f>F45</f>
        <v>293</v>
      </c>
      <c r="G42" s="54" t="str">
        <f>G45</f>
        <v>-</v>
      </c>
      <c r="H42" s="54" t="str">
        <f>H45</f>
        <v>-</v>
      </c>
      <c r="I42" s="54" t="str">
        <f>I45</f>
        <v>-</v>
      </c>
      <c r="J42" s="54">
        <f>J45</f>
        <v>290</v>
      </c>
      <c r="K42" s="54">
        <f>K45</f>
        <v>10</v>
      </c>
      <c r="L42" s="54">
        <f>L45</f>
        <v>55</v>
      </c>
      <c r="M42" s="54">
        <f>M45</f>
        <v>82</v>
      </c>
      <c r="N42" s="54">
        <f>N45</f>
        <v>273</v>
      </c>
      <c r="O42" s="54">
        <f>O45</f>
        <v>255</v>
      </c>
      <c r="P42" s="54">
        <f>P45</f>
        <v>272</v>
      </c>
      <c r="Q42" s="54">
        <f>Q45</f>
        <v>276</v>
      </c>
      <c r="R42" s="54">
        <f>R45</f>
        <v>27</v>
      </c>
      <c r="S42" s="54">
        <f>S45</f>
        <v>729</v>
      </c>
      <c r="T42" s="54">
        <f>T45</f>
        <v>275</v>
      </c>
      <c r="U42" s="54">
        <f>U45</f>
        <v>247</v>
      </c>
      <c r="V42" s="54">
        <f>V45</f>
        <v>199</v>
      </c>
      <c r="W42" s="54">
        <f>W45</f>
        <v>748</v>
      </c>
      <c r="X42" s="54">
        <f>X45</f>
        <v>383</v>
      </c>
      <c r="Y42" s="54">
        <f>Y45</f>
        <v>274</v>
      </c>
      <c r="Z42" s="54">
        <f>Z45</f>
        <v>155</v>
      </c>
      <c r="AA42" s="54">
        <f>AA45</f>
        <v>256</v>
      </c>
      <c r="AB42" s="54">
        <f>AB45</f>
        <v>92</v>
      </c>
      <c r="AC42" s="55">
        <f>AC45</f>
        <v>92</v>
      </c>
      <c r="AD42" s="54">
        <f>AD45</f>
        <v>30</v>
      </c>
      <c r="AE42" s="54">
        <f>AE45</f>
        <v>13141</v>
      </c>
      <c r="AF42" s="28"/>
      <c r="AG42" s="28"/>
      <c r="AH42" s="28"/>
      <c r="AI42" s="28"/>
    </row>
    <row r="43" spans="1:35" s="27" customFormat="1" ht="16.5" customHeight="1">
      <c r="A43" s="53"/>
      <c r="B43" s="52" t="s">
        <v>3</v>
      </c>
      <c r="C43" s="51">
        <f>C46</f>
        <v>4</v>
      </c>
      <c r="D43" s="49">
        <f>D46</f>
        <v>9</v>
      </c>
      <c r="E43" s="49">
        <f>E46</f>
        <v>9</v>
      </c>
      <c r="F43" s="49">
        <f>F46</f>
        <v>76</v>
      </c>
      <c r="G43" s="49" t="str">
        <f>G46</f>
        <v>-</v>
      </c>
      <c r="H43" s="49" t="str">
        <f>H46</f>
        <v>-</v>
      </c>
      <c r="I43" s="49" t="str">
        <f>I46</f>
        <v>-</v>
      </c>
      <c r="J43" s="49">
        <f>J46</f>
        <v>51</v>
      </c>
      <c r="K43" s="49">
        <f>K46</f>
        <v>1</v>
      </c>
      <c r="L43" s="49">
        <f>L46</f>
        <v>17</v>
      </c>
      <c r="M43" s="49">
        <f>M46</f>
        <v>30</v>
      </c>
      <c r="N43" s="49">
        <f>N46</f>
        <v>54</v>
      </c>
      <c r="O43" s="49">
        <f>O46</f>
        <v>88</v>
      </c>
      <c r="P43" s="49">
        <f>P46</f>
        <v>94</v>
      </c>
      <c r="Q43" s="49">
        <f>Q46</f>
        <v>91</v>
      </c>
      <c r="R43" s="49">
        <f>R46</f>
        <v>6</v>
      </c>
      <c r="S43" s="49">
        <f>S46</f>
        <v>93</v>
      </c>
      <c r="T43" s="49">
        <f>T46</f>
        <v>90</v>
      </c>
      <c r="U43" s="49">
        <f>U46</f>
        <v>86</v>
      </c>
      <c r="V43" s="49">
        <f>V46</f>
        <v>92</v>
      </c>
      <c r="W43" s="49">
        <f>W46</f>
        <v>100</v>
      </c>
      <c r="X43" s="49">
        <f>X46</f>
        <v>94</v>
      </c>
      <c r="Y43" s="49">
        <f>Y46</f>
        <v>87</v>
      </c>
      <c r="Z43" s="49">
        <f>Z46</f>
        <v>72</v>
      </c>
      <c r="AA43" s="49">
        <f>AA46</f>
        <v>11</v>
      </c>
      <c r="AB43" s="49">
        <f>AB46</f>
        <v>8</v>
      </c>
      <c r="AC43" s="50">
        <f>AC46</f>
        <v>5</v>
      </c>
      <c r="AD43" s="49">
        <f>AD46</f>
        <v>8</v>
      </c>
      <c r="AE43" s="49">
        <f>AE46</f>
        <v>5784</v>
      </c>
      <c r="AF43" s="28"/>
      <c r="AG43" s="28"/>
      <c r="AH43" s="28"/>
      <c r="AI43" s="28"/>
    </row>
    <row r="44" spans="1:35" s="27" customFormat="1" ht="16.5" customHeight="1">
      <c r="A44" s="48"/>
      <c r="B44" s="47" t="s">
        <v>2</v>
      </c>
      <c r="C44" s="46" t="str">
        <f>C47</f>
        <v>-</v>
      </c>
      <c r="D44" s="44">
        <f>D47</f>
        <v>4</v>
      </c>
      <c r="E44" s="44">
        <f>E47</f>
        <v>9</v>
      </c>
      <c r="F44" s="44">
        <f>F47</f>
        <v>171</v>
      </c>
      <c r="G44" s="44" t="str">
        <f>G47</f>
        <v>-</v>
      </c>
      <c r="H44" s="44" t="str">
        <f>H47</f>
        <v>-</v>
      </c>
      <c r="I44" s="44" t="str">
        <f>I47</f>
        <v>-</v>
      </c>
      <c r="J44" s="44">
        <f>J47</f>
        <v>230</v>
      </c>
      <c r="K44" s="44">
        <f>K47</f>
        <v>3</v>
      </c>
      <c r="L44" s="44">
        <f>L47</f>
        <v>10</v>
      </c>
      <c r="M44" s="44">
        <f>M47</f>
        <v>24</v>
      </c>
      <c r="N44" s="44">
        <f>N47</f>
        <v>205</v>
      </c>
      <c r="O44" s="44">
        <f>O47</f>
        <v>158</v>
      </c>
      <c r="P44" s="44">
        <f>P47</f>
        <v>160</v>
      </c>
      <c r="Q44" s="44">
        <f>Q47</f>
        <v>161</v>
      </c>
      <c r="R44" s="44">
        <f>R47</f>
        <v>6</v>
      </c>
      <c r="S44" s="44">
        <f>S47</f>
        <v>600</v>
      </c>
      <c r="T44" s="44">
        <f>T47</f>
        <v>185</v>
      </c>
      <c r="U44" s="44">
        <f>U47</f>
        <v>157</v>
      </c>
      <c r="V44" s="44">
        <f>V47</f>
        <v>108</v>
      </c>
      <c r="W44" s="44">
        <f>W47</f>
        <v>609</v>
      </c>
      <c r="X44" s="44">
        <f>X47</f>
        <v>270</v>
      </c>
      <c r="Y44" s="44">
        <f>Y47</f>
        <v>174</v>
      </c>
      <c r="Z44" s="44">
        <f>Z47</f>
        <v>71</v>
      </c>
      <c r="AA44" s="44">
        <f>AA47</f>
        <v>48</v>
      </c>
      <c r="AB44" s="44">
        <f>AB47</f>
        <v>38</v>
      </c>
      <c r="AC44" s="45">
        <f>AC47</f>
        <v>36</v>
      </c>
      <c r="AD44" s="44" t="str">
        <f>AD47</f>
        <v>-</v>
      </c>
      <c r="AE44" s="44" t="str">
        <f>AE47</f>
        <v>-</v>
      </c>
      <c r="AF44" s="28"/>
      <c r="AG44" s="28"/>
      <c r="AH44" s="28"/>
      <c r="AI44" s="28"/>
    </row>
    <row r="45" spans="1:35" s="27" customFormat="1" ht="16.5" customHeight="1">
      <c r="A45" s="43" t="s">
        <v>18</v>
      </c>
      <c r="B45" s="42" t="s">
        <v>4</v>
      </c>
      <c r="C45" s="41">
        <f>IF(SUM(C48,C51,C54,C57)=0,"-",SUM(C48,C51,C54,C57))</f>
        <v>7</v>
      </c>
      <c r="D45" s="39">
        <f>IF(SUM(D48,D51,D54,D57)=0,"-",SUM(D48,D51,D54,D57))</f>
        <v>22</v>
      </c>
      <c r="E45" s="39">
        <f>IF(SUM(E48,E51,E54,E57)=0,"-",SUM(E48,E51,E54,E57))</f>
        <v>30</v>
      </c>
      <c r="F45" s="39">
        <f>IF(SUM(F48,F51,F54,F57)=0,"-",SUM(F48,F51,F54,F57))</f>
        <v>293</v>
      </c>
      <c r="G45" s="39" t="str">
        <f>IF(SUM(G48,G51,G54,G57)=0,"-",SUM(G48,G51,G54,G57))</f>
        <v>-</v>
      </c>
      <c r="H45" s="39" t="str">
        <f>IF(SUM(H48,H51,H54,H57)=0,"-",SUM(H48,H51,H54,H57))</f>
        <v>-</v>
      </c>
      <c r="I45" s="39" t="str">
        <f>IF(SUM(I48,I51,I54,I57)=0,"-",SUM(I48,I51,I54,I57))</f>
        <v>-</v>
      </c>
      <c r="J45" s="39">
        <f>IF(SUM(J48,J51,J54,J57)=0,"-",SUM(J48,J51,J54,J57))</f>
        <v>290</v>
      </c>
      <c r="K45" s="39">
        <f>IF(SUM(K48,K51,K54,K57)=0,"-",SUM(K48,K51,K54,K57))</f>
        <v>10</v>
      </c>
      <c r="L45" s="39">
        <f>IF(SUM(L48,L51,L54,L57)=0,"-",SUM(L48,L51,L54,L57))</f>
        <v>55</v>
      </c>
      <c r="M45" s="39">
        <f>IF(SUM(M48,M51,M54,M57)=0,"-",SUM(M48,M51,M54,M57))</f>
        <v>82</v>
      </c>
      <c r="N45" s="39">
        <f>IF(SUM(N48,N51,N54,N57)=0,"-",SUM(N48,N51,N54,N57))</f>
        <v>273</v>
      </c>
      <c r="O45" s="39">
        <f>IF(SUM(O48,O51,O54,O57)=0,"-",SUM(O48,O51,O54,O57))</f>
        <v>255</v>
      </c>
      <c r="P45" s="39">
        <f>IF(SUM(P48,P51,P54,P57)=0,"-",SUM(P48,P51,P54,P57))</f>
        <v>272</v>
      </c>
      <c r="Q45" s="39">
        <f>IF(SUM(Q48,Q51,Q54,Q57)=0,"-",SUM(Q48,Q51,Q54,Q57))</f>
        <v>276</v>
      </c>
      <c r="R45" s="39">
        <f>IF(SUM(R48,R51,R54,R57)=0,"-",SUM(R48,R51,R54,R57))</f>
        <v>27</v>
      </c>
      <c r="S45" s="39">
        <f>IF(SUM(S48,S51,S54,S57)=0,"-",SUM(S48,S51,S54,S57))</f>
        <v>729</v>
      </c>
      <c r="T45" s="39">
        <f>IF(SUM(T48,T51,T54,T57)=0,"-",SUM(T48,T51,T54,T57))</f>
        <v>275</v>
      </c>
      <c r="U45" s="39">
        <f>IF(SUM(U48,U51,U54,U57)=0,"-",SUM(U48,U51,U54,U57))</f>
        <v>247</v>
      </c>
      <c r="V45" s="39">
        <f>IF(SUM(V48,V51,V54,V57)=0,"-",SUM(V48,V51,V54,V57))</f>
        <v>199</v>
      </c>
      <c r="W45" s="39">
        <f>IF(SUM(W48,W51,W54,W57)=0,"-",SUM(W48,W51,W54,W57))</f>
        <v>748</v>
      </c>
      <c r="X45" s="39">
        <f>IF(SUM(X48,X51,X54,X57)=0,"-",SUM(X48,X51,X54,X57))</f>
        <v>383</v>
      </c>
      <c r="Y45" s="39">
        <f>IF(SUM(Y48,Y51,Y54,Y57)=0,"-",SUM(Y48,Y51,Y54,Y57))</f>
        <v>274</v>
      </c>
      <c r="Z45" s="39">
        <f>IF(SUM(Z48,Z51,Z54,Z57)=0,"-",SUM(Z48,Z51,Z54,Z57))</f>
        <v>155</v>
      </c>
      <c r="AA45" s="39">
        <f>IF(SUM(AA48,AA51,AA54,AA57)=0,"-",SUM(AA48,AA51,AA54,AA57))</f>
        <v>256</v>
      </c>
      <c r="AB45" s="39">
        <f>IF(SUM(AB48,AB51,AB54,AB57)=0,"-",SUM(AB48,AB51,AB54,AB57))</f>
        <v>92</v>
      </c>
      <c r="AC45" s="40">
        <f>IF(SUM(AC48,AC51,AC54,AC57)=0,"-",SUM(AC48,AC51,AC54,AC57))</f>
        <v>92</v>
      </c>
      <c r="AD45" s="39">
        <f>IF(SUM(AD48,AD51,AD54,AD57)=0,"-",SUM(AD48,AD51,AD54,AD57))</f>
        <v>30</v>
      </c>
      <c r="AE45" s="39">
        <f>IF(SUM(AE48,AE51,AE54,AE57)=0,"-",SUM(AE48,AE51,AE54,AE57))</f>
        <v>13141</v>
      </c>
      <c r="AF45" s="28"/>
      <c r="AG45" s="28"/>
      <c r="AH45" s="28"/>
      <c r="AI45" s="28"/>
    </row>
    <row r="46" spans="1:35" s="27" customFormat="1" ht="16.5" customHeight="1">
      <c r="A46" s="38"/>
      <c r="B46" s="37" t="s">
        <v>3</v>
      </c>
      <c r="C46" s="36">
        <f>IF(SUM(C49,C52,C55,C58)=0,"-",SUM(C49,C52,C55,C58))</f>
        <v>4</v>
      </c>
      <c r="D46" s="34">
        <f>IF(SUM(D49,D52,D55,D58)=0,"-",SUM(D49,D52,D55,D58))</f>
        <v>9</v>
      </c>
      <c r="E46" s="34">
        <f>IF(SUM(E49,E52,E55,E58)=0,"-",SUM(E49,E52,E55,E58))</f>
        <v>9</v>
      </c>
      <c r="F46" s="34">
        <f>IF(SUM(F49,F52,F55,F58)=0,"-",SUM(F49,F52,F55,F58))</f>
        <v>76</v>
      </c>
      <c r="G46" s="34" t="str">
        <f>IF(SUM(G49,G52,G55,G58)=0,"-",SUM(G49,G52,G55,G58))</f>
        <v>-</v>
      </c>
      <c r="H46" s="34" t="str">
        <f>IF(SUM(H49,H52,H55,H58)=0,"-",SUM(H49,H52,H55,H58))</f>
        <v>-</v>
      </c>
      <c r="I46" s="34" t="str">
        <f>IF(SUM(I49,I52,I55,I58)=0,"-",SUM(I49,I52,I55,I58))</f>
        <v>-</v>
      </c>
      <c r="J46" s="34">
        <f>IF(SUM(J49,J52,J55,J58)=0,"-",SUM(J49,J52,J55,J58))</f>
        <v>51</v>
      </c>
      <c r="K46" s="34">
        <f>IF(SUM(K49,K52,K55,K58)=0,"-",SUM(K49,K52,K55,K58))</f>
        <v>1</v>
      </c>
      <c r="L46" s="34">
        <f>IF(SUM(L49,L52,L55,L58)=0,"-",SUM(L49,L52,L55,L58))</f>
        <v>17</v>
      </c>
      <c r="M46" s="34">
        <f>IF(SUM(M49,M52,M55,M58)=0,"-",SUM(M49,M52,M55,M58))</f>
        <v>30</v>
      </c>
      <c r="N46" s="34">
        <f>IF(SUM(N49,N52,N55,N58)=0,"-",SUM(N49,N52,N55,N58))</f>
        <v>54</v>
      </c>
      <c r="O46" s="34">
        <f>IF(SUM(O49,O52,O55,O58)=0,"-",SUM(O49,O52,O55,O58))</f>
        <v>88</v>
      </c>
      <c r="P46" s="34">
        <f>IF(SUM(P49,P52,P55,P58)=0,"-",SUM(P49,P52,P55,P58))</f>
        <v>94</v>
      </c>
      <c r="Q46" s="34">
        <f>IF(SUM(Q49,Q52,Q55,Q58)=0,"-",SUM(Q49,Q52,Q55,Q58))</f>
        <v>91</v>
      </c>
      <c r="R46" s="34">
        <f>IF(SUM(R49,R52,R55,R58)=0,"-",SUM(R49,R52,R55,R58))</f>
        <v>6</v>
      </c>
      <c r="S46" s="34">
        <f>IF(SUM(S49,S52,S55,S58)=0,"-",SUM(S49,S52,S55,S58))</f>
        <v>93</v>
      </c>
      <c r="T46" s="34">
        <f>IF(SUM(T49,T52,T55,T58)=0,"-",SUM(T49,T52,T55,T58))</f>
        <v>90</v>
      </c>
      <c r="U46" s="34">
        <f>IF(SUM(U49,U52,U55,U58)=0,"-",SUM(U49,U52,U55,U58))</f>
        <v>86</v>
      </c>
      <c r="V46" s="34">
        <f>IF(SUM(V49,V52,V55,V58)=0,"-",SUM(V49,V52,V55,V58))</f>
        <v>92</v>
      </c>
      <c r="W46" s="34">
        <f>IF(SUM(W49,W52,W55,W58)=0,"-",SUM(W49,W52,W55,W58))</f>
        <v>100</v>
      </c>
      <c r="X46" s="34">
        <f>IF(SUM(X49,X52,X55,X58)=0,"-",SUM(X49,X52,X55,X58))</f>
        <v>94</v>
      </c>
      <c r="Y46" s="34">
        <f>IF(SUM(Y49,Y52,Y55,Y58)=0,"-",SUM(Y49,Y52,Y55,Y58))</f>
        <v>87</v>
      </c>
      <c r="Z46" s="34">
        <f>IF(SUM(Z49,Z52,Z55,Z58)=0,"-",SUM(Z49,Z52,Z55,Z58))</f>
        <v>72</v>
      </c>
      <c r="AA46" s="34">
        <f>IF(SUM(AA49,AA52,AA55,AA58)=0,"-",SUM(AA49,AA52,AA55,AA58))</f>
        <v>11</v>
      </c>
      <c r="AB46" s="34">
        <f>IF(SUM(AB49,AB52,AB55,AB58)=0,"-",SUM(AB49,AB52,AB55,AB58))</f>
        <v>8</v>
      </c>
      <c r="AC46" s="35">
        <f>IF(SUM(AC49,AC52,AC55,AC58)=0,"-",SUM(AC49,AC52,AC55,AC58))</f>
        <v>5</v>
      </c>
      <c r="AD46" s="34">
        <f>IF(SUM(AD49,AD52,AD55,AD58)=0,"-",SUM(AD49,AD52,AD55,AD58))</f>
        <v>8</v>
      </c>
      <c r="AE46" s="34">
        <f>IF(SUM(AE49,AE52,AE55,AE58)=0,"-",SUM(AE49,AE52,AE55,AE58))</f>
        <v>5784</v>
      </c>
      <c r="AF46" s="28"/>
      <c r="AG46" s="28"/>
      <c r="AH46" s="28"/>
      <c r="AI46" s="28"/>
    </row>
    <row r="47" spans="1:35" s="27" customFormat="1" ht="16.5" customHeight="1">
      <c r="A47" s="33"/>
      <c r="B47" s="32" t="s">
        <v>2</v>
      </c>
      <c r="C47" s="31" t="str">
        <f>IF(SUM(C50,C53,C56,C59)=0,"-",SUM(C50,C53,C56,C59))</f>
        <v>-</v>
      </c>
      <c r="D47" s="29">
        <f>IF(SUM(D50,D53,D56,D59)=0,"-",SUM(D50,D53,D56,D59))</f>
        <v>4</v>
      </c>
      <c r="E47" s="29">
        <f>IF(SUM(E50,E53,E56,E59)=0,"-",SUM(E50,E53,E56,E59))</f>
        <v>9</v>
      </c>
      <c r="F47" s="29">
        <f>IF(SUM(F50,F53,F56,F59)=0,"-",SUM(F50,F53,F56,F59))</f>
        <v>171</v>
      </c>
      <c r="G47" s="29" t="str">
        <f>IF(SUM(G50,G53,G56,G59)=0,"-",SUM(G50,G53,G56,G59))</f>
        <v>-</v>
      </c>
      <c r="H47" s="29" t="str">
        <f>IF(SUM(H50,H53,H56,H59)=0,"-",SUM(H50,H53,H56,H59))</f>
        <v>-</v>
      </c>
      <c r="I47" s="29" t="str">
        <f>IF(SUM(I50,I53,I56,I59)=0,"-",SUM(I50,I53,I56,I59))</f>
        <v>-</v>
      </c>
      <c r="J47" s="29">
        <f>IF(SUM(J50,J53,J56,J59)=0,"-",SUM(J50,J53,J56,J59))</f>
        <v>230</v>
      </c>
      <c r="K47" s="29">
        <f>IF(SUM(K50,K53,K56,K59)=0,"-",SUM(K50,K53,K56,K59))</f>
        <v>3</v>
      </c>
      <c r="L47" s="29">
        <f>IF(SUM(L50,L53,L56,L59)=0,"-",SUM(L50,L53,L56,L59))</f>
        <v>10</v>
      </c>
      <c r="M47" s="29">
        <f>IF(SUM(M50,M53,M56,M59)=0,"-",SUM(M50,M53,M56,M59))</f>
        <v>24</v>
      </c>
      <c r="N47" s="29">
        <f>IF(SUM(N50,N53,N56,N59)=0,"-",SUM(N50,N53,N56,N59))</f>
        <v>205</v>
      </c>
      <c r="O47" s="29">
        <f>IF(SUM(O50,O53,O56,O59)=0,"-",SUM(O50,O53,O56,O59))</f>
        <v>158</v>
      </c>
      <c r="P47" s="29">
        <f>IF(SUM(P50,P53,P56,P59)=0,"-",SUM(P50,P53,P56,P59))</f>
        <v>160</v>
      </c>
      <c r="Q47" s="29">
        <f>IF(SUM(Q50,Q53,Q56,Q59)=0,"-",SUM(Q50,Q53,Q56,Q59))</f>
        <v>161</v>
      </c>
      <c r="R47" s="29">
        <f>IF(SUM(R50,R53,R56,R59)=0,"-",SUM(R50,R53,R56,R59))</f>
        <v>6</v>
      </c>
      <c r="S47" s="29">
        <f>IF(SUM(S50,S53,S56,S59)=0,"-",SUM(S50,S53,S56,S59))</f>
        <v>600</v>
      </c>
      <c r="T47" s="29">
        <f>IF(SUM(T50,T53,T56,T59)=0,"-",SUM(T50,T53,T56,T59))</f>
        <v>185</v>
      </c>
      <c r="U47" s="29">
        <f>IF(SUM(U50,U53,U56,U59)=0,"-",SUM(U50,U53,U56,U59))</f>
        <v>157</v>
      </c>
      <c r="V47" s="29">
        <f>IF(SUM(V50,V53,V56,V59)=0,"-",SUM(V50,V53,V56,V59))</f>
        <v>108</v>
      </c>
      <c r="W47" s="29">
        <f>IF(SUM(W50,W53,W56,W59)=0,"-",SUM(W50,W53,W56,W59))</f>
        <v>609</v>
      </c>
      <c r="X47" s="29">
        <f>IF(SUM(X50,X53,X56,X59)=0,"-",SUM(X50,X53,X56,X59))</f>
        <v>270</v>
      </c>
      <c r="Y47" s="29">
        <f>IF(SUM(Y50,Y53,Y56,Y59)=0,"-",SUM(Y50,Y53,Y56,Y59))</f>
        <v>174</v>
      </c>
      <c r="Z47" s="29">
        <f>IF(SUM(Z50,Z53,Z56,Z59)=0,"-",SUM(Z50,Z53,Z56,Z59))</f>
        <v>71</v>
      </c>
      <c r="AA47" s="29">
        <f>IF(SUM(AA50,AA53,AA56,AA59)=0,"-",SUM(AA50,AA53,AA56,AA59))</f>
        <v>48</v>
      </c>
      <c r="AB47" s="29">
        <f>IF(SUM(AB50,AB53,AB56,AB59)=0,"-",SUM(AB50,AB53,AB56,AB59))</f>
        <v>38</v>
      </c>
      <c r="AC47" s="30">
        <f>IF(SUM(AC50,AC53,AC56,AC59)=0,"-",SUM(AC50,AC53,AC56,AC59))</f>
        <v>36</v>
      </c>
      <c r="AD47" s="29" t="str">
        <f>IF(SUM(AD50,AD53,AD56,AD59)=0,"-",SUM(AD50,AD53,AD56,AD59))</f>
        <v>-</v>
      </c>
      <c r="AE47" s="29" t="str">
        <f>IF(SUM(AE50,AE53,AE56,AE59)=0,"-",SUM(AE50,AE53,AE56,AE59))</f>
        <v>-</v>
      </c>
      <c r="AF47" s="28"/>
      <c r="AG47" s="28"/>
      <c r="AH47" s="28"/>
      <c r="AI47" s="28"/>
    </row>
    <row r="48" spans="1:35" ht="16.5" customHeight="1">
      <c r="A48" s="23" t="s">
        <v>17</v>
      </c>
      <c r="B48" s="22" t="s">
        <v>4</v>
      </c>
      <c r="C48" s="26">
        <v>2</v>
      </c>
      <c r="D48" s="25">
        <v>9</v>
      </c>
      <c r="E48" s="25">
        <v>16</v>
      </c>
      <c r="F48" s="25">
        <v>162</v>
      </c>
      <c r="G48" s="25" t="s">
        <v>1</v>
      </c>
      <c r="H48" s="25" t="s">
        <v>1</v>
      </c>
      <c r="I48" s="25" t="s">
        <v>1</v>
      </c>
      <c r="J48" s="25">
        <v>137</v>
      </c>
      <c r="K48" s="25">
        <v>8</v>
      </c>
      <c r="L48" s="25">
        <v>15</v>
      </c>
      <c r="M48" s="25">
        <v>28</v>
      </c>
      <c r="N48" s="25">
        <v>196</v>
      </c>
      <c r="O48" s="25">
        <v>121</v>
      </c>
      <c r="P48" s="25">
        <v>131</v>
      </c>
      <c r="Q48" s="25">
        <v>138</v>
      </c>
      <c r="R48" s="25">
        <v>17</v>
      </c>
      <c r="S48" s="25">
        <v>572</v>
      </c>
      <c r="T48" s="25">
        <v>146</v>
      </c>
      <c r="U48" s="25">
        <v>118</v>
      </c>
      <c r="V48" s="25">
        <v>52</v>
      </c>
      <c r="W48" s="25">
        <v>588</v>
      </c>
      <c r="X48" s="25">
        <v>253</v>
      </c>
      <c r="Y48" s="25">
        <v>146</v>
      </c>
      <c r="Z48" s="25">
        <v>43</v>
      </c>
      <c r="AA48" s="25">
        <v>148</v>
      </c>
      <c r="AB48" s="25">
        <v>24</v>
      </c>
      <c r="AC48" s="24">
        <v>23</v>
      </c>
      <c r="AD48" s="17">
        <v>23</v>
      </c>
      <c r="AE48" s="17">
        <v>5170</v>
      </c>
      <c r="AF48" s="4"/>
      <c r="AG48" s="4"/>
      <c r="AH48" s="4"/>
      <c r="AI48" s="4"/>
    </row>
    <row r="49" spans="1:35" ht="16.5" customHeight="1">
      <c r="A49" s="21"/>
      <c r="B49" s="20" t="s">
        <v>3</v>
      </c>
      <c r="C49" s="19" t="s">
        <v>1</v>
      </c>
      <c r="D49" s="17" t="s">
        <v>1</v>
      </c>
      <c r="E49" s="17" t="s">
        <v>1</v>
      </c>
      <c r="F49" s="17">
        <v>2</v>
      </c>
      <c r="G49" s="17" t="s">
        <v>1</v>
      </c>
      <c r="H49" s="17" t="s">
        <v>1</v>
      </c>
      <c r="I49" s="17" t="s">
        <v>1</v>
      </c>
      <c r="J49" s="17" t="s">
        <v>1</v>
      </c>
      <c r="K49" s="17" t="s">
        <v>1</v>
      </c>
      <c r="L49" s="17">
        <v>1</v>
      </c>
      <c r="M49" s="17" t="s">
        <v>1</v>
      </c>
      <c r="N49" s="17">
        <v>1</v>
      </c>
      <c r="O49" s="17" t="s">
        <v>1</v>
      </c>
      <c r="P49" s="17" t="s">
        <v>1</v>
      </c>
      <c r="Q49" s="17">
        <v>1</v>
      </c>
      <c r="R49" s="17" t="s">
        <v>1</v>
      </c>
      <c r="S49" s="17">
        <v>2</v>
      </c>
      <c r="T49" s="17" t="s">
        <v>1</v>
      </c>
      <c r="U49" s="17" t="s">
        <v>1</v>
      </c>
      <c r="V49" s="17">
        <v>1</v>
      </c>
      <c r="W49" s="17">
        <v>2</v>
      </c>
      <c r="X49" s="17" t="s">
        <v>1</v>
      </c>
      <c r="Y49" s="17" t="s">
        <v>1</v>
      </c>
      <c r="Z49" s="17">
        <v>1</v>
      </c>
      <c r="AA49" s="17" t="s">
        <v>1</v>
      </c>
      <c r="AB49" s="17" t="s">
        <v>1</v>
      </c>
      <c r="AC49" s="18" t="s">
        <v>1</v>
      </c>
      <c r="AD49" s="17">
        <v>6</v>
      </c>
      <c r="AE49" s="17">
        <v>2146</v>
      </c>
      <c r="AF49" s="4"/>
      <c r="AG49" s="4"/>
      <c r="AH49" s="4"/>
      <c r="AI49" s="4"/>
    </row>
    <row r="50" spans="1:35" ht="16.5" customHeight="1">
      <c r="A50" s="16"/>
      <c r="B50" s="15" t="s">
        <v>2</v>
      </c>
      <c r="C50" s="14" t="s">
        <v>1</v>
      </c>
      <c r="D50" s="12">
        <v>3</v>
      </c>
      <c r="E50" s="12">
        <v>7</v>
      </c>
      <c r="F50" s="12">
        <v>125</v>
      </c>
      <c r="G50" s="12" t="s">
        <v>1</v>
      </c>
      <c r="H50" s="12" t="s">
        <v>1</v>
      </c>
      <c r="I50" s="12" t="s">
        <v>1</v>
      </c>
      <c r="J50" s="12">
        <v>130</v>
      </c>
      <c r="K50" s="12">
        <v>2</v>
      </c>
      <c r="L50" s="12">
        <v>5</v>
      </c>
      <c r="M50" s="12">
        <v>15</v>
      </c>
      <c r="N50" s="12">
        <v>183</v>
      </c>
      <c r="O50" s="12">
        <v>114</v>
      </c>
      <c r="P50" s="12">
        <v>119</v>
      </c>
      <c r="Q50" s="12">
        <v>123</v>
      </c>
      <c r="R50" s="12">
        <v>6</v>
      </c>
      <c r="S50" s="12">
        <v>550</v>
      </c>
      <c r="T50" s="12">
        <v>146</v>
      </c>
      <c r="U50" s="12">
        <v>118</v>
      </c>
      <c r="V50" s="12">
        <v>51</v>
      </c>
      <c r="W50" s="12">
        <v>556</v>
      </c>
      <c r="X50" s="12">
        <v>230</v>
      </c>
      <c r="Y50" s="12">
        <v>136</v>
      </c>
      <c r="Z50" s="12">
        <v>39</v>
      </c>
      <c r="AA50" s="12">
        <v>24</v>
      </c>
      <c r="AB50" s="12">
        <v>23</v>
      </c>
      <c r="AC50" s="13">
        <v>20</v>
      </c>
      <c r="AD50" s="12" t="s">
        <v>14</v>
      </c>
      <c r="AE50" s="12" t="s">
        <v>14</v>
      </c>
      <c r="AF50" s="4"/>
      <c r="AG50" s="4"/>
      <c r="AH50" s="4"/>
      <c r="AI50" s="4"/>
    </row>
    <row r="51" spans="1:35" ht="16.5" customHeight="1">
      <c r="A51" s="23" t="s">
        <v>16</v>
      </c>
      <c r="B51" s="22" t="s">
        <v>4</v>
      </c>
      <c r="C51" s="26" t="s">
        <v>1</v>
      </c>
      <c r="D51" s="25">
        <v>2</v>
      </c>
      <c r="E51" s="25">
        <v>2</v>
      </c>
      <c r="F51" s="25">
        <v>35</v>
      </c>
      <c r="G51" s="25" t="s">
        <v>1</v>
      </c>
      <c r="H51" s="25" t="s">
        <v>1</v>
      </c>
      <c r="I51" s="25" t="s">
        <v>1</v>
      </c>
      <c r="J51" s="25">
        <v>41</v>
      </c>
      <c r="K51" s="25">
        <v>1</v>
      </c>
      <c r="L51" s="25">
        <v>4</v>
      </c>
      <c r="M51" s="25">
        <v>15</v>
      </c>
      <c r="N51" s="25">
        <v>15</v>
      </c>
      <c r="O51" s="25">
        <v>50</v>
      </c>
      <c r="P51" s="25">
        <v>60</v>
      </c>
      <c r="Q51" s="25">
        <v>60</v>
      </c>
      <c r="R51" s="25">
        <v>10</v>
      </c>
      <c r="S51" s="25">
        <v>60</v>
      </c>
      <c r="T51" s="25">
        <v>50</v>
      </c>
      <c r="U51" s="25">
        <v>50</v>
      </c>
      <c r="V51" s="25">
        <v>50</v>
      </c>
      <c r="W51" s="25">
        <v>60</v>
      </c>
      <c r="X51" s="25">
        <v>50</v>
      </c>
      <c r="Y51" s="25">
        <v>50</v>
      </c>
      <c r="Z51" s="25">
        <v>40</v>
      </c>
      <c r="AA51" s="25">
        <v>23</v>
      </c>
      <c r="AB51" s="25">
        <v>23</v>
      </c>
      <c r="AC51" s="24">
        <v>23</v>
      </c>
      <c r="AD51" s="17" t="s">
        <v>1</v>
      </c>
      <c r="AE51" s="17">
        <v>2253</v>
      </c>
      <c r="AF51" s="4"/>
      <c r="AG51" s="4"/>
      <c r="AH51" s="4"/>
      <c r="AI51" s="4"/>
    </row>
    <row r="52" spans="1:35" ht="16.5" customHeight="1">
      <c r="A52" s="21"/>
      <c r="B52" s="20" t="s">
        <v>3</v>
      </c>
      <c r="C52" s="19" t="s">
        <v>1</v>
      </c>
      <c r="D52" s="17">
        <v>2</v>
      </c>
      <c r="E52" s="17">
        <v>1</v>
      </c>
      <c r="F52" s="17">
        <v>30</v>
      </c>
      <c r="G52" s="17" t="s">
        <v>1</v>
      </c>
      <c r="H52" s="17" t="s">
        <v>1</v>
      </c>
      <c r="I52" s="17" t="s">
        <v>1</v>
      </c>
      <c r="J52" s="17">
        <v>1</v>
      </c>
      <c r="K52" s="17">
        <v>1</v>
      </c>
      <c r="L52" s="17">
        <v>4</v>
      </c>
      <c r="M52" s="17">
        <v>13</v>
      </c>
      <c r="N52" s="17">
        <v>12</v>
      </c>
      <c r="O52" s="17">
        <v>48</v>
      </c>
      <c r="P52" s="17">
        <v>56</v>
      </c>
      <c r="Q52" s="17">
        <v>59</v>
      </c>
      <c r="R52" s="17">
        <v>6</v>
      </c>
      <c r="S52" s="17">
        <v>50</v>
      </c>
      <c r="T52" s="17">
        <v>43</v>
      </c>
      <c r="U52" s="17">
        <v>41</v>
      </c>
      <c r="V52" s="17">
        <v>49</v>
      </c>
      <c r="W52" s="17">
        <v>57</v>
      </c>
      <c r="X52" s="17">
        <v>46</v>
      </c>
      <c r="Y52" s="17">
        <v>42</v>
      </c>
      <c r="Z52" s="17">
        <v>37</v>
      </c>
      <c r="AA52" s="17" t="s">
        <v>1</v>
      </c>
      <c r="AB52" s="17">
        <v>1</v>
      </c>
      <c r="AC52" s="18" t="s">
        <v>1</v>
      </c>
      <c r="AD52" s="17" t="s">
        <v>1</v>
      </c>
      <c r="AE52" s="17">
        <v>795</v>
      </c>
      <c r="AF52" s="4"/>
      <c r="AG52" s="4"/>
      <c r="AH52" s="4"/>
      <c r="AI52" s="4"/>
    </row>
    <row r="53" spans="1:35" ht="16.5" customHeight="1">
      <c r="A53" s="16"/>
      <c r="B53" s="15" t="s">
        <v>2</v>
      </c>
      <c r="C53" s="14" t="s">
        <v>1</v>
      </c>
      <c r="D53" s="12" t="s">
        <v>1</v>
      </c>
      <c r="E53" s="12" t="s">
        <v>1</v>
      </c>
      <c r="F53" s="12" t="s">
        <v>1</v>
      </c>
      <c r="G53" s="12" t="s">
        <v>1</v>
      </c>
      <c r="H53" s="12" t="s">
        <v>1</v>
      </c>
      <c r="I53" s="12" t="s">
        <v>1</v>
      </c>
      <c r="J53" s="12">
        <v>40</v>
      </c>
      <c r="K53" s="12" t="s">
        <v>1</v>
      </c>
      <c r="L53" s="12" t="s">
        <v>1</v>
      </c>
      <c r="M53" s="12" t="s">
        <v>1</v>
      </c>
      <c r="N53" s="12" t="s">
        <v>1</v>
      </c>
      <c r="O53" s="12" t="s">
        <v>1</v>
      </c>
      <c r="P53" s="12" t="s">
        <v>1</v>
      </c>
      <c r="Q53" s="12" t="s">
        <v>1</v>
      </c>
      <c r="R53" s="12" t="s">
        <v>1</v>
      </c>
      <c r="S53" s="12" t="s">
        <v>1</v>
      </c>
      <c r="T53" s="12" t="s">
        <v>1</v>
      </c>
      <c r="U53" s="12" t="s">
        <v>1</v>
      </c>
      <c r="V53" s="12" t="s">
        <v>1</v>
      </c>
      <c r="W53" s="12" t="s">
        <v>1</v>
      </c>
      <c r="X53" s="12" t="s">
        <v>1</v>
      </c>
      <c r="Y53" s="12" t="s">
        <v>1</v>
      </c>
      <c r="Z53" s="12" t="s">
        <v>1</v>
      </c>
      <c r="AA53" s="12">
        <v>14</v>
      </c>
      <c r="AB53" s="12">
        <v>7</v>
      </c>
      <c r="AC53" s="13">
        <v>7</v>
      </c>
      <c r="AD53" s="12" t="s">
        <v>14</v>
      </c>
      <c r="AE53" s="12" t="s">
        <v>14</v>
      </c>
      <c r="AF53" s="4"/>
      <c r="AG53" s="4"/>
      <c r="AH53" s="4"/>
      <c r="AI53" s="4"/>
    </row>
    <row r="54" spans="1:35" ht="16.5" customHeight="1">
      <c r="A54" s="23" t="s">
        <v>15</v>
      </c>
      <c r="B54" s="22" t="s">
        <v>4</v>
      </c>
      <c r="C54" s="26">
        <v>5</v>
      </c>
      <c r="D54" s="25">
        <v>10</v>
      </c>
      <c r="E54" s="25">
        <v>10</v>
      </c>
      <c r="F54" s="25">
        <v>50</v>
      </c>
      <c r="G54" s="25" t="s">
        <v>1</v>
      </c>
      <c r="H54" s="25" t="s">
        <v>1</v>
      </c>
      <c r="I54" s="25" t="s">
        <v>1</v>
      </c>
      <c r="J54" s="25">
        <v>52</v>
      </c>
      <c r="K54" s="25" t="s">
        <v>1</v>
      </c>
      <c r="L54" s="25">
        <v>30</v>
      </c>
      <c r="M54" s="25">
        <v>30</v>
      </c>
      <c r="N54" s="25">
        <v>40</v>
      </c>
      <c r="O54" s="25">
        <v>40</v>
      </c>
      <c r="P54" s="25">
        <v>40</v>
      </c>
      <c r="Q54" s="25">
        <v>40</v>
      </c>
      <c r="R54" s="25" t="s">
        <v>1</v>
      </c>
      <c r="S54" s="25">
        <v>40</v>
      </c>
      <c r="T54" s="25">
        <v>40</v>
      </c>
      <c r="U54" s="25">
        <v>40</v>
      </c>
      <c r="V54" s="25">
        <v>40</v>
      </c>
      <c r="W54" s="25">
        <v>40</v>
      </c>
      <c r="X54" s="25">
        <v>40</v>
      </c>
      <c r="Y54" s="25">
        <v>40</v>
      </c>
      <c r="Z54" s="25">
        <v>40</v>
      </c>
      <c r="AA54" s="25">
        <v>35</v>
      </c>
      <c r="AB54" s="25">
        <v>35</v>
      </c>
      <c r="AC54" s="24">
        <v>36</v>
      </c>
      <c r="AD54" s="17" t="s">
        <v>1</v>
      </c>
      <c r="AE54" s="17">
        <v>2141</v>
      </c>
      <c r="AF54" s="4"/>
      <c r="AG54" s="4"/>
      <c r="AH54" s="4"/>
      <c r="AI54" s="4"/>
    </row>
    <row r="55" spans="1:35" ht="16.5" customHeight="1">
      <c r="A55" s="21"/>
      <c r="B55" s="20" t="s">
        <v>3</v>
      </c>
      <c r="C55" s="19">
        <v>4</v>
      </c>
      <c r="D55" s="17">
        <v>7</v>
      </c>
      <c r="E55" s="17">
        <v>8</v>
      </c>
      <c r="F55" s="17">
        <v>44</v>
      </c>
      <c r="G55" s="17" t="s">
        <v>1</v>
      </c>
      <c r="H55" s="17" t="s">
        <v>1</v>
      </c>
      <c r="I55" s="17" t="s">
        <v>1</v>
      </c>
      <c r="J55" s="17">
        <v>50</v>
      </c>
      <c r="K55" s="17" t="s">
        <v>1</v>
      </c>
      <c r="L55" s="17">
        <v>12</v>
      </c>
      <c r="M55" s="17">
        <v>17</v>
      </c>
      <c r="N55" s="17">
        <v>41</v>
      </c>
      <c r="O55" s="17">
        <v>40</v>
      </c>
      <c r="P55" s="17">
        <v>38</v>
      </c>
      <c r="Q55" s="17">
        <v>31</v>
      </c>
      <c r="R55" s="17" t="s">
        <v>1</v>
      </c>
      <c r="S55" s="17">
        <v>41</v>
      </c>
      <c r="T55" s="17">
        <v>47</v>
      </c>
      <c r="U55" s="17">
        <v>45</v>
      </c>
      <c r="V55" s="17">
        <v>42</v>
      </c>
      <c r="W55" s="17">
        <v>41</v>
      </c>
      <c r="X55" s="17">
        <v>48</v>
      </c>
      <c r="Y55" s="17">
        <v>45</v>
      </c>
      <c r="Z55" s="17">
        <v>34</v>
      </c>
      <c r="AA55" s="17">
        <v>11</v>
      </c>
      <c r="AB55" s="17">
        <v>7</v>
      </c>
      <c r="AC55" s="18">
        <v>5</v>
      </c>
      <c r="AD55" s="17" t="s">
        <v>1</v>
      </c>
      <c r="AE55" s="17">
        <v>1128</v>
      </c>
      <c r="AF55" s="4"/>
      <c r="AG55" s="4"/>
      <c r="AH55" s="4"/>
      <c r="AI55" s="4"/>
    </row>
    <row r="56" spans="1:35" ht="16.5" customHeight="1">
      <c r="A56" s="16"/>
      <c r="B56" s="15" t="s">
        <v>2</v>
      </c>
      <c r="C56" s="14" t="s">
        <v>1</v>
      </c>
      <c r="D56" s="12" t="s">
        <v>1</v>
      </c>
      <c r="E56" s="12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2" t="s">
        <v>1</v>
      </c>
      <c r="K56" s="12" t="s">
        <v>1</v>
      </c>
      <c r="L56" s="12" t="s">
        <v>1</v>
      </c>
      <c r="M56" s="12" t="s">
        <v>1</v>
      </c>
      <c r="N56" s="12" t="s">
        <v>1</v>
      </c>
      <c r="O56" s="12" t="s">
        <v>1</v>
      </c>
      <c r="P56" s="12" t="s">
        <v>1</v>
      </c>
      <c r="Q56" s="12" t="s">
        <v>1</v>
      </c>
      <c r="R56" s="12" t="s">
        <v>1</v>
      </c>
      <c r="S56" s="12" t="s">
        <v>1</v>
      </c>
      <c r="T56" s="12" t="s">
        <v>1</v>
      </c>
      <c r="U56" s="12" t="s">
        <v>1</v>
      </c>
      <c r="V56" s="12" t="s">
        <v>1</v>
      </c>
      <c r="W56" s="12" t="s">
        <v>1</v>
      </c>
      <c r="X56" s="12" t="s">
        <v>1</v>
      </c>
      <c r="Y56" s="12" t="s">
        <v>1</v>
      </c>
      <c r="Z56" s="12" t="s">
        <v>1</v>
      </c>
      <c r="AA56" s="12" t="s">
        <v>1</v>
      </c>
      <c r="AB56" s="12" t="s">
        <v>1</v>
      </c>
      <c r="AC56" s="13" t="s">
        <v>1</v>
      </c>
      <c r="AD56" s="12" t="s">
        <v>14</v>
      </c>
      <c r="AE56" s="12" t="s">
        <v>14</v>
      </c>
      <c r="AF56" s="4"/>
      <c r="AG56" s="4"/>
      <c r="AH56" s="4"/>
      <c r="AI56" s="4"/>
    </row>
    <row r="57" spans="1:35" ht="16.5" customHeight="1">
      <c r="A57" s="23" t="s">
        <v>13</v>
      </c>
      <c r="B57" s="22" t="s">
        <v>4</v>
      </c>
      <c r="C57" s="26" t="s">
        <v>1</v>
      </c>
      <c r="D57" s="25">
        <v>1</v>
      </c>
      <c r="E57" s="25">
        <v>2</v>
      </c>
      <c r="F57" s="25">
        <v>46</v>
      </c>
      <c r="G57" s="25" t="s">
        <v>1</v>
      </c>
      <c r="H57" s="25" t="s">
        <v>1</v>
      </c>
      <c r="I57" s="25" t="s">
        <v>1</v>
      </c>
      <c r="J57" s="25">
        <v>60</v>
      </c>
      <c r="K57" s="25">
        <v>1</v>
      </c>
      <c r="L57" s="25">
        <v>6</v>
      </c>
      <c r="M57" s="25">
        <v>9</v>
      </c>
      <c r="N57" s="25">
        <v>22</v>
      </c>
      <c r="O57" s="25">
        <v>44</v>
      </c>
      <c r="P57" s="25">
        <v>41</v>
      </c>
      <c r="Q57" s="25">
        <v>38</v>
      </c>
      <c r="R57" s="25" t="s">
        <v>1</v>
      </c>
      <c r="S57" s="25">
        <v>57</v>
      </c>
      <c r="T57" s="25">
        <v>39</v>
      </c>
      <c r="U57" s="25">
        <v>39</v>
      </c>
      <c r="V57" s="25">
        <v>57</v>
      </c>
      <c r="W57" s="25">
        <v>60</v>
      </c>
      <c r="X57" s="25">
        <v>40</v>
      </c>
      <c r="Y57" s="25">
        <v>38</v>
      </c>
      <c r="Z57" s="25">
        <v>32</v>
      </c>
      <c r="AA57" s="25">
        <v>50</v>
      </c>
      <c r="AB57" s="25">
        <v>10</v>
      </c>
      <c r="AC57" s="24">
        <v>10</v>
      </c>
      <c r="AD57" s="17">
        <v>7</v>
      </c>
      <c r="AE57" s="17">
        <v>3577</v>
      </c>
      <c r="AF57" s="4"/>
      <c r="AG57" s="4"/>
      <c r="AH57" s="4"/>
      <c r="AI57" s="4"/>
    </row>
    <row r="58" spans="1:35" ht="16.5" customHeight="1">
      <c r="A58" s="21"/>
      <c r="B58" s="20" t="s">
        <v>3</v>
      </c>
      <c r="C58" s="19" t="s">
        <v>1</v>
      </c>
      <c r="D58" s="17" t="s">
        <v>1</v>
      </c>
      <c r="E58" s="17" t="s">
        <v>1</v>
      </c>
      <c r="F58" s="17" t="s">
        <v>1</v>
      </c>
      <c r="G58" s="17" t="s">
        <v>1</v>
      </c>
      <c r="H58" s="17" t="s">
        <v>1</v>
      </c>
      <c r="I58" s="17" t="s">
        <v>1</v>
      </c>
      <c r="J58" s="17" t="s">
        <v>1</v>
      </c>
      <c r="K58" s="17" t="s">
        <v>1</v>
      </c>
      <c r="L58" s="17" t="s">
        <v>1</v>
      </c>
      <c r="M58" s="17" t="s">
        <v>1</v>
      </c>
      <c r="N58" s="17" t="s">
        <v>1</v>
      </c>
      <c r="O58" s="17" t="s">
        <v>1</v>
      </c>
      <c r="P58" s="17" t="s">
        <v>1</v>
      </c>
      <c r="Q58" s="17" t="s">
        <v>1</v>
      </c>
      <c r="R58" s="17" t="s">
        <v>1</v>
      </c>
      <c r="S58" s="17" t="s">
        <v>1</v>
      </c>
      <c r="T58" s="17" t="s">
        <v>1</v>
      </c>
      <c r="U58" s="17" t="s">
        <v>1</v>
      </c>
      <c r="V58" s="17" t="s">
        <v>1</v>
      </c>
      <c r="W58" s="17" t="s">
        <v>1</v>
      </c>
      <c r="X58" s="17" t="s">
        <v>1</v>
      </c>
      <c r="Y58" s="17" t="s">
        <v>1</v>
      </c>
      <c r="Z58" s="17" t="s">
        <v>1</v>
      </c>
      <c r="AA58" s="17" t="s">
        <v>1</v>
      </c>
      <c r="AB58" s="17" t="s">
        <v>1</v>
      </c>
      <c r="AC58" s="18" t="s">
        <v>1</v>
      </c>
      <c r="AD58" s="17">
        <v>2</v>
      </c>
      <c r="AE58" s="17">
        <v>1715</v>
      </c>
      <c r="AF58" s="4"/>
      <c r="AG58" s="4"/>
      <c r="AH58" s="4"/>
      <c r="AI58" s="4"/>
    </row>
    <row r="59" spans="1:35" ht="16.5" customHeight="1">
      <c r="A59" s="16"/>
      <c r="B59" s="15" t="s">
        <v>2</v>
      </c>
      <c r="C59" s="14" t="s">
        <v>1</v>
      </c>
      <c r="D59" s="12">
        <v>1</v>
      </c>
      <c r="E59" s="12">
        <v>2</v>
      </c>
      <c r="F59" s="12">
        <v>46</v>
      </c>
      <c r="G59" s="12" t="s">
        <v>1</v>
      </c>
      <c r="H59" s="12" t="s">
        <v>1</v>
      </c>
      <c r="I59" s="12" t="s">
        <v>1</v>
      </c>
      <c r="J59" s="12">
        <v>60</v>
      </c>
      <c r="K59" s="12">
        <v>1</v>
      </c>
      <c r="L59" s="12">
        <v>5</v>
      </c>
      <c r="M59" s="12">
        <v>9</v>
      </c>
      <c r="N59" s="12">
        <v>22</v>
      </c>
      <c r="O59" s="12">
        <v>44</v>
      </c>
      <c r="P59" s="12">
        <v>41</v>
      </c>
      <c r="Q59" s="12">
        <v>38</v>
      </c>
      <c r="R59" s="12" t="s">
        <v>1</v>
      </c>
      <c r="S59" s="12">
        <v>50</v>
      </c>
      <c r="T59" s="12">
        <v>39</v>
      </c>
      <c r="U59" s="12">
        <v>39</v>
      </c>
      <c r="V59" s="12">
        <v>57</v>
      </c>
      <c r="W59" s="12">
        <v>53</v>
      </c>
      <c r="X59" s="12">
        <v>40</v>
      </c>
      <c r="Y59" s="12">
        <v>38</v>
      </c>
      <c r="Z59" s="12">
        <v>32</v>
      </c>
      <c r="AA59" s="12">
        <v>10</v>
      </c>
      <c r="AB59" s="12">
        <v>8</v>
      </c>
      <c r="AC59" s="13">
        <v>9</v>
      </c>
      <c r="AD59" s="12" t="s">
        <v>12</v>
      </c>
      <c r="AE59" s="12" t="s">
        <v>12</v>
      </c>
      <c r="AF59" s="4"/>
      <c r="AG59" s="4"/>
      <c r="AH59" s="4"/>
      <c r="AI59" s="4"/>
    </row>
    <row r="60" spans="1:35" s="27" customFormat="1" ht="16.5" customHeight="1">
      <c r="A60" s="58" t="s">
        <v>11</v>
      </c>
      <c r="B60" s="57" t="s">
        <v>4</v>
      </c>
      <c r="C60" s="56">
        <f>C63</f>
        <v>3</v>
      </c>
      <c r="D60" s="54">
        <f>D63</f>
        <v>7</v>
      </c>
      <c r="E60" s="54">
        <f>E63</f>
        <v>6</v>
      </c>
      <c r="F60" s="54">
        <f>F63</f>
        <v>180</v>
      </c>
      <c r="G60" s="54" t="str">
        <f>G63</f>
        <v>-</v>
      </c>
      <c r="H60" s="54" t="str">
        <f>H63</f>
        <v>-</v>
      </c>
      <c r="I60" s="54" t="str">
        <f>I63</f>
        <v>-</v>
      </c>
      <c r="J60" s="54">
        <f>J63</f>
        <v>214</v>
      </c>
      <c r="K60" s="54">
        <f>K63</f>
        <v>33</v>
      </c>
      <c r="L60" s="54">
        <f>L63</f>
        <v>53</v>
      </c>
      <c r="M60" s="54">
        <f>M63</f>
        <v>60</v>
      </c>
      <c r="N60" s="54">
        <f>N63</f>
        <v>156</v>
      </c>
      <c r="O60" s="54">
        <f>O63</f>
        <v>152</v>
      </c>
      <c r="P60" s="54">
        <f>P63</f>
        <v>155</v>
      </c>
      <c r="Q60" s="54">
        <f>Q63</f>
        <v>170</v>
      </c>
      <c r="R60" s="54">
        <f>R63</f>
        <v>73</v>
      </c>
      <c r="S60" s="54">
        <f>S63</f>
        <v>360</v>
      </c>
      <c r="T60" s="54">
        <f>T63</f>
        <v>175</v>
      </c>
      <c r="U60" s="54">
        <f>U63</f>
        <v>174</v>
      </c>
      <c r="V60" s="54">
        <f>V63</f>
        <v>197</v>
      </c>
      <c r="W60" s="54">
        <f>W63</f>
        <v>362</v>
      </c>
      <c r="X60" s="54">
        <f>X63</f>
        <v>197</v>
      </c>
      <c r="Y60" s="54">
        <f>Y63</f>
        <v>171</v>
      </c>
      <c r="Z60" s="54">
        <f>Z63</f>
        <v>215</v>
      </c>
      <c r="AA60" s="54">
        <f>AA63</f>
        <v>104</v>
      </c>
      <c r="AB60" s="54">
        <f>AB63</f>
        <v>64</v>
      </c>
      <c r="AC60" s="55">
        <f>AC63</f>
        <v>59</v>
      </c>
      <c r="AD60" s="54">
        <f>AD63</f>
        <v>38</v>
      </c>
      <c r="AE60" s="54">
        <f>AE63</f>
        <v>8951</v>
      </c>
      <c r="AF60" s="28"/>
      <c r="AG60" s="28"/>
      <c r="AH60" s="28"/>
      <c r="AI60" s="28"/>
    </row>
    <row r="61" spans="1:35" s="27" customFormat="1" ht="16.5" customHeight="1">
      <c r="A61" s="53"/>
      <c r="B61" s="52" t="s">
        <v>3</v>
      </c>
      <c r="C61" s="51">
        <f>C64</f>
        <v>2</v>
      </c>
      <c r="D61" s="49">
        <f>D64</f>
        <v>1</v>
      </c>
      <c r="E61" s="49">
        <f>E64</f>
        <v>1</v>
      </c>
      <c r="F61" s="49">
        <f>F64</f>
        <v>90</v>
      </c>
      <c r="G61" s="49" t="str">
        <f>G64</f>
        <v>-</v>
      </c>
      <c r="H61" s="49" t="str">
        <f>H64</f>
        <v>-</v>
      </c>
      <c r="I61" s="49" t="str">
        <f>I64</f>
        <v>-</v>
      </c>
      <c r="J61" s="49">
        <f>J64</f>
        <v>141</v>
      </c>
      <c r="K61" s="49">
        <f>K64</f>
        <v>8</v>
      </c>
      <c r="L61" s="49">
        <f>L64</f>
        <v>19</v>
      </c>
      <c r="M61" s="49">
        <f>M64</f>
        <v>27</v>
      </c>
      <c r="N61" s="49">
        <f>N64</f>
        <v>60</v>
      </c>
      <c r="O61" s="49">
        <f>O64</f>
        <v>98</v>
      </c>
      <c r="P61" s="49">
        <f>P64</f>
        <v>102</v>
      </c>
      <c r="Q61" s="49">
        <f>Q64</f>
        <v>107</v>
      </c>
      <c r="R61" s="49">
        <f>R64</f>
        <v>5</v>
      </c>
      <c r="S61" s="49">
        <f>S64</f>
        <v>168</v>
      </c>
      <c r="T61" s="49">
        <f>T64</f>
        <v>104</v>
      </c>
      <c r="U61" s="49">
        <f>U64</f>
        <v>103</v>
      </c>
      <c r="V61" s="49">
        <f>V64</f>
        <v>94</v>
      </c>
      <c r="W61" s="49">
        <f>W64</f>
        <v>162</v>
      </c>
      <c r="X61" s="49">
        <f>X64</f>
        <v>121</v>
      </c>
      <c r="Y61" s="49">
        <f>Y64</f>
        <v>102</v>
      </c>
      <c r="Z61" s="49">
        <f>Z64</f>
        <v>82</v>
      </c>
      <c r="AA61" s="49">
        <f>AA64</f>
        <v>14</v>
      </c>
      <c r="AB61" s="49">
        <f>AB64</f>
        <v>3</v>
      </c>
      <c r="AC61" s="50">
        <f>AC64</f>
        <v>3</v>
      </c>
      <c r="AD61" s="49">
        <f>AD64</f>
        <v>9</v>
      </c>
      <c r="AE61" s="49">
        <f>AE64</f>
        <v>4164</v>
      </c>
      <c r="AF61" s="28"/>
      <c r="AG61" s="28"/>
      <c r="AH61" s="28"/>
      <c r="AI61" s="28"/>
    </row>
    <row r="62" spans="1:35" s="27" customFormat="1" ht="16.5" customHeight="1">
      <c r="A62" s="48"/>
      <c r="B62" s="47" t="s">
        <v>2</v>
      </c>
      <c r="C62" s="46" t="str">
        <f>C65</f>
        <v>-</v>
      </c>
      <c r="D62" s="44" t="str">
        <f>D65</f>
        <v>-</v>
      </c>
      <c r="E62" s="44" t="str">
        <f>E65</f>
        <v>-</v>
      </c>
      <c r="F62" s="44">
        <f>F65</f>
        <v>31</v>
      </c>
      <c r="G62" s="44" t="str">
        <f>G65</f>
        <v>-</v>
      </c>
      <c r="H62" s="44" t="str">
        <f>H65</f>
        <v>-</v>
      </c>
      <c r="I62" s="44" t="str">
        <f>I65</f>
        <v>-</v>
      </c>
      <c r="J62" s="44">
        <f>J65</f>
        <v>58</v>
      </c>
      <c r="K62" s="44">
        <f>K65</f>
        <v>8</v>
      </c>
      <c r="L62" s="44">
        <f>L65</f>
        <v>14</v>
      </c>
      <c r="M62" s="44">
        <f>M65</f>
        <v>10</v>
      </c>
      <c r="N62" s="44">
        <f>N65</f>
        <v>21</v>
      </c>
      <c r="O62" s="44">
        <f>O65</f>
        <v>44</v>
      </c>
      <c r="P62" s="44">
        <f>P65</f>
        <v>47</v>
      </c>
      <c r="Q62" s="44">
        <f>Q65</f>
        <v>42</v>
      </c>
      <c r="R62" s="44">
        <f>R65</f>
        <v>2</v>
      </c>
      <c r="S62" s="44">
        <f>S65</f>
        <v>74</v>
      </c>
      <c r="T62" s="44">
        <f>T65</f>
        <v>44</v>
      </c>
      <c r="U62" s="44">
        <f>U65</f>
        <v>42</v>
      </c>
      <c r="V62" s="44">
        <f>V65</f>
        <v>37</v>
      </c>
      <c r="W62" s="44">
        <f>W65</f>
        <v>70</v>
      </c>
      <c r="X62" s="44">
        <f>X65</f>
        <v>50</v>
      </c>
      <c r="Y62" s="44">
        <f>Y65</f>
        <v>42</v>
      </c>
      <c r="Z62" s="44">
        <f>Z65</f>
        <v>34</v>
      </c>
      <c r="AA62" s="44">
        <f>AA65</f>
        <v>21</v>
      </c>
      <c r="AB62" s="44">
        <f>AB65</f>
        <v>14</v>
      </c>
      <c r="AC62" s="45">
        <f>AC65</f>
        <v>2</v>
      </c>
      <c r="AD62" s="44" t="str">
        <f>AD65</f>
        <v>-</v>
      </c>
      <c r="AE62" s="44" t="str">
        <f>AE65</f>
        <v>-</v>
      </c>
      <c r="AF62" s="28"/>
      <c r="AG62" s="28"/>
      <c r="AH62" s="28"/>
      <c r="AI62" s="28"/>
    </row>
    <row r="63" spans="1:35" s="27" customFormat="1" ht="16.5" customHeight="1">
      <c r="A63" s="43" t="s">
        <v>10</v>
      </c>
      <c r="B63" s="42" t="s">
        <v>4</v>
      </c>
      <c r="C63" s="41">
        <f>IF(SUM(C66,C69,C72,C75,C78)=0,"-",SUM(C66,C69,C72,C75,C78))</f>
        <v>3</v>
      </c>
      <c r="D63" s="39">
        <f>IF(SUM(D66,D69,D72,D75,D78)=0,"-",SUM(D66,D69,D72,D75,D78))</f>
        <v>7</v>
      </c>
      <c r="E63" s="39">
        <f>IF(SUM(E66,E69,E72,E75,E78)=0,"-",SUM(E66,E69,E72,E75,E78))</f>
        <v>6</v>
      </c>
      <c r="F63" s="39">
        <f>IF(SUM(F66,F69,F72,F75,F78)=0,"-",SUM(F66,F69,F72,F75,F78))</f>
        <v>180</v>
      </c>
      <c r="G63" s="39" t="str">
        <f>IF(SUM(G66,G69,G72,G75,G78)=0,"-",SUM(G66,G69,G72,G75,G78))</f>
        <v>-</v>
      </c>
      <c r="H63" s="39" t="str">
        <f>IF(SUM(H66,H69,H72,H75,H78)=0,"-",SUM(H66,H69,H72,H75,H78))</f>
        <v>-</v>
      </c>
      <c r="I63" s="39" t="str">
        <f>IF(SUM(I66,I69,I72,I75,I78)=0,"-",SUM(I66,I69,I72,I75,I78))</f>
        <v>-</v>
      </c>
      <c r="J63" s="39">
        <f>IF(SUM(J66,J69,J72,J75,J78)=0,"-",SUM(J66,J69,J72,J75,J78))</f>
        <v>214</v>
      </c>
      <c r="K63" s="39">
        <f>IF(SUM(K66,K69,K72,K75,K78)=0,"-",SUM(K66,K69,K72,K75,K78))</f>
        <v>33</v>
      </c>
      <c r="L63" s="39">
        <f>IF(SUM(L66,L69,L72,L75,L78)=0,"-",SUM(L66,L69,L72,L75,L78))</f>
        <v>53</v>
      </c>
      <c r="M63" s="39">
        <f>IF(SUM(M66,M69,M72,M75,M78)=0,"-",SUM(M66,M69,M72,M75,M78))</f>
        <v>60</v>
      </c>
      <c r="N63" s="39">
        <f>IF(SUM(N66,N69,N72,N75,N78)=0,"-",SUM(N66,N69,N72,N75,N78))</f>
        <v>156</v>
      </c>
      <c r="O63" s="39">
        <f>IF(SUM(O66,O69,O72,O75,O78)=0,"-",SUM(O66,O69,O72,O75,O78))</f>
        <v>152</v>
      </c>
      <c r="P63" s="39">
        <f>IF(SUM(P66,P69,P72,P75,P78)=0,"-",SUM(P66,P69,P72,P75,P78))</f>
        <v>155</v>
      </c>
      <c r="Q63" s="39">
        <f>IF(SUM(Q66,Q69,Q72,Q75,Q78)=0,"-",SUM(Q66,Q69,Q72,Q75,Q78))</f>
        <v>170</v>
      </c>
      <c r="R63" s="39">
        <f>IF(SUM(R66,R69,R72,R75,R78)=0,"-",SUM(R66,R69,R72,R75,R78))</f>
        <v>73</v>
      </c>
      <c r="S63" s="39">
        <f>IF(SUM(S66,S69,S72,S75,S78)=0,"-",SUM(S66,S69,S72,S75,S78))</f>
        <v>360</v>
      </c>
      <c r="T63" s="39">
        <f>IF(SUM(T66,T69,T72,T75,T78)=0,"-",SUM(T66,T69,T72,T75,T78))</f>
        <v>175</v>
      </c>
      <c r="U63" s="39">
        <f>IF(SUM(U66,U69,U72,U75,U78)=0,"-",SUM(U66,U69,U72,U75,U78))</f>
        <v>174</v>
      </c>
      <c r="V63" s="39">
        <f>IF(SUM(V66,V69,V72,V75,V78)=0,"-",SUM(V66,V69,V72,V75,V78))</f>
        <v>197</v>
      </c>
      <c r="W63" s="39">
        <f>IF(SUM(W66,W69,W72,W75,W78)=0,"-",SUM(W66,W69,W72,W75,W78))</f>
        <v>362</v>
      </c>
      <c r="X63" s="39">
        <f>IF(SUM(X66,X69,X72,X75,X78)=0,"-",SUM(X66,X69,X72,X75,X78))</f>
        <v>197</v>
      </c>
      <c r="Y63" s="39">
        <f>IF(SUM(Y66,Y69,Y72,Y75,Y78)=0,"-",SUM(Y66,Y69,Y72,Y75,Y78))</f>
        <v>171</v>
      </c>
      <c r="Z63" s="39">
        <f>IF(SUM(Z66,Z69,Z72,Z75,Z78)=0,"-",SUM(Z66,Z69,Z72,Z75,Z78))</f>
        <v>215</v>
      </c>
      <c r="AA63" s="39">
        <f>IF(SUM(AA66,AA69,AA72,AA75,AA78)=0,"-",SUM(AA66,AA69,AA72,AA75,AA78))</f>
        <v>104</v>
      </c>
      <c r="AB63" s="39">
        <f>IF(SUM(AB66,AB69,AB72,AB75,AB78)=0,"-",SUM(AB66,AB69,AB72,AB75,AB78))</f>
        <v>64</v>
      </c>
      <c r="AC63" s="40">
        <f>IF(SUM(AC66,AC69,AC72,AC75,AC78)=0,"-",SUM(AC66,AC69,AC72,AC75,AC78))</f>
        <v>59</v>
      </c>
      <c r="AD63" s="39">
        <f>IF(SUM(AD66,AD69,AD72,AD75,AD78)=0,"-",SUM(AD66,AD69,AD72,AD75,AD78))</f>
        <v>38</v>
      </c>
      <c r="AE63" s="39">
        <f>IF(SUM(AE66,AE69,AE72,AE75,AE78)=0,"-",SUM(AE66,AE69,AE72,AE75,AE78))</f>
        <v>8951</v>
      </c>
      <c r="AF63" s="28"/>
      <c r="AG63" s="28"/>
      <c r="AH63" s="28"/>
      <c r="AI63" s="28"/>
    </row>
    <row r="64" spans="1:35" s="27" customFormat="1" ht="16.5" customHeight="1">
      <c r="A64" s="38"/>
      <c r="B64" s="37" t="s">
        <v>3</v>
      </c>
      <c r="C64" s="36">
        <f>IF(SUM(C67,C70,C73,C76,C79)=0,"-",SUM(C67,C70,C73,C76,C79))</f>
        <v>2</v>
      </c>
      <c r="D64" s="34">
        <f>IF(SUM(D67,D70,D73,D76,D79)=0,"-",SUM(D67,D70,D73,D76,D79))</f>
        <v>1</v>
      </c>
      <c r="E64" s="34">
        <f>IF(SUM(E67,E70,E73,E76,E79)=0,"-",SUM(E67,E70,E73,E76,E79))</f>
        <v>1</v>
      </c>
      <c r="F64" s="34">
        <f>IF(SUM(F67,F70,F73,F76,F79)=0,"-",SUM(F67,F70,F73,F76,F79))</f>
        <v>90</v>
      </c>
      <c r="G64" s="34" t="str">
        <f>IF(SUM(G67,G70,G73,G76,G79)=0,"-",SUM(G67,G70,G73,G76,G79))</f>
        <v>-</v>
      </c>
      <c r="H64" s="34" t="str">
        <f>IF(SUM(H67,H70,H73,H76,H79)=0,"-",SUM(H67,H70,H73,H76,H79))</f>
        <v>-</v>
      </c>
      <c r="I64" s="34" t="str">
        <f>IF(SUM(I67,I70,I73,I76,I79)=0,"-",SUM(I67,I70,I73,I76,I79))</f>
        <v>-</v>
      </c>
      <c r="J64" s="34">
        <f>IF(SUM(J67,J70,J73,J76,J79)=0,"-",SUM(J67,J70,J73,J76,J79))</f>
        <v>141</v>
      </c>
      <c r="K64" s="34">
        <f>IF(SUM(K67,K70,K73,K76,K79)=0,"-",SUM(K67,K70,K73,K76,K79))</f>
        <v>8</v>
      </c>
      <c r="L64" s="34">
        <f>IF(SUM(L67,L70,L73,L76,L79)=0,"-",SUM(L67,L70,L73,L76,L79))</f>
        <v>19</v>
      </c>
      <c r="M64" s="34">
        <f>IF(SUM(M67,M70,M73,M76,M79)=0,"-",SUM(M67,M70,M73,M76,M79))</f>
        <v>27</v>
      </c>
      <c r="N64" s="34">
        <f>IF(SUM(N67,N70,N73,N76,N79)=0,"-",SUM(N67,N70,N73,N76,N79))</f>
        <v>60</v>
      </c>
      <c r="O64" s="34">
        <f>IF(SUM(O67,O70,O73,O76,O79)=0,"-",SUM(O67,O70,O73,O76,O79))</f>
        <v>98</v>
      </c>
      <c r="P64" s="34">
        <f>IF(SUM(P67,P70,P73,P76,P79)=0,"-",SUM(P67,P70,P73,P76,P79))</f>
        <v>102</v>
      </c>
      <c r="Q64" s="34">
        <f>IF(SUM(Q67,Q70,Q73,Q76,Q79)=0,"-",SUM(Q67,Q70,Q73,Q76,Q79))</f>
        <v>107</v>
      </c>
      <c r="R64" s="34">
        <f>IF(SUM(R67,R70,R73,R76,R79)=0,"-",SUM(R67,R70,R73,R76,R79))</f>
        <v>5</v>
      </c>
      <c r="S64" s="34">
        <f>IF(SUM(S67,S70,S73,S76,S79)=0,"-",SUM(S67,S70,S73,S76,S79))</f>
        <v>168</v>
      </c>
      <c r="T64" s="34">
        <f>IF(SUM(T67,T70,T73,T76,T79)=0,"-",SUM(T67,T70,T73,T76,T79))</f>
        <v>104</v>
      </c>
      <c r="U64" s="34">
        <f>IF(SUM(U67,U70,U73,U76,U79)=0,"-",SUM(U67,U70,U73,U76,U79))</f>
        <v>103</v>
      </c>
      <c r="V64" s="34">
        <f>IF(SUM(V67,V70,V73,V76,V79)=0,"-",SUM(V67,V70,V73,V76,V79))</f>
        <v>94</v>
      </c>
      <c r="W64" s="34">
        <f>IF(SUM(W67,W70,W73,W76,W79)=0,"-",SUM(W67,W70,W73,W76,W79))</f>
        <v>162</v>
      </c>
      <c r="X64" s="34">
        <f>IF(SUM(X67,X70,X73,X76,X79)=0,"-",SUM(X67,X70,X73,X76,X79))</f>
        <v>121</v>
      </c>
      <c r="Y64" s="34">
        <f>IF(SUM(Y67,Y70,Y73,Y76,Y79)=0,"-",SUM(Y67,Y70,Y73,Y76,Y79))</f>
        <v>102</v>
      </c>
      <c r="Z64" s="34">
        <f>IF(SUM(Z67,Z70,Z73,Z76,Z79)=0,"-",SUM(Z67,Z70,Z73,Z76,Z79))</f>
        <v>82</v>
      </c>
      <c r="AA64" s="34">
        <f>IF(SUM(AA67,AA70,AA73,AA76,AA79)=0,"-",SUM(AA67,AA70,AA73,AA76,AA79))</f>
        <v>14</v>
      </c>
      <c r="AB64" s="34">
        <f>IF(SUM(AB67,AB70,AB73,AB76,AB79)=0,"-",SUM(AB67,AB70,AB73,AB76,AB79))</f>
        <v>3</v>
      </c>
      <c r="AC64" s="35">
        <f>IF(SUM(AC67,AC70,AC73,AC76,AC79)=0,"-",SUM(AC67,AC70,AC73,AC76,AC79))</f>
        <v>3</v>
      </c>
      <c r="AD64" s="34">
        <f>IF(SUM(AD67,AD70,AD73,AD76,AD79)=0,"-",SUM(AD67,AD70,AD73,AD76,AD79))</f>
        <v>9</v>
      </c>
      <c r="AE64" s="34">
        <f>IF(SUM(AE67,AE70,AE73,AE76,AE79)=0,"-",SUM(AE67,AE70,AE73,AE76,AE79))</f>
        <v>4164</v>
      </c>
      <c r="AF64" s="28"/>
      <c r="AG64" s="28"/>
      <c r="AH64" s="28"/>
      <c r="AI64" s="28"/>
    </row>
    <row r="65" spans="1:35" s="27" customFormat="1" ht="16.5" customHeight="1">
      <c r="A65" s="33"/>
      <c r="B65" s="32" t="s">
        <v>2</v>
      </c>
      <c r="C65" s="31" t="str">
        <f>IF(SUM(C68,C71,C74,C77,C80)=0,"-",SUM(C68,C71,C74,C77,C80))</f>
        <v>-</v>
      </c>
      <c r="D65" s="29" t="str">
        <f>IF(SUM(D68,D71,D74,D77,D80)=0,"-",SUM(D68,D71,D74,D77,D80))</f>
        <v>-</v>
      </c>
      <c r="E65" s="29" t="str">
        <f>IF(SUM(E68,E71,E74,E77,E80)=0,"-",SUM(E68,E71,E74,E77,E80))</f>
        <v>-</v>
      </c>
      <c r="F65" s="29">
        <f>IF(SUM(F68,F71,F74,F77,F80)=0,"-",SUM(F68,F71,F74,F77,F80))</f>
        <v>31</v>
      </c>
      <c r="G65" s="29" t="str">
        <f>IF(SUM(G68,G71,G74,G77,G80)=0,"-",SUM(G68,G71,G74,G77,G80))</f>
        <v>-</v>
      </c>
      <c r="H65" s="29" t="str">
        <f>IF(SUM(H68,H71,H74,H77,H80)=0,"-",SUM(H68,H71,H74,H77,H80))</f>
        <v>-</v>
      </c>
      <c r="I65" s="29" t="str">
        <f>IF(SUM(I68,I71,I74,I77,I80)=0,"-",SUM(I68,I71,I74,I77,I80))</f>
        <v>-</v>
      </c>
      <c r="J65" s="29">
        <f>IF(SUM(J68,J71,J74,J77,J80)=0,"-",SUM(J68,J71,J74,J77,J80))</f>
        <v>58</v>
      </c>
      <c r="K65" s="29">
        <f>IF(SUM(K68,K71,K74,K77,K80)=0,"-",SUM(K68,K71,K74,K77,K80))</f>
        <v>8</v>
      </c>
      <c r="L65" s="29">
        <f>IF(SUM(L68,L71,L74,L77,L80)=0,"-",SUM(L68,L71,L74,L77,L80))</f>
        <v>14</v>
      </c>
      <c r="M65" s="29">
        <f>IF(SUM(M68,M71,M74,M77,M80)=0,"-",SUM(M68,M71,M74,M77,M80))</f>
        <v>10</v>
      </c>
      <c r="N65" s="29">
        <f>IF(SUM(N68,N71,N74,N77,N80)=0,"-",SUM(N68,N71,N74,N77,N80))</f>
        <v>21</v>
      </c>
      <c r="O65" s="29">
        <f>IF(SUM(O68,O71,O74,O77,O80)=0,"-",SUM(O68,O71,O74,O77,O80))</f>
        <v>44</v>
      </c>
      <c r="P65" s="29">
        <f>IF(SUM(P68,P71,P74,P77,P80)=0,"-",SUM(P68,P71,P74,P77,P80))</f>
        <v>47</v>
      </c>
      <c r="Q65" s="29">
        <f>IF(SUM(Q68,Q71,Q74,Q77,Q80)=0,"-",SUM(Q68,Q71,Q74,Q77,Q80))</f>
        <v>42</v>
      </c>
      <c r="R65" s="29">
        <f>IF(SUM(R68,R71,R74,R77,R80)=0,"-",SUM(R68,R71,R74,R77,R80))</f>
        <v>2</v>
      </c>
      <c r="S65" s="29">
        <f>IF(SUM(S68,S71,S74,S77,S80)=0,"-",SUM(S68,S71,S74,S77,S80))</f>
        <v>74</v>
      </c>
      <c r="T65" s="29">
        <f>IF(SUM(T68,T71,T74,T77,T80)=0,"-",SUM(T68,T71,T74,T77,T80))</f>
        <v>44</v>
      </c>
      <c r="U65" s="29">
        <f>IF(SUM(U68,U71,U74,U77,U80)=0,"-",SUM(U68,U71,U74,U77,U80))</f>
        <v>42</v>
      </c>
      <c r="V65" s="29">
        <f>IF(SUM(V68,V71,V74,V77,V80)=0,"-",SUM(V68,V71,V74,V77,V80))</f>
        <v>37</v>
      </c>
      <c r="W65" s="29">
        <f>IF(SUM(W68,W71,W74,W77,W80)=0,"-",SUM(W68,W71,W74,W77,W80))</f>
        <v>70</v>
      </c>
      <c r="X65" s="29">
        <f>IF(SUM(X68,X71,X74,X77,X80)=0,"-",SUM(X68,X71,X74,X77,X80))</f>
        <v>50</v>
      </c>
      <c r="Y65" s="29">
        <f>IF(SUM(Y68,Y71,Y74,Y77,Y80)=0,"-",SUM(Y68,Y71,Y74,Y77,Y80))</f>
        <v>42</v>
      </c>
      <c r="Z65" s="29">
        <f>IF(SUM(Z68,Z71,Z74,Z77,Z80)=0,"-",SUM(Z68,Z71,Z74,Z77,Z80))</f>
        <v>34</v>
      </c>
      <c r="AA65" s="29">
        <f>IF(SUM(AA68,AA71,AA74,AA77,AA80)=0,"-",SUM(AA68,AA71,AA74,AA77,AA80))</f>
        <v>21</v>
      </c>
      <c r="AB65" s="29">
        <f>IF(SUM(AB68,AB71,AB74,AB77,AB80)=0,"-",SUM(AB68,AB71,AB74,AB77,AB80))</f>
        <v>14</v>
      </c>
      <c r="AC65" s="30">
        <f>IF(SUM(AC68,AC71,AC74,AC77,AC80)=0,"-",SUM(AC68,AC71,AC74,AC77,AC80))</f>
        <v>2</v>
      </c>
      <c r="AD65" s="29" t="str">
        <f>IF(SUM(AD68,AD71,AD74,AD77,AD80)=0,"-",SUM(AD68,AD71,AD74,AD77,AD80))</f>
        <v>-</v>
      </c>
      <c r="AE65" s="29" t="str">
        <f>IF(SUM(AE68,AE71,AE74,AE77,AE80)=0,"-",SUM(AE68,AE71,AE74,AE77,AE80))</f>
        <v>-</v>
      </c>
      <c r="AF65" s="28"/>
      <c r="AG65" s="28"/>
      <c r="AH65" s="28"/>
      <c r="AI65" s="28"/>
    </row>
    <row r="66" spans="1:35" ht="16.5" customHeight="1">
      <c r="A66" s="23" t="s">
        <v>9</v>
      </c>
      <c r="B66" s="22" t="s">
        <v>4</v>
      </c>
      <c r="C66" s="26">
        <v>1</v>
      </c>
      <c r="D66" s="25">
        <v>3</v>
      </c>
      <c r="E66" s="25">
        <v>4</v>
      </c>
      <c r="F66" s="25">
        <v>79</v>
      </c>
      <c r="G66" s="25" t="s">
        <v>1</v>
      </c>
      <c r="H66" s="25" t="s">
        <v>1</v>
      </c>
      <c r="I66" s="25" t="s">
        <v>1</v>
      </c>
      <c r="J66" s="25">
        <v>69</v>
      </c>
      <c r="K66" s="25">
        <v>17</v>
      </c>
      <c r="L66" s="25">
        <v>26</v>
      </c>
      <c r="M66" s="25">
        <v>32</v>
      </c>
      <c r="N66" s="25">
        <v>66</v>
      </c>
      <c r="O66" s="25">
        <v>52</v>
      </c>
      <c r="P66" s="25">
        <v>53</v>
      </c>
      <c r="Q66" s="25">
        <v>61</v>
      </c>
      <c r="R66" s="25">
        <v>60</v>
      </c>
      <c r="S66" s="25">
        <v>135</v>
      </c>
      <c r="T66" s="25">
        <v>57</v>
      </c>
      <c r="U66" s="25">
        <v>51</v>
      </c>
      <c r="V66" s="25">
        <v>83</v>
      </c>
      <c r="W66" s="25">
        <v>138</v>
      </c>
      <c r="X66" s="25">
        <v>67</v>
      </c>
      <c r="Y66" s="25">
        <v>53</v>
      </c>
      <c r="Z66" s="25">
        <v>109</v>
      </c>
      <c r="AA66" s="25">
        <v>36</v>
      </c>
      <c r="AB66" s="25">
        <v>36</v>
      </c>
      <c r="AC66" s="24">
        <v>36</v>
      </c>
      <c r="AD66" s="17">
        <v>24</v>
      </c>
      <c r="AE66" s="17">
        <v>2830</v>
      </c>
      <c r="AF66" s="4"/>
      <c r="AG66" s="4"/>
      <c r="AH66" s="4"/>
      <c r="AI66" s="4"/>
    </row>
    <row r="67" spans="1:35" ht="16.5" customHeight="1">
      <c r="A67" s="21"/>
      <c r="B67" s="20" t="s">
        <v>3</v>
      </c>
      <c r="C67" s="19">
        <v>1</v>
      </c>
      <c r="D67" s="17" t="s">
        <v>1</v>
      </c>
      <c r="E67" s="17" t="s">
        <v>1</v>
      </c>
      <c r="F67" s="17">
        <v>45</v>
      </c>
      <c r="G67" s="17" t="s">
        <v>1</v>
      </c>
      <c r="H67" s="17" t="s">
        <v>1</v>
      </c>
      <c r="I67" s="17" t="s">
        <v>1</v>
      </c>
      <c r="J67" s="17">
        <v>57</v>
      </c>
      <c r="K67" s="17">
        <v>5</v>
      </c>
      <c r="L67" s="17">
        <v>11</v>
      </c>
      <c r="M67" s="17">
        <v>14</v>
      </c>
      <c r="N67" s="17">
        <v>32</v>
      </c>
      <c r="O67" s="17">
        <v>46</v>
      </c>
      <c r="P67" s="17">
        <v>51</v>
      </c>
      <c r="Q67" s="17">
        <v>50</v>
      </c>
      <c r="R67" s="17">
        <v>3</v>
      </c>
      <c r="S67" s="17">
        <v>86</v>
      </c>
      <c r="T67" s="17">
        <v>51</v>
      </c>
      <c r="U67" s="17">
        <v>46</v>
      </c>
      <c r="V67" s="17">
        <v>57</v>
      </c>
      <c r="W67" s="17">
        <v>87</v>
      </c>
      <c r="X67" s="17">
        <v>56</v>
      </c>
      <c r="Y67" s="17">
        <v>46</v>
      </c>
      <c r="Z67" s="17">
        <v>50</v>
      </c>
      <c r="AA67" s="17">
        <v>14</v>
      </c>
      <c r="AB67" s="17">
        <v>3</v>
      </c>
      <c r="AC67" s="18">
        <v>3</v>
      </c>
      <c r="AD67" s="17">
        <v>5</v>
      </c>
      <c r="AE67" s="17">
        <v>1203</v>
      </c>
      <c r="AF67" s="4"/>
      <c r="AG67" s="4"/>
      <c r="AH67" s="4"/>
      <c r="AI67" s="4"/>
    </row>
    <row r="68" spans="1:35" ht="16.5" customHeight="1">
      <c r="A68" s="16"/>
      <c r="B68" s="15" t="s">
        <v>2</v>
      </c>
      <c r="C68" s="14" t="s">
        <v>1</v>
      </c>
      <c r="D68" s="12" t="s">
        <v>1</v>
      </c>
      <c r="E68" s="12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2" t="s">
        <v>1</v>
      </c>
      <c r="K68" s="12" t="s">
        <v>1</v>
      </c>
      <c r="L68" s="12" t="s">
        <v>1</v>
      </c>
      <c r="M68" s="12" t="s">
        <v>1</v>
      </c>
      <c r="N68" s="12" t="s">
        <v>1</v>
      </c>
      <c r="O68" s="12" t="s">
        <v>1</v>
      </c>
      <c r="P68" s="12" t="s">
        <v>1</v>
      </c>
      <c r="Q68" s="12" t="s">
        <v>1</v>
      </c>
      <c r="R68" s="12" t="s">
        <v>1</v>
      </c>
      <c r="S68" s="12" t="s">
        <v>1</v>
      </c>
      <c r="T68" s="12" t="s">
        <v>1</v>
      </c>
      <c r="U68" s="12" t="s">
        <v>1</v>
      </c>
      <c r="V68" s="12" t="s">
        <v>1</v>
      </c>
      <c r="W68" s="12" t="s">
        <v>1</v>
      </c>
      <c r="X68" s="12" t="s">
        <v>1</v>
      </c>
      <c r="Y68" s="12" t="s">
        <v>1</v>
      </c>
      <c r="Z68" s="12" t="s">
        <v>1</v>
      </c>
      <c r="AA68" s="12" t="s">
        <v>1</v>
      </c>
      <c r="AB68" s="12" t="s">
        <v>1</v>
      </c>
      <c r="AC68" s="13" t="s">
        <v>1</v>
      </c>
      <c r="AD68" s="12" t="s">
        <v>1</v>
      </c>
      <c r="AE68" s="12" t="s">
        <v>1</v>
      </c>
      <c r="AF68" s="4"/>
      <c r="AG68" s="4"/>
      <c r="AH68" s="4"/>
      <c r="AI68" s="4"/>
    </row>
    <row r="69" spans="1:35" ht="16.5" customHeight="1">
      <c r="A69" s="23" t="s">
        <v>8</v>
      </c>
      <c r="B69" s="22" t="s">
        <v>4</v>
      </c>
      <c r="C69" s="19">
        <v>1</v>
      </c>
      <c r="D69" s="17">
        <v>3</v>
      </c>
      <c r="E69" s="17" t="s">
        <v>1</v>
      </c>
      <c r="F69" s="17">
        <v>33</v>
      </c>
      <c r="G69" s="17" t="s">
        <v>1</v>
      </c>
      <c r="H69" s="17" t="s">
        <v>1</v>
      </c>
      <c r="I69" s="17" t="s">
        <v>1</v>
      </c>
      <c r="J69" s="17">
        <v>53</v>
      </c>
      <c r="K69" s="17">
        <v>4</v>
      </c>
      <c r="L69" s="17">
        <v>11</v>
      </c>
      <c r="M69" s="17">
        <v>12</v>
      </c>
      <c r="N69" s="17">
        <v>28</v>
      </c>
      <c r="O69" s="17">
        <v>28</v>
      </c>
      <c r="P69" s="17">
        <v>32</v>
      </c>
      <c r="Q69" s="17">
        <v>33</v>
      </c>
      <c r="R69" s="17" t="s">
        <v>1</v>
      </c>
      <c r="S69" s="17">
        <v>65</v>
      </c>
      <c r="T69" s="17">
        <v>41</v>
      </c>
      <c r="U69" s="17">
        <v>49</v>
      </c>
      <c r="V69" s="17">
        <v>52</v>
      </c>
      <c r="W69" s="17">
        <v>63</v>
      </c>
      <c r="X69" s="17">
        <v>42</v>
      </c>
      <c r="Y69" s="17">
        <v>45</v>
      </c>
      <c r="Z69" s="17">
        <v>51</v>
      </c>
      <c r="AA69" s="17" t="s">
        <v>1</v>
      </c>
      <c r="AB69" s="17" t="s">
        <v>1</v>
      </c>
      <c r="AC69" s="18" t="s">
        <v>1</v>
      </c>
      <c r="AD69" s="17">
        <v>7</v>
      </c>
      <c r="AE69" s="17">
        <v>1957</v>
      </c>
      <c r="AF69" s="4"/>
      <c r="AG69" s="4"/>
      <c r="AH69" s="4"/>
      <c r="AI69" s="4"/>
    </row>
    <row r="70" spans="1:35" ht="16.5" customHeight="1">
      <c r="A70" s="21"/>
      <c r="B70" s="20" t="s">
        <v>3</v>
      </c>
      <c r="C70" s="19" t="s">
        <v>1</v>
      </c>
      <c r="D70" s="17" t="s">
        <v>1</v>
      </c>
      <c r="E70" s="17" t="s">
        <v>1</v>
      </c>
      <c r="F70" s="17">
        <v>25</v>
      </c>
      <c r="G70" s="17" t="s">
        <v>1</v>
      </c>
      <c r="H70" s="17" t="s">
        <v>1</v>
      </c>
      <c r="I70" s="17" t="s">
        <v>1</v>
      </c>
      <c r="J70" s="17">
        <v>53</v>
      </c>
      <c r="K70" s="17">
        <v>2</v>
      </c>
      <c r="L70" s="17">
        <v>6</v>
      </c>
      <c r="M70" s="17">
        <v>9</v>
      </c>
      <c r="N70" s="17">
        <v>15</v>
      </c>
      <c r="O70" s="17">
        <v>27</v>
      </c>
      <c r="P70" s="17">
        <v>28</v>
      </c>
      <c r="Q70" s="17">
        <v>27</v>
      </c>
      <c r="R70" s="17" t="s">
        <v>1</v>
      </c>
      <c r="S70" s="17">
        <v>32</v>
      </c>
      <c r="T70" s="17">
        <v>27</v>
      </c>
      <c r="U70" s="17">
        <v>32</v>
      </c>
      <c r="V70" s="17">
        <v>16</v>
      </c>
      <c r="W70" s="17">
        <v>25</v>
      </c>
      <c r="X70" s="17">
        <v>28</v>
      </c>
      <c r="Y70" s="17">
        <v>30</v>
      </c>
      <c r="Z70" s="17">
        <v>17</v>
      </c>
      <c r="AA70" s="17" t="s">
        <v>1</v>
      </c>
      <c r="AB70" s="17" t="s">
        <v>1</v>
      </c>
      <c r="AC70" s="18" t="s">
        <v>1</v>
      </c>
      <c r="AD70" s="17">
        <v>2</v>
      </c>
      <c r="AE70" s="17">
        <v>867</v>
      </c>
      <c r="AF70" s="4"/>
      <c r="AG70" s="4"/>
      <c r="AH70" s="4"/>
      <c r="AI70" s="4"/>
    </row>
    <row r="71" spans="1:35" ht="16.5" customHeight="1">
      <c r="A71" s="16"/>
      <c r="B71" s="15" t="s">
        <v>2</v>
      </c>
      <c r="C71" s="14" t="s">
        <v>1</v>
      </c>
      <c r="D71" s="12" t="s">
        <v>1</v>
      </c>
      <c r="E71" s="12" t="s">
        <v>1</v>
      </c>
      <c r="F71" s="12" t="s">
        <v>1</v>
      </c>
      <c r="G71" s="12" t="s">
        <v>1</v>
      </c>
      <c r="H71" s="12" t="s">
        <v>1</v>
      </c>
      <c r="I71" s="12" t="s">
        <v>1</v>
      </c>
      <c r="J71" s="12" t="s">
        <v>1</v>
      </c>
      <c r="K71" s="12" t="s">
        <v>1</v>
      </c>
      <c r="L71" s="12" t="s">
        <v>1</v>
      </c>
      <c r="M71" s="12" t="s">
        <v>1</v>
      </c>
      <c r="N71" s="12" t="s">
        <v>1</v>
      </c>
      <c r="O71" s="12" t="s">
        <v>1</v>
      </c>
      <c r="P71" s="12" t="s">
        <v>1</v>
      </c>
      <c r="Q71" s="12" t="s">
        <v>1</v>
      </c>
      <c r="R71" s="12" t="s">
        <v>1</v>
      </c>
      <c r="S71" s="12" t="s">
        <v>1</v>
      </c>
      <c r="T71" s="12" t="s">
        <v>1</v>
      </c>
      <c r="U71" s="12" t="s">
        <v>1</v>
      </c>
      <c r="V71" s="12" t="s">
        <v>1</v>
      </c>
      <c r="W71" s="12" t="s">
        <v>1</v>
      </c>
      <c r="X71" s="12" t="s">
        <v>1</v>
      </c>
      <c r="Y71" s="12" t="s">
        <v>1</v>
      </c>
      <c r="Z71" s="12" t="s">
        <v>1</v>
      </c>
      <c r="AA71" s="12" t="s">
        <v>1</v>
      </c>
      <c r="AB71" s="12" t="s">
        <v>1</v>
      </c>
      <c r="AC71" s="13" t="s">
        <v>1</v>
      </c>
      <c r="AD71" s="12" t="s">
        <v>1</v>
      </c>
      <c r="AE71" s="12" t="s">
        <v>1</v>
      </c>
      <c r="AF71" s="4"/>
      <c r="AG71" s="4"/>
      <c r="AH71" s="4"/>
      <c r="AI71" s="4"/>
    </row>
    <row r="72" spans="1:35" ht="16.5" customHeight="1">
      <c r="A72" s="23" t="s">
        <v>7</v>
      </c>
      <c r="B72" s="22" t="s">
        <v>4</v>
      </c>
      <c r="C72" s="19">
        <v>1</v>
      </c>
      <c r="D72" s="17">
        <v>1</v>
      </c>
      <c r="E72" s="17">
        <v>1</v>
      </c>
      <c r="F72" s="17">
        <v>27</v>
      </c>
      <c r="G72" s="17" t="s">
        <v>1</v>
      </c>
      <c r="H72" s="17" t="s">
        <v>1</v>
      </c>
      <c r="I72" s="17" t="s">
        <v>1</v>
      </c>
      <c r="J72" s="17">
        <v>31</v>
      </c>
      <c r="K72" s="17">
        <v>3</v>
      </c>
      <c r="L72" s="17">
        <v>2</v>
      </c>
      <c r="M72" s="17">
        <v>4</v>
      </c>
      <c r="N72" s="17">
        <v>25</v>
      </c>
      <c r="O72" s="17">
        <v>28</v>
      </c>
      <c r="P72" s="17">
        <v>23</v>
      </c>
      <c r="Q72" s="17">
        <v>30</v>
      </c>
      <c r="R72" s="17">
        <v>2</v>
      </c>
      <c r="S72" s="17">
        <v>71</v>
      </c>
      <c r="T72" s="17">
        <v>26</v>
      </c>
      <c r="U72" s="17">
        <v>25</v>
      </c>
      <c r="V72" s="17">
        <v>21</v>
      </c>
      <c r="W72" s="17">
        <v>71</v>
      </c>
      <c r="X72" s="17">
        <v>37</v>
      </c>
      <c r="Y72" s="17">
        <v>26</v>
      </c>
      <c r="Z72" s="17">
        <v>15</v>
      </c>
      <c r="AA72" s="17">
        <v>35</v>
      </c>
      <c r="AB72" s="17" t="s">
        <v>1</v>
      </c>
      <c r="AC72" s="18" t="s">
        <v>1</v>
      </c>
      <c r="AD72" s="17" t="s">
        <v>1</v>
      </c>
      <c r="AE72" s="17">
        <v>1595</v>
      </c>
      <c r="AF72" s="4"/>
      <c r="AG72" s="4"/>
      <c r="AH72" s="4"/>
      <c r="AI72" s="4"/>
    </row>
    <row r="73" spans="1:35" ht="16.5" customHeight="1">
      <c r="A73" s="21"/>
      <c r="B73" s="20" t="s">
        <v>3</v>
      </c>
      <c r="C73" s="19">
        <v>1</v>
      </c>
      <c r="D73" s="17">
        <v>1</v>
      </c>
      <c r="E73" s="17">
        <v>1</v>
      </c>
      <c r="F73" s="17">
        <v>20</v>
      </c>
      <c r="G73" s="17" t="s">
        <v>1</v>
      </c>
      <c r="H73" s="17" t="s">
        <v>1</v>
      </c>
      <c r="I73" s="17" t="s">
        <v>1</v>
      </c>
      <c r="J73" s="17">
        <v>31</v>
      </c>
      <c r="K73" s="17">
        <v>1</v>
      </c>
      <c r="L73" s="17">
        <v>2</v>
      </c>
      <c r="M73" s="17">
        <v>4</v>
      </c>
      <c r="N73" s="17">
        <v>13</v>
      </c>
      <c r="O73" s="17">
        <v>25</v>
      </c>
      <c r="P73" s="17">
        <v>23</v>
      </c>
      <c r="Q73" s="17">
        <v>30</v>
      </c>
      <c r="R73" s="17">
        <v>2</v>
      </c>
      <c r="S73" s="17">
        <v>50</v>
      </c>
      <c r="T73" s="17">
        <v>26</v>
      </c>
      <c r="U73" s="17">
        <v>25</v>
      </c>
      <c r="V73" s="17">
        <v>21</v>
      </c>
      <c r="W73" s="17">
        <v>50</v>
      </c>
      <c r="X73" s="17">
        <v>37</v>
      </c>
      <c r="Y73" s="17">
        <v>26</v>
      </c>
      <c r="Z73" s="17">
        <v>15</v>
      </c>
      <c r="AA73" s="17" t="s">
        <v>1</v>
      </c>
      <c r="AB73" s="17" t="s">
        <v>1</v>
      </c>
      <c r="AC73" s="18" t="s">
        <v>1</v>
      </c>
      <c r="AD73" s="17" t="s">
        <v>1</v>
      </c>
      <c r="AE73" s="17">
        <v>898</v>
      </c>
      <c r="AF73" s="4"/>
      <c r="AG73" s="4"/>
      <c r="AH73" s="4"/>
      <c r="AI73" s="4"/>
    </row>
    <row r="74" spans="1:35" ht="16.5" customHeight="1">
      <c r="A74" s="16"/>
      <c r="B74" s="15" t="s">
        <v>2</v>
      </c>
      <c r="C74" s="14" t="s">
        <v>1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2" t="s">
        <v>1</v>
      </c>
      <c r="P74" s="12" t="s">
        <v>1</v>
      </c>
      <c r="Q74" s="12" t="s">
        <v>1</v>
      </c>
      <c r="R74" s="12" t="s">
        <v>1</v>
      </c>
      <c r="S74" s="12" t="s">
        <v>1</v>
      </c>
      <c r="T74" s="12" t="s">
        <v>1</v>
      </c>
      <c r="U74" s="12" t="s">
        <v>1</v>
      </c>
      <c r="V74" s="12" t="s">
        <v>1</v>
      </c>
      <c r="W74" s="12" t="s">
        <v>1</v>
      </c>
      <c r="X74" s="12" t="s">
        <v>1</v>
      </c>
      <c r="Y74" s="12" t="s">
        <v>1</v>
      </c>
      <c r="Z74" s="12" t="s">
        <v>1</v>
      </c>
      <c r="AA74" s="12" t="s">
        <v>1</v>
      </c>
      <c r="AB74" s="12" t="s">
        <v>1</v>
      </c>
      <c r="AC74" s="13" t="s">
        <v>1</v>
      </c>
      <c r="AD74" s="12" t="s">
        <v>1</v>
      </c>
      <c r="AE74" s="12" t="s">
        <v>1</v>
      </c>
      <c r="AF74" s="4"/>
      <c r="AG74" s="4"/>
      <c r="AH74" s="4"/>
      <c r="AI74" s="4"/>
    </row>
    <row r="75" spans="1:35" ht="16.5" customHeight="1">
      <c r="A75" s="23" t="s">
        <v>6</v>
      </c>
      <c r="B75" s="22" t="s">
        <v>4</v>
      </c>
      <c r="C75" s="19" t="s">
        <v>1</v>
      </c>
      <c r="D75" s="17" t="s">
        <v>1</v>
      </c>
      <c r="E75" s="17">
        <v>1</v>
      </c>
      <c r="F75" s="17">
        <v>25</v>
      </c>
      <c r="G75" s="17" t="s">
        <v>1</v>
      </c>
      <c r="H75" s="17" t="s">
        <v>1</v>
      </c>
      <c r="I75" s="17" t="s">
        <v>1</v>
      </c>
      <c r="J75" s="17">
        <v>38</v>
      </c>
      <c r="K75" s="17">
        <v>7</v>
      </c>
      <c r="L75" s="17">
        <v>10</v>
      </c>
      <c r="M75" s="17">
        <v>4</v>
      </c>
      <c r="N75" s="17">
        <v>21</v>
      </c>
      <c r="O75" s="17">
        <v>21</v>
      </c>
      <c r="P75" s="17">
        <v>24</v>
      </c>
      <c r="Q75" s="17">
        <v>23</v>
      </c>
      <c r="R75" s="17">
        <v>1</v>
      </c>
      <c r="S75" s="17">
        <v>60</v>
      </c>
      <c r="T75" s="17">
        <v>22</v>
      </c>
      <c r="U75" s="17">
        <v>20</v>
      </c>
      <c r="V75" s="17">
        <v>21</v>
      </c>
      <c r="W75" s="17">
        <v>63</v>
      </c>
      <c r="X75" s="17">
        <v>24</v>
      </c>
      <c r="Y75" s="17">
        <v>20</v>
      </c>
      <c r="Z75" s="17">
        <v>25</v>
      </c>
      <c r="AA75" s="17">
        <v>23</v>
      </c>
      <c r="AB75" s="17">
        <v>17</v>
      </c>
      <c r="AC75" s="18">
        <v>12</v>
      </c>
      <c r="AD75" s="17">
        <v>7</v>
      </c>
      <c r="AE75" s="17">
        <v>1558</v>
      </c>
      <c r="AF75" s="4"/>
      <c r="AG75" s="4"/>
      <c r="AH75" s="4"/>
      <c r="AI75" s="4"/>
    </row>
    <row r="76" spans="1:35" ht="16.5" customHeight="1">
      <c r="A76" s="21"/>
      <c r="B76" s="20" t="s">
        <v>3</v>
      </c>
      <c r="C76" s="19" t="s">
        <v>1</v>
      </c>
      <c r="D76" s="17" t="s">
        <v>1</v>
      </c>
      <c r="E76" s="17" t="s">
        <v>1</v>
      </c>
      <c r="F76" s="17" t="s">
        <v>1</v>
      </c>
      <c r="G76" s="17" t="s">
        <v>1</v>
      </c>
      <c r="H76" s="17" t="s">
        <v>1</v>
      </c>
      <c r="I76" s="17" t="s">
        <v>1</v>
      </c>
      <c r="J76" s="17" t="s">
        <v>1</v>
      </c>
      <c r="K76" s="17" t="s">
        <v>1</v>
      </c>
      <c r="L76" s="17" t="s">
        <v>1</v>
      </c>
      <c r="M76" s="17" t="s">
        <v>1</v>
      </c>
      <c r="N76" s="17" t="s">
        <v>1</v>
      </c>
      <c r="O76" s="17" t="s">
        <v>1</v>
      </c>
      <c r="P76" s="17" t="s">
        <v>1</v>
      </c>
      <c r="Q76" s="17" t="s">
        <v>1</v>
      </c>
      <c r="R76" s="17" t="s">
        <v>1</v>
      </c>
      <c r="S76" s="17" t="s">
        <v>1</v>
      </c>
      <c r="T76" s="17" t="s">
        <v>1</v>
      </c>
      <c r="U76" s="17" t="s">
        <v>1</v>
      </c>
      <c r="V76" s="17" t="s">
        <v>1</v>
      </c>
      <c r="W76" s="17" t="s">
        <v>1</v>
      </c>
      <c r="X76" s="17" t="s">
        <v>1</v>
      </c>
      <c r="Y76" s="17" t="s">
        <v>1</v>
      </c>
      <c r="Z76" s="17" t="s">
        <v>1</v>
      </c>
      <c r="AA76" s="17" t="s">
        <v>1</v>
      </c>
      <c r="AB76" s="17" t="s">
        <v>1</v>
      </c>
      <c r="AC76" s="18" t="s">
        <v>1</v>
      </c>
      <c r="AD76" s="17">
        <v>2</v>
      </c>
      <c r="AE76" s="17">
        <v>652</v>
      </c>
      <c r="AF76" s="4"/>
      <c r="AG76" s="4"/>
      <c r="AH76" s="4"/>
      <c r="AI76" s="4"/>
    </row>
    <row r="77" spans="1:35" ht="16.5" customHeight="1">
      <c r="A77" s="16"/>
      <c r="B77" s="15" t="s">
        <v>2</v>
      </c>
      <c r="C77" s="14" t="s">
        <v>1</v>
      </c>
      <c r="D77" s="12" t="s">
        <v>1</v>
      </c>
      <c r="E77" s="12" t="s">
        <v>1</v>
      </c>
      <c r="F77" s="12">
        <v>15</v>
      </c>
      <c r="G77" s="12" t="s">
        <v>1</v>
      </c>
      <c r="H77" s="12" t="s">
        <v>1</v>
      </c>
      <c r="I77" s="12" t="s">
        <v>1</v>
      </c>
      <c r="J77" s="12">
        <v>38</v>
      </c>
      <c r="K77" s="12">
        <v>6</v>
      </c>
      <c r="L77" s="12">
        <v>10</v>
      </c>
      <c r="M77" s="12">
        <v>3</v>
      </c>
      <c r="N77" s="12">
        <v>16</v>
      </c>
      <c r="O77" s="12">
        <v>21</v>
      </c>
      <c r="P77" s="12">
        <v>24</v>
      </c>
      <c r="Q77" s="12">
        <v>23</v>
      </c>
      <c r="R77" s="12" t="s">
        <v>1</v>
      </c>
      <c r="S77" s="12">
        <v>45</v>
      </c>
      <c r="T77" s="12">
        <v>21</v>
      </c>
      <c r="U77" s="12">
        <v>20</v>
      </c>
      <c r="V77" s="12">
        <v>17</v>
      </c>
      <c r="W77" s="12">
        <v>43</v>
      </c>
      <c r="X77" s="12">
        <v>24</v>
      </c>
      <c r="Y77" s="12">
        <v>20</v>
      </c>
      <c r="Z77" s="12">
        <v>20</v>
      </c>
      <c r="AA77" s="12">
        <v>17</v>
      </c>
      <c r="AB77" s="12">
        <v>12</v>
      </c>
      <c r="AC77" s="13" t="s">
        <v>1</v>
      </c>
      <c r="AD77" s="12" t="s">
        <v>1</v>
      </c>
      <c r="AE77" s="12" t="s">
        <v>1</v>
      </c>
      <c r="AF77" s="4"/>
      <c r="AG77" s="4"/>
      <c r="AH77" s="4"/>
      <c r="AI77" s="4"/>
    </row>
    <row r="78" spans="1:35" ht="16.5" customHeight="1">
      <c r="A78" s="23" t="s">
        <v>5</v>
      </c>
      <c r="B78" s="22" t="s">
        <v>4</v>
      </c>
      <c r="C78" s="19" t="s">
        <v>1</v>
      </c>
      <c r="D78" s="17" t="s">
        <v>1</v>
      </c>
      <c r="E78" s="17" t="s">
        <v>1</v>
      </c>
      <c r="F78" s="17">
        <v>16</v>
      </c>
      <c r="G78" s="17" t="s">
        <v>1</v>
      </c>
      <c r="H78" s="17" t="s">
        <v>1</v>
      </c>
      <c r="I78" s="17" t="s">
        <v>1</v>
      </c>
      <c r="J78" s="17">
        <v>23</v>
      </c>
      <c r="K78" s="17">
        <v>2</v>
      </c>
      <c r="L78" s="17">
        <v>4</v>
      </c>
      <c r="M78" s="17">
        <v>8</v>
      </c>
      <c r="N78" s="17">
        <v>16</v>
      </c>
      <c r="O78" s="17">
        <v>23</v>
      </c>
      <c r="P78" s="17">
        <v>23</v>
      </c>
      <c r="Q78" s="17">
        <v>23</v>
      </c>
      <c r="R78" s="17">
        <v>10</v>
      </c>
      <c r="S78" s="17">
        <v>29</v>
      </c>
      <c r="T78" s="17">
        <v>29</v>
      </c>
      <c r="U78" s="17">
        <v>29</v>
      </c>
      <c r="V78" s="17">
        <v>20</v>
      </c>
      <c r="W78" s="17">
        <v>27</v>
      </c>
      <c r="X78" s="17">
        <v>27</v>
      </c>
      <c r="Y78" s="17">
        <v>27</v>
      </c>
      <c r="Z78" s="17">
        <v>15</v>
      </c>
      <c r="AA78" s="17">
        <v>10</v>
      </c>
      <c r="AB78" s="17">
        <v>11</v>
      </c>
      <c r="AC78" s="18">
        <v>11</v>
      </c>
      <c r="AD78" s="17" t="s">
        <v>1</v>
      </c>
      <c r="AE78" s="17">
        <v>1011</v>
      </c>
      <c r="AF78" s="4"/>
      <c r="AG78" s="4"/>
      <c r="AH78" s="4"/>
      <c r="AI78" s="4"/>
    </row>
    <row r="79" spans="1:35" ht="16.5" customHeight="1">
      <c r="A79" s="21"/>
      <c r="B79" s="20" t="s">
        <v>3</v>
      </c>
      <c r="C79" s="19" t="s">
        <v>1</v>
      </c>
      <c r="D79" s="17" t="s">
        <v>1</v>
      </c>
      <c r="E79" s="17" t="s">
        <v>1</v>
      </c>
      <c r="F79" s="17" t="s">
        <v>1</v>
      </c>
      <c r="G79" s="17" t="s">
        <v>1</v>
      </c>
      <c r="H79" s="17" t="s">
        <v>1</v>
      </c>
      <c r="I79" s="17" t="s">
        <v>1</v>
      </c>
      <c r="J79" s="17" t="s">
        <v>1</v>
      </c>
      <c r="K79" s="17" t="s">
        <v>1</v>
      </c>
      <c r="L79" s="17" t="s">
        <v>1</v>
      </c>
      <c r="M79" s="17" t="s">
        <v>1</v>
      </c>
      <c r="N79" s="17" t="s">
        <v>1</v>
      </c>
      <c r="O79" s="17" t="s">
        <v>1</v>
      </c>
      <c r="P79" s="17" t="s">
        <v>1</v>
      </c>
      <c r="Q79" s="17" t="s">
        <v>1</v>
      </c>
      <c r="R79" s="17" t="s">
        <v>1</v>
      </c>
      <c r="S79" s="17" t="s">
        <v>1</v>
      </c>
      <c r="T79" s="17" t="s">
        <v>1</v>
      </c>
      <c r="U79" s="17" t="s">
        <v>1</v>
      </c>
      <c r="V79" s="17" t="s">
        <v>1</v>
      </c>
      <c r="W79" s="17" t="s">
        <v>1</v>
      </c>
      <c r="X79" s="17" t="s">
        <v>1</v>
      </c>
      <c r="Y79" s="17" t="s">
        <v>1</v>
      </c>
      <c r="Z79" s="17" t="s">
        <v>1</v>
      </c>
      <c r="AA79" s="17" t="s">
        <v>1</v>
      </c>
      <c r="AB79" s="17" t="s">
        <v>1</v>
      </c>
      <c r="AC79" s="18" t="s">
        <v>1</v>
      </c>
      <c r="AD79" s="17" t="s">
        <v>1</v>
      </c>
      <c r="AE79" s="17">
        <v>544</v>
      </c>
      <c r="AF79" s="4"/>
      <c r="AG79" s="4"/>
      <c r="AH79" s="4"/>
      <c r="AI79" s="4"/>
    </row>
    <row r="80" spans="1:35" ht="16.5" customHeight="1">
      <c r="A80" s="16"/>
      <c r="B80" s="15" t="s">
        <v>2</v>
      </c>
      <c r="C80" s="14" t="s">
        <v>1</v>
      </c>
      <c r="D80" s="12" t="s">
        <v>1</v>
      </c>
      <c r="E80" s="12" t="s">
        <v>1</v>
      </c>
      <c r="F80" s="12">
        <v>16</v>
      </c>
      <c r="G80" s="12" t="s">
        <v>1</v>
      </c>
      <c r="H80" s="12" t="s">
        <v>1</v>
      </c>
      <c r="I80" s="12" t="s">
        <v>1</v>
      </c>
      <c r="J80" s="12">
        <v>20</v>
      </c>
      <c r="K80" s="12">
        <v>2</v>
      </c>
      <c r="L80" s="12">
        <v>4</v>
      </c>
      <c r="M80" s="12">
        <v>7</v>
      </c>
      <c r="N80" s="12">
        <v>5</v>
      </c>
      <c r="O80" s="12">
        <v>23</v>
      </c>
      <c r="P80" s="12">
        <v>23</v>
      </c>
      <c r="Q80" s="12">
        <v>19</v>
      </c>
      <c r="R80" s="12">
        <v>2</v>
      </c>
      <c r="S80" s="12">
        <v>29</v>
      </c>
      <c r="T80" s="12">
        <v>23</v>
      </c>
      <c r="U80" s="12">
        <v>22</v>
      </c>
      <c r="V80" s="12">
        <v>20</v>
      </c>
      <c r="W80" s="12">
        <v>27</v>
      </c>
      <c r="X80" s="12">
        <v>26</v>
      </c>
      <c r="Y80" s="12">
        <v>22</v>
      </c>
      <c r="Z80" s="12">
        <v>14</v>
      </c>
      <c r="AA80" s="12">
        <v>4</v>
      </c>
      <c r="AB80" s="12">
        <v>2</v>
      </c>
      <c r="AC80" s="13">
        <v>2</v>
      </c>
      <c r="AD80" s="12" t="s">
        <v>1</v>
      </c>
      <c r="AE80" s="12" t="s">
        <v>1</v>
      </c>
      <c r="AF80" s="4"/>
      <c r="AG80" s="4"/>
      <c r="AH80" s="4"/>
      <c r="AI80" s="4"/>
    </row>
    <row r="81" spans="1:35" ht="16.5" customHeight="1">
      <c r="A81" s="11" t="s">
        <v>0</v>
      </c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35" ht="16.5" customHeight="1">
      <c r="A82" s="8"/>
      <c r="B82" s="7"/>
      <c r="C82" s="6"/>
      <c r="D82" s="6"/>
      <c r="E82" s="4"/>
      <c r="G82" s="6"/>
      <c r="H82" s="6"/>
      <c r="K82" s="6"/>
      <c r="L82" s="6"/>
      <c r="O82" s="6"/>
      <c r="P82" s="6"/>
      <c r="S82" s="6"/>
      <c r="T82" s="6"/>
      <c r="W82" s="6"/>
      <c r="X82" s="6"/>
      <c r="AA82" s="6"/>
      <c r="AB82" s="6"/>
    </row>
    <row r="83" spans="1:35"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</sheetData>
  <mergeCells count="57">
    <mergeCell ref="AA2:AC2"/>
    <mergeCell ref="AA3:AA5"/>
    <mergeCell ref="AB3:AB5"/>
    <mergeCell ref="AC3:AC5"/>
    <mergeCell ref="W2:Z2"/>
    <mergeCell ref="W3:W5"/>
    <mergeCell ref="X3:X5"/>
    <mergeCell ref="Y3:Y5"/>
    <mergeCell ref="Z3:Z5"/>
    <mergeCell ref="A42:A44"/>
    <mergeCell ref="S2:V2"/>
    <mergeCell ref="V3:V5"/>
    <mergeCell ref="S3:S5"/>
    <mergeCell ref="T3:T5"/>
    <mergeCell ref="U3:U5"/>
    <mergeCell ref="A72:A74"/>
    <mergeCell ref="A45:A47"/>
    <mergeCell ref="A48:A50"/>
    <mergeCell ref="A51:A53"/>
    <mergeCell ref="A54:A56"/>
    <mergeCell ref="A57:A59"/>
    <mergeCell ref="A9:A11"/>
    <mergeCell ref="K2:N2"/>
    <mergeCell ref="A36:A38"/>
    <mergeCell ref="A75:A77"/>
    <mergeCell ref="A78:A80"/>
    <mergeCell ref="A60:A62"/>
    <mergeCell ref="A39:A41"/>
    <mergeCell ref="A63:A65"/>
    <mergeCell ref="A66:A68"/>
    <mergeCell ref="A69:A71"/>
    <mergeCell ref="J3:J5"/>
    <mergeCell ref="C3:F3"/>
    <mergeCell ref="AE3:AE5"/>
    <mergeCell ref="G4:H4"/>
    <mergeCell ref="I4:I5"/>
    <mergeCell ref="C4:E4"/>
    <mergeCell ref="A30:A32"/>
    <mergeCell ref="A33:A35"/>
    <mergeCell ref="A15:A17"/>
    <mergeCell ref="A21:A23"/>
    <mergeCell ref="A18:A20"/>
    <mergeCell ref="AD2:AE2"/>
    <mergeCell ref="AD3:AD5"/>
    <mergeCell ref="A12:A14"/>
    <mergeCell ref="A6:A8"/>
    <mergeCell ref="C2:F2"/>
    <mergeCell ref="N3:N5"/>
    <mergeCell ref="K3:M4"/>
    <mergeCell ref="O2:R2"/>
    <mergeCell ref="A24:A26"/>
    <mergeCell ref="A27:A29"/>
    <mergeCell ref="O3:Q4"/>
    <mergeCell ref="R3:R5"/>
    <mergeCell ref="G2:J2"/>
    <mergeCell ref="G3:I3"/>
    <mergeCell ref="F4:F5"/>
  </mergeCells>
  <phoneticPr fontId="3"/>
  <printOptions horizontalCentered="1"/>
  <pageMargins left="0.31496062992125984" right="0.31496062992125984" top="0.78740157480314965" bottom="0.19685039370078741" header="0" footer="0"/>
  <headerFooter alignWithMargins="0"/>
  <colBreaks count="1" manualBreakCount="1">
    <brk id="18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Normal="100" zoomScaleSheetLayoutView="8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3" customWidth="1"/>
    <col min="2" max="2" width="7.25" style="100" customWidth="1"/>
    <col min="3" max="12" width="9.125" style="1" customWidth="1"/>
    <col min="13" max="13" width="7.75" style="1" customWidth="1"/>
    <col min="14" max="14" width="8.25" style="1" customWidth="1"/>
    <col min="15" max="16384" width="9" style="1"/>
  </cols>
  <sheetData>
    <row r="1" spans="1:19" s="96" customFormat="1" ht="18" customHeight="1">
      <c r="A1" s="99" t="s">
        <v>65</v>
      </c>
      <c r="B1" s="154"/>
      <c r="C1" s="149"/>
      <c r="D1" s="149"/>
      <c r="E1" s="149"/>
      <c r="F1" s="149"/>
      <c r="G1" s="149"/>
      <c r="H1" s="149"/>
      <c r="I1" s="149"/>
      <c r="J1" s="149"/>
      <c r="K1" s="153"/>
      <c r="L1" s="152" t="s">
        <v>64</v>
      </c>
      <c r="M1" s="150"/>
      <c r="N1" s="150"/>
      <c r="O1" s="151"/>
      <c r="P1" s="150"/>
      <c r="Q1" s="149"/>
    </row>
    <row r="2" spans="1:19" ht="16.5" customHeight="1">
      <c r="A2" s="95"/>
      <c r="B2" s="148"/>
      <c r="C2" s="146" t="s">
        <v>63</v>
      </c>
      <c r="D2" s="147"/>
      <c r="E2" s="146" t="s">
        <v>62</v>
      </c>
      <c r="F2" s="147"/>
      <c r="G2" s="146" t="s">
        <v>61</v>
      </c>
      <c r="H2" s="147"/>
      <c r="I2" s="146" t="s">
        <v>60</v>
      </c>
      <c r="J2" s="147"/>
      <c r="K2" s="146" t="s">
        <v>59</v>
      </c>
      <c r="L2" s="145"/>
      <c r="M2" s="144"/>
      <c r="N2" s="143"/>
      <c r="O2" s="142"/>
      <c r="P2" s="114"/>
      <c r="Q2" s="9"/>
      <c r="R2" s="4"/>
      <c r="S2" s="4"/>
    </row>
    <row r="3" spans="1:19" ht="16.5" customHeight="1">
      <c r="A3" s="83"/>
      <c r="B3" s="141"/>
      <c r="C3" s="140" t="s">
        <v>43</v>
      </c>
      <c r="D3" s="140" t="s">
        <v>58</v>
      </c>
      <c r="E3" s="140" t="s">
        <v>43</v>
      </c>
      <c r="F3" s="140" t="s">
        <v>58</v>
      </c>
      <c r="G3" s="140" t="s">
        <v>43</v>
      </c>
      <c r="H3" s="140" t="s">
        <v>58</v>
      </c>
      <c r="I3" s="140" t="s">
        <v>43</v>
      </c>
      <c r="J3" s="140" t="s">
        <v>58</v>
      </c>
      <c r="K3" s="140" t="s">
        <v>43</v>
      </c>
      <c r="L3" s="140" t="s">
        <v>58</v>
      </c>
      <c r="M3" s="139"/>
      <c r="N3" s="138"/>
      <c r="O3" s="138"/>
      <c r="P3" s="114"/>
      <c r="Q3" s="9"/>
      <c r="R3" s="4"/>
      <c r="S3" s="4"/>
    </row>
    <row r="4" spans="1:19" ht="16.5" customHeight="1">
      <c r="A4" s="137" t="s">
        <v>31</v>
      </c>
      <c r="B4" s="133" t="s">
        <v>4</v>
      </c>
      <c r="C4" s="133">
        <v>39346</v>
      </c>
      <c r="D4" s="133">
        <v>41498</v>
      </c>
      <c r="E4" s="133" t="s">
        <v>1</v>
      </c>
      <c r="F4" s="133" t="s">
        <v>1</v>
      </c>
      <c r="G4" s="133" t="s">
        <v>1</v>
      </c>
      <c r="H4" s="133" t="s">
        <v>1</v>
      </c>
      <c r="I4" s="133" t="s">
        <v>1</v>
      </c>
      <c r="J4" s="133" t="s">
        <v>1</v>
      </c>
      <c r="K4" s="133" t="s">
        <v>1</v>
      </c>
      <c r="L4" s="133" t="s">
        <v>1</v>
      </c>
      <c r="M4" s="115"/>
      <c r="N4" s="115"/>
      <c r="O4" s="115"/>
      <c r="P4" s="114"/>
      <c r="Q4" s="9"/>
      <c r="R4" s="4"/>
      <c r="S4" s="4"/>
    </row>
    <row r="5" spans="1:19" ht="16.5" customHeight="1">
      <c r="A5" s="136"/>
      <c r="B5" s="134" t="s">
        <v>3</v>
      </c>
      <c r="C5" s="133" t="s">
        <v>1</v>
      </c>
      <c r="D5" s="133" t="s">
        <v>1</v>
      </c>
      <c r="E5" s="133">
        <v>35643</v>
      </c>
      <c r="F5" s="133">
        <v>37743</v>
      </c>
      <c r="G5" s="133">
        <v>3</v>
      </c>
      <c r="H5" s="133" t="s">
        <v>1</v>
      </c>
      <c r="I5" s="133" t="s">
        <v>1</v>
      </c>
      <c r="J5" s="133">
        <v>1</v>
      </c>
      <c r="K5" s="133" t="s">
        <v>1</v>
      </c>
      <c r="L5" s="133">
        <v>1</v>
      </c>
      <c r="M5" s="115"/>
      <c r="N5" s="115"/>
      <c r="O5" s="115"/>
      <c r="P5" s="114"/>
      <c r="Q5" s="9"/>
      <c r="R5" s="4"/>
      <c r="S5" s="4"/>
    </row>
    <row r="6" spans="1:19" ht="16.5" customHeight="1">
      <c r="A6" s="135"/>
      <c r="B6" s="134" t="s">
        <v>2</v>
      </c>
      <c r="C6" s="133" t="s">
        <v>1</v>
      </c>
      <c r="D6" s="133" t="s">
        <v>1</v>
      </c>
      <c r="E6" s="133">
        <v>801</v>
      </c>
      <c r="F6" s="133">
        <v>1229</v>
      </c>
      <c r="G6" s="133" t="s">
        <v>1</v>
      </c>
      <c r="H6" s="133" t="s">
        <v>1</v>
      </c>
      <c r="I6" s="133" t="s">
        <v>1</v>
      </c>
      <c r="J6" s="133" t="s">
        <v>1</v>
      </c>
      <c r="K6" s="133" t="s">
        <v>1</v>
      </c>
      <c r="L6" s="133" t="s">
        <v>1</v>
      </c>
      <c r="M6" s="115"/>
      <c r="N6" s="115"/>
      <c r="O6" s="115"/>
      <c r="P6" s="114"/>
      <c r="Q6" s="9"/>
      <c r="R6" s="4"/>
      <c r="S6" s="4"/>
    </row>
    <row r="7" spans="1:19" s="27" customFormat="1" ht="16.5" customHeight="1">
      <c r="A7" s="130" t="s">
        <v>30</v>
      </c>
      <c r="B7" s="126" t="s">
        <v>4</v>
      </c>
      <c r="C7" s="126">
        <f>IF(SUM(C10,C37)=0,"-",SUM(C10,C37))</f>
        <v>2561</v>
      </c>
      <c r="D7" s="126">
        <f>IF(SUM(D10,D37)=0,"-",SUM(D10,D37))</f>
        <v>2705</v>
      </c>
      <c r="E7" s="126" t="s">
        <v>1</v>
      </c>
      <c r="F7" s="126" t="s">
        <v>1</v>
      </c>
      <c r="G7" s="126" t="s">
        <v>1</v>
      </c>
      <c r="H7" s="126" t="s">
        <v>1</v>
      </c>
      <c r="I7" s="126" t="s">
        <v>1</v>
      </c>
      <c r="J7" s="126" t="s">
        <v>1</v>
      </c>
      <c r="K7" s="126" t="s">
        <v>1</v>
      </c>
      <c r="L7" s="126" t="s">
        <v>1</v>
      </c>
      <c r="M7" s="115"/>
      <c r="N7" s="115"/>
      <c r="O7" s="115"/>
      <c r="P7" s="114"/>
      <c r="Q7" s="114"/>
      <c r="R7" s="28"/>
      <c r="S7" s="28"/>
    </row>
    <row r="8" spans="1:19" s="27" customFormat="1" ht="16.5" customHeight="1">
      <c r="A8" s="129"/>
      <c r="B8" s="127" t="s">
        <v>3</v>
      </c>
      <c r="C8" s="126" t="s">
        <v>1</v>
      </c>
      <c r="D8" s="126" t="s">
        <v>1</v>
      </c>
      <c r="E8" s="126">
        <f>IF(SUM(E11,E38)=0,"-",SUM(E11,E38))</f>
        <v>2361</v>
      </c>
      <c r="F8" s="126">
        <f>IF(SUM(F11,F38)=0,"-",SUM(F11,F38))</f>
        <v>2523</v>
      </c>
      <c r="G8" s="126">
        <f>IF(SUM(G11,G38)=0,"-",SUM(G11,G38))</f>
        <v>1</v>
      </c>
      <c r="H8" s="126" t="str">
        <f>IF(SUM(H11,H38)=0,"-",SUM(H11,H38))</f>
        <v>-</v>
      </c>
      <c r="I8" s="126" t="str">
        <f>IF(SUM(I11,I38)=0,"-",SUM(I11,I38))</f>
        <v>-</v>
      </c>
      <c r="J8" s="126" t="str">
        <f>IF(SUM(J11,J38)=0,"-",SUM(J11,J38))</f>
        <v>-</v>
      </c>
      <c r="K8" s="126" t="str">
        <f>IF(SUM(K11,K38)=0,"-",SUM(K11,K38))</f>
        <v>-</v>
      </c>
      <c r="L8" s="126" t="str">
        <f>IF(SUM(L11,L38)=0,"-",SUM(L11,L38))</f>
        <v>-</v>
      </c>
      <c r="M8" s="115"/>
      <c r="N8" s="115"/>
      <c r="O8" s="115"/>
      <c r="P8" s="114"/>
      <c r="Q8" s="114"/>
      <c r="R8" s="28"/>
      <c r="S8" s="28"/>
    </row>
    <row r="9" spans="1:19" s="27" customFormat="1" ht="16.5" customHeight="1">
      <c r="A9" s="128"/>
      <c r="B9" s="127" t="s">
        <v>2</v>
      </c>
      <c r="C9" s="126" t="s">
        <v>1</v>
      </c>
      <c r="D9" s="126" t="s">
        <v>1</v>
      </c>
      <c r="E9" s="126" t="str">
        <f>IF(SUM(E12,E39)=0,"-",SUM(E12,E39))</f>
        <v>-</v>
      </c>
      <c r="F9" s="126">
        <f>IF(SUM(F12,F39)=0,"-",SUM(F12,F39))</f>
        <v>35</v>
      </c>
      <c r="G9" s="126" t="str">
        <f>IF(SUM(G12,G39)=0,"-",SUM(G12,G39))</f>
        <v>-</v>
      </c>
      <c r="H9" s="126" t="str">
        <f>IF(SUM(H12,H39)=0,"-",SUM(H12,H39))</f>
        <v>-</v>
      </c>
      <c r="I9" s="126" t="str">
        <f>IF(SUM(I12,I39)=0,"-",SUM(I12,I39))</f>
        <v>-</v>
      </c>
      <c r="J9" s="126" t="str">
        <f>IF(SUM(J12,J39)=0,"-",SUM(J12,J39))</f>
        <v>-</v>
      </c>
      <c r="K9" s="126" t="str">
        <f>IF(SUM(K12,K39)=0,"-",SUM(K12,K39))</f>
        <v>-</v>
      </c>
      <c r="L9" s="126" t="str">
        <f>IF(SUM(L12,L39)=0,"-",SUM(L12,L39))</f>
        <v>-</v>
      </c>
      <c r="M9" s="115"/>
      <c r="N9" s="115"/>
      <c r="O9" s="115"/>
      <c r="P9" s="114"/>
      <c r="Q9" s="114"/>
      <c r="R9" s="28"/>
      <c r="S9" s="28"/>
    </row>
    <row r="10" spans="1:19" s="27" customFormat="1" ht="16.5" customHeight="1">
      <c r="A10" s="125" t="s">
        <v>29</v>
      </c>
      <c r="B10" s="121" t="s">
        <v>4</v>
      </c>
      <c r="C10" s="121">
        <f>IF(SUM(C13,C16,C19,C22,C25,C28,C31,C34)=0,"-",SUM(C13,C16,C19,C22,C25,C28,C31,C34))</f>
        <v>805</v>
      </c>
      <c r="D10" s="121">
        <f>IF(SUM(D13,D16,D19,D22,D25,D28,D31,D34)=0,"-",SUM(D13,D16,D19,D22,D25,D28,D31,D34))</f>
        <v>925</v>
      </c>
      <c r="E10" s="121" t="s">
        <v>1</v>
      </c>
      <c r="F10" s="121" t="s">
        <v>1</v>
      </c>
      <c r="G10" s="121" t="s">
        <v>1</v>
      </c>
      <c r="H10" s="121" t="s">
        <v>1</v>
      </c>
      <c r="I10" s="121" t="s">
        <v>1</v>
      </c>
      <c r="J10" s="121" t="s">
        <v>1</v>
      </c>
      <c r="K10" s="121" t="s">
        <v>1</v>
      </c>
      <c r="L10" s="121" t="s">
        <v>1</v>
      </c>
      <c r="M10" s="115"/>
      <c r="N10" s="115"/>
      <c r="O10" s="115"/>
      <c r="P10" s="114"/>
      <c r="Q10" s="114"/>
      <c r="R10" s="28"/>
      <c r="S10" s="28"/>
    </row>
    <row r="11" spans="1:19" s="27" customFormat="1" ht="16.5" customHeight="1">
      <c r="A11" s="124"/>
      <c r="B11" s="122" t="s">
        <v>3</v>
      </c>
      <c r="C11" s="121" t="s">
        <v>1</v>
      </c>
      <c r="D11" s="121" t="s">
        <v>1</v>
      </c>
      <c r="E11" s="121">
        <f>IF(SUM(E14,E17,E20,E23,E26,E29,E32,E35)=0,"-",SUM(E14,E17,E20,E23,E26,E29,E32,E35))</f>
        <v>723</v>
      </c>
      <c r="F11" s="121">
        <f>IF(SUM(F14,F17,F20,F23,F26,F29,F32,F35)=0,"-",SUM(F14,F17,F20,F23,F26,F29,F32,F35))</f>
        <v>802</v>
      </c>
      <c r="G11" s="121" t="str">
        <f>IF(SUM(G14,G17,G20,G23,G26,G29,G32,G35)=0,"-",SUM(G14,G17,G20,G23,G26,G29,G32,G35))</f>
        <v>-</v>
      </c>
      <c r="H11" s="121" t="str">
        <f>IF(SUM(H14,H17,H20,H23,H26,H29,H32,H35)=0,"-",SUM(H14,H17,H20,H23,H26,H29,H32,H35))</f>
        <v>-</v>
      </c>
      <c r="I11" s="121" t="str">
        <f>IF(SUM(I14,I17,I20,I23,I26,I29,I32,I35)=0,"-",SUM(I14,I17,I20,I23,I26,I29,I32,I35))</f>
        <v>-</v>
      </c>
      <c r="J11" s="121" t="str">
        <f>IF(SUM(J14,J17,J20,J23,J26,J29,J32,J35)=0,"-",SUM(J14,J17,J20,J23,J26,J29,J32,J35))</f>
        <v>-</v>
      </c>
      <c r="K11" s="121" t="str">
        <f>IF(SUM(K14,K17,K20,K23,K26,K29,K32,K35)=0,"-",SUM(K14,K17,K20,K23,K26,K29,K32,K35))</f>
        <v>-</v>
      </c>
      <c r="L11" s="121" t="str">
        <f>IF(SUM(L14,L17,L20,L23,L26,L29,L32,L35)=0,"-",SUM(L14,L17,L20,L23,L26,L29,L32,L35))</f>
        <v>-</v>
      </c>
      <c r="M11" s="115"/>
      <c r="N11" s="115"/>
      <c r="O11" s="115"/>
      <c r="P11" s="114"/>
      <c r="Q11" s="114"/>
      <c r="R11" s="28"/>
      <c r="S11" s="28"/>
    </row>
    <row r="12" spans="1:19" s="27" customFormat="1" ht="16.5" customHeight="1">
      <c r="A12" s="123"/>
      <c r="B12" s="122" t="s">
        <v>2</v>
      </c>
      <c r="C12" s="121" t="s">
        <v>1</v>
      </c>
      <c r="D12" s="121" t="s">
        <v>1</v>
      </c>
      <c r="E12" s="121" t="str">
        <f>IF(SUM(E15,E18,E21,E24,E27,E30,E33,E36)=0,"-",SUM(E15,E18,E21,E24,E27,E30,E33,E36))</f>
        <v>-</v>
      </c>
      <c r="F12" s="121">
        <f>IF(SUM(F15,F18,F21,F24,F27,F30,F33,F36)=0,"-",SUM(F15,F18,F21,F24,F27,F30,F33,F36))</f>
        <v>35</v>
      </c>
      <c r="G12" s="121" t="str">
        <f>IF(SUM(G15,G18,G21,G24,G27,G30,G33,G36)=0,"-",SUM(G15,G18,G21,G24,G27,G30,G33,G36))</f>
        <v>-</v>
      </c>
      <c r="H12" s="121" t="str">
        <f>IF(SUM(H15,H18,H21,H24,H27,H30,H33,H36)=0,"-",SUM(H15,H18,H21,H24,H27,H30,H33,H36))</f>
        <v>-</v>
      </c>
      <c r="I12" s="121" t="str">
        <f>IF(SUM(I15,I18,I21,I24,I27,I30,I33,I36)=0,"-",SUM(I15,I18,I21,I24,I27,I30,I33,I36))</f>
        <v>-</v>
      </c>
      <c r="J12" s="121" t="str">
        <f>IF(SUM(J15,J18,J21,J24,J27,J30,J33,J36)=0,"-",SUM(J15,J18,J21,J24,J27,J30,J33,J36))</f>
        <v>-</v>
      </c>
      <c r="K12" s="121" t="str">
        <f>IF(SUM(K15,K18,K21,K24,K27,K30,K33,K36)=0,"-",SUM(K15,K18,K21,K24,K27,K30,K33,K36))</f>
        <v>-</v>
      </c>
      <c r="L12" s="121" t="str">
        <f>IF(SUM(L15,L18,L21,L24,L27,L30,L33,L36)=0,"-",SUM(L15,L18,L21,L24,L27,L30,L33,L36))</f>
        <v>-</v>
      </c>
      <c r="M12" s="115"/>
      <c r="N12" s="115"/>
      <c r="O12" s="115"/>
      <c r="P12" s="114"/>
      <c r="Q12" s="114"/>
      <c r="R12" s="28"/>
      <c r="S12" s="28"/>
    </row>
    <row r="13" spans="1:19" ht="16.5" customHeight="1">
      <c r="A13" s="120" t="s">
        <v>28</v>
      </c>
      <c r="B13" s="117" t="s">
        <v>4</v>
      </c>
      <c r="C13" s="116">
        <v>379</v>
      </c>
      <c r="D13" s="116">
        <v>438</v>
      </c>
      <c r="E13" s="116" t="s">
        <v>1</v>
      </c>
      <c r="F13" s="116" t="s">
        <v>1</v>
      </c>
      <c r="G13" s="116" t="s">
        <v>1</v>
      </c>
      <c r="H13" s="116" t="s">
        <v>1</v>
      </c>
      <c r="I13" s="116" t="s">
        <v>1</v>
      </c>
      <c r="J13" s="116" t="s">
        <v>1</v>
      </c>
      <c r="K13" s="116" t="s">
        <v>1</v>
      </c>
      <c r="L13" s="116" t="s">
        <v>1</v>
      </c>
      <c r="M13" s="115"/>
      <c r="N13" s="115"/>
      <c r="O13" s="115"/>
      <c r="P13" s="114"/>
      <c r="Q13" s="9"/>
      <c r="R13" s="4"/>
      <c r="S13" s="4"/>
    </row>
    <row r="14" spans="1:19" ht="16.5" customHeight="1">
      <c r="A14" s="119"/>
      <c r="B14" s="117" t="s">
        <v>3</v>
      </c>
      <c r="C14" s="116" t="s">
        <v>1</v>
      </c>
      <c r="D14" s="116" t="s">
        <v>1</v>
      </c>
      <c r="E14" s="116">
        <v>362</v>
      </c>
      <c r="F14" s="116">
        <v>409</v>
      </c>
      <c r="G14" s="116" t="s">
        <v>14</v>
      </c>
      <c r="H14" s="116" t="s">
        <v>14</v>
      </c>
      <c r="I14" s="116" t="s">
        <v>14</v>
      </c>
      <c r="J14" s="116" t="s">
        <v>14</v>
      </c>
      <c r="K14" s="116" t="s">
        <v>14</v>
      </c>
      <c r="L14" s="116" t="s">
        <v>14</v>
      </c>
      <c r="M14" s="115"/>
      <c r="N14" s="115"/>
      <c r="O14" s="115"/>
      <c r="P14" s="114"/>
      <c r="Q14" s="9"/>
      <c r="R14" s="4"/>
      <c r="S14" s="4"/>
    </row>
    <row r="15" spans="1:19" ht="16.5" customHeight="1">
      <c r="A15" s="118"/>
      <c r="B15" s="117" t="s">
        <v>2</v>
      </c>
      <c r="C15" s="116" t="s">
        <v>1</v>
      </c>
      <c r="D15" s="116" t="s">
        <v>1</v>
      </c>
      <c r="E15" s="116" t="s">
        <v>14</v>
      </c>
      <c r="F15" s="116" t="s">
        <v>14</v>
      </c>
      <c r="G15" s="116" t="s">
        <v>14</v>
      </c>
      <c r="H15" s="116" t="s">
        <v>14</v>
      </c>
      <c r="I15" s="116" t="s">
        <v>14</v>
      </c>
      <c r="J15" s="116" t="s">
        <v>14</v>
      </c>
      <c r="K15" s="116" t="s">
        <v>14</v>
      </c>
      <c r="L15" s="116" t="s">
        <v>14</v>
      </c>
      <c r="M15" s="115"/>
      <c r="N15" s="115"/>
      <c r="O15" s="115"/>
      <c r="P15" s="114"/>
      <c r="Q15" s="9"/>
      <c r="R15" s="4"/>
      <c r="S15" s="4"/>
    </row>
    <row r="16" spans="1:19" ht="16.5" customHeight="1">
      <c r="A16" s="120" t="s">
        <v>27</v>
      </c>
      <c r="B16" s="117" t="s">
        <v>4</v>
      </c>
      <c r="C16" s="116">
        <v>22</v>
      </c>
      <c r="D16" s="116">
        <v>20</v>
      </c>
      <c r="E16" s="116" t="s">
        <v>1</v>
      </c>
      <c r="F16" s="116" t="s">
        <v>1</v>
      </c>
      <c r="G16" s="116" t="s">
        <v>1</v>
      </c>
      <c r="H16" s="116" t="s">
        <v>1</v>
      </c>
      <c r="I16" s="116" t="s">
        <v>1</v>
      </c>
      <c r="J16" s="116" t="s">
        <v>1</v>
      </c>
      <c r="K16" s="116" t="s">
        <v>1</v>
      </c>
      <c r="L16" s="116" t="s">
        <v>1</v>
      </c>
      <c r="M16" s="115"/>
      <c r="N16" s="115"/>
      <c r="O16" s="115"/>
      <c r="P16" s="114"/>
      <c r="Q16" s="9"/>
      <c r="R16" s="4"/>
      <c r="S16" s="4"/>
    </row>
    <row r="17" spans="1:19" ht="16.5" customHeight="1">
      <c r="A17" s="119"/>
      <c r="B17" s="117" t="s">
        <v>3</v>
      </c>
      <c r="C17" s="116" t="s">
        <v>1</v>
      </c>
      <c r="D17" s="116" t="s">
        <v>1</v>
      </c>
      <c r="E17" s="116" t="s">
        <v>14</v>
      </c>
      <c r="F17" s="116" t="s">
        <v>14</v>
      </c>
      <c r="G17" s="116" t="s">
        <v>14</v>
      </c>
      <c r="H17" s="132" t="s">
        <v>14</v>
      </c>
      <c r="I17" s="116" t="s">
        <v>14</v>
      </c>
      <c r="J17" s="116" t="s">
        <v>14</v>
      </c>
      <c r="K17" s="116" t="s">
        <v>14</v>
      </c>
      <c r="L17" s="116" t="s">
        <v>14</v>
      </c>
      <c r="M17" s="115"/>
      <c r="N17" s="115"/>
      <c r="O17" s="115"/>
      <c r="P17" s="114"/>
      <c r="Q17" s="9"/>
      <c r="R17" s="4"/>
      <c r="S17" s="4"/>
    </row>
    <row r="18" spans="1:19" ht="16.5" customHeight="1">
      <c r="A18" s="118"/>
      <c r="B18" s="117" t="s">
        <v>2</v>
      </c>
      <c r="C18" s="116" t="s">
        <v>1</v>
      </c>
      <c r="D18" s="116" t="s">
        <v>1</v>
      </c>
      <c r="E18" s="116" t="s">
        <v>14</v>
      </c>
      <c r="F18" s="116" t="s">
        <v>14</v>
      </c>
      <c r="G18" s="116" t="s">
        <v>14</v>
      </c>
      <c r="H18" s="116" t="s">
        <v>14</v>
      </c>
      <c r="I18" s="116" t="s">
        <v>14</v>
      </c>
      <c r="J18" s="116" t="s">
        <v>14</v>
      </c>
      <c r="K18" s="116" t="s">
        <v>14</v>
      </c>
      <c r="L18" s="116" t="s">
        <v>14</v>
      </c>
      <c r="M18" s="115"/>
      <c r="N18" s="115"/>
      <c r="O18" s="115"/>
      <c r="P18" s="114"/>
      <c r="Q18" s="9"/>
      <c r="R18" s="4"/>
      <c r="S18" s="4"/>
    </row>
    <row r="19" spans="1:19" ht="16.5" customHeight="1">
      <c r="A19" s="120" t="s">
        <v>26</v>
      </c>
      <c r="B19" s="117" t="s">
        <v>4</v>
      </c>
      <c r="C19" s="116">
        <v>15</v>
      </c>
      <c r="D19" s="116">
        <v>19</v>
      </c>
      <c r="E19" s="116" t="s">
        <v>1</v>
      </c>
      <c r="F19" s="116" t="s">
        <v>1</v>
      </c>
      <c r="G19" s="116" t="s">
        <v>1</v>
      </c>
      <c r="H19" s="116" t="s">
        <v>1</v>
      </c>
      <c r="I19" s="116" t="s">
        <v>1</v>
      </c>
      <c r="J19" s="116" t="s">
        <v>1</v>
      </c>
      <c r="K19" s="116" t="s">
        <v>1</v>
      </c>
      <c r="L19" s="116" t="s">
        <v>1</v>
      </c>
      <c r="M19" s="115"/>
      <c r="N19" s="115"/>
      <c r="O19" s="115"/>
      <c r="P19" s="114"/>
      <c r="Q19" s="9"/>
      <c r="R19" s="4"/>
      <c r="S19" s="4"/>
    </row>
    <row r="20" spans="1:19" ht="16.5" customHeight="1">
      <c r="A20" s="119"/>
      <c r="B20" s="117" t="s">
        <v>3</v>
      </c>
      <c r="C20" s="116" t="s">
        <v>1</v>
      </c>
      <c r="D20" s="116" t="s">
        <v>1</v>
      </c>
      <c r="E20" s="116" t="s">
        <v>14</v>
      </c>
      <c r="F20" s="116" t="s">
        <v>14</v>
      </c>
      <c r="G20" s="116" t="s">
        <v>14</v>
      </c>
      <c r="H20" s="116" t="s">
        <v>14</v>
      </c>
      <c r="I20" s="116" t="s">
        <v>14</v>
      </c>
      <c r="J20" s="116" t="s">
        <v>14</v>
      </c>
      <c r="K20" s="116" t="s">
        <v>14</v>
      </c>
      <c r="L20" s="116" t="s">
        <v>14</v>
      </c>
      <c r="M20" s="115"/>
      <c r="N20" s="115"/>
      <c r="O20" s="115"/>
      <c r="P20" s="114"/>
      <c r="Q20" s="9"/>
      <c r="R20" s="4"/>
      <c r="S20" s="4"/>
    </row>
    <row r="21" spans="1:19" ht="16.5" customHeight="1">
      <c r="A21" s="118"/>
      <c r="B21" s="117" t="s">
        <v>2</v>
      </c>
      <c r="C21" s="116" t="s">
        <v>1</v>
      </c>
      <c r="D21" s="116" t="s">
        <v>1</v>
      </c>
      <c r="E21" s="116" t="s">
        <v>14</v>
      </c>
      <c r="F21" s="116" t="s">
        <v>14</v>
      </c>
      <c r="G21" s="116" t="s">
        <v>14</v>
      </c>
      <c r="H21" s="116" t="s">
        <v>14</v>
      </c>
      <c r="I21" s="116" t="s">
        <v>14</v>
      </c>
      <c r="J21" s="116" t="s">
        <v>14</v>
      </c>
      <c r="K21" s="116" t="s">
        <v>14</v>
      </c>
      <c r="L21" s="116" t="s">
        <v>14</v>
      </c>
      <c r="M21" s="115"/>
      <c r="N21" s="115"/>
      <c r="O21" s="115"/>
      <c r="P21" s="114"/>
      <c r="Q21" s="9"/>
      <c r="R21" s="4"/>
      <c r="S21" s="4"/>
    </row>
    <row r="22" spans="1:19" ht="16.5" customHeight="1">
      <c r="A22" s="120" t="s">
        <v>57</v>
      </c>
      <c r="B22" s="117" t="s">
        <v>4</v>
      </c>
      <c r="C22" s="116">
        <v>27</v>
      </c>
      <c r="D22" s="116">
        <v>35</v>
      </c>
      <c r="E22" s="116" t="s">
        <v>1</v>
      </c>
      <c r="F22" s="116" t="s">
        <v>1</v>
      </c>
      <c r="G22" s="116" t="s">
        <v>1</v>
      </c>
      <c r="H22" s="116" t="s">
        <v>1</v>
      </c>
      <c r="I22" s="116" t="s">
        <v>1</v>
      </c>
      <c r="J22" s="116" t="s">
        <v>1</v>
      </c>
      <c r="K22" s="116" t="s">
        <v>1</v>
      </c>
      <c r="L22" s="116" t="s">
        <v>1</v>
      </c>
      <c r="M22" s="115"/>
      <c r="N22" s="115"/>
      <c r="O22" s="115"/>
      <c r="P22" s="114"/>
      <c r="Q22" s="9"/>
      <c r="R22" s="4"/>
      <c r="S22" s="4"/>
    </row>
    <row r="23" spans="1:19" ht="16.5" customHeight="1">
      <c r="A23" s="119"/>
      <c r="B23" s="117" t="s">
        <v>3</v>
      </c>
      <c r="C23" s="116" t="s">
        <v>1</v>
      </c>
      <c r="D23" s="116" t="s">
        <v>1</v>
      </c>
      <c r="E23" s="116">
        <v>27</v>
      </c>
      <c r="F23" s="116" t="s">
        <v>1</v>
      </c>
      <c r="G23" s="116" t="s">
        <v>1</v>
      </c>
      <c r="H23" s="116" t="s">
        <v>1</v>
      </c>
      <c r="I23" s="116" t="s">
        <v>1</v>
      </c>
      <c r="J23" s="116" t="s">
        <v>1</v>
      </c>
      <c r="K23" s="116" t="s">
        <v>1</v>
      </c>
      <c r="L23" s="116" t="s">
        <v>1</v>
      </c>
      <c r="M23" s="115"/>
      <c r="N23" s="115"/>
      <c r="O23" s="115"/>
      <c r="P23" s="114"/>
      <c r="Q23" s="9"/>
      <c r="R23" s="4"/>
      <c r="S23" s="4"/>
    </row>
    <row r="24" spans="1:19" ht="16.5" customHeight="1">
      <c r="A24" s="118"/>
      <c r="B24" s="117" t="s">
        <v>2</v>
      </c>
      <c r="C24" s="116" t="s">
        <v>1</v>
      </c>
      <c r="D24" s="116" t="s">
        <v>1</v>
      </c>
      <c r="E24" s="116" t="s">
        <v>14</v>
      </c>
      <c r="F24" s="116">
        <v>35</v>
      </c>
      <c r="G24" s="116" t="s">
        <v>1</v>
      </c>
      <c r="H24" s="116" t="s">
        <v>1</v>
      </c>
      <c r="I24" s="116" t="s">
        <v>1</v>
      </c>
      <c r="J24" s="116" t="s">
        <v>1</v>
      </c>
      <c r="K24" s="116" t="s">
        <v>1</v>
      </c>
      <c r="L24" s="116" t="s">
        <v>1</v>
      </c>
      <c r="M24" s="115"/>
      <c r="N24" s="115"/>
      <c r="O24" s="115"/>
      <c r="P24" s="114"/>
      <c r="Q24" s="9"/>
      <c r="R24" s="4"/>
      <c r="S24" s="4"/>
    </row>
    <row r="25" spans="1:19" ht="16.5" customHeight="1">
      <c r="A25" s="120" t="s">
        <v>24</v>
      </c>
      <c r="B25" s="117" t="s">
        <v>4</v>
      </c>
      <c r="C25" s="116">
        <v>19</v>
      </c>
      <c r="D25" s="116">
        <v>21</v>
      </c>
      <c r="E25" s="116" t="s">
        <v>1</v>
      </c>
      <c r="F25" s="116" t="s">
        <v>1</v>
      </c>
      <c r="G25" s="116" t="s">
        <v>1</v>
      </c>
      <c r="H25" s="116" t="s">
        <v>1</v>
      </c>
      <c r="I25" s="116" t="s">
        <v>1</v>
      </c>
      <c r="J25" s="116" t="s">
        <v>1</v>
      </c>
      <c r="K25" s="116" t="s">
        <v>1</v>
      </c>
      <c r="L25" s="116" t="s">
        <v>1</v>
      </c>
      <c r="M25" s="115"/>
      <c r="N25" s="115"/>
      <c r="O25" s="115"/>
      <c r="P25" s="114"/>
      <c r="Q25" s="9"/>
      <c r="R25" s="4"/>
      <c r="S25" s="4"/>
    </row>
    <row r="26" spans="1:19" ht="16.5" customHeight="1">
      <c r="A26" s="119"/>
      <c r="B26" s="117" t="s">
        <v>3</v>
      </c>
      <c r="C26" s="116" t="s">
        <v>1</v>
      </c>
      <c r="D26" s="116" t="s">
        <v>1</v>
      </c>
      <c r="E26" s="116">
        <v>19</v>
      </c>
      <c r="F26" s="116">
        <v>21</v>
      </c>
      <c r="G26" s="116" t="s">
        <v>14</v>
      </c>
      <c r="H26" s="116" t="s">
        <v>14</v>
      </c>
      <c r="I26" s="116" t="s">
        <v>14</v>
      </c>
      <c r="J26" s="116" t="s">
        <v>14</v>
      </c>
      <c r="K26" s="116" t="s">
        <v>14</v>
      </c>
      <c r="L26" s="116" t="s">
        <v>14</v>
      </c>
      <c r="M26" s="115"/>
      <c r="N26" s="115"/>
      <c r="O26" s="115"/>
      <c r="P26" s="114"/>
      <c r="Q26" s="9"/>
      <c r="R26" s="4"/>
      <c r="S26" s="4"/>
    </row>
    <row r="27" spans="1:19" ht="16.5" customHeight="1">
      <c r="A27" s="118"/>
      <c r="B27" s="117" t="s">
        <v>2</v>
      </c>
      <c r="C27" s="116" t="s">
        <v>1</v>
      </c>
      <c r="D27" s="116" t="s">
        <v>1</v>
      </c>
      <c r="E27" s="116" t="s">
        <v>14</v>
      </c>
      <c r="F27" s="116" t="s">
        <v>14</v>
      </c>
      <c r="G27" s="116" t="s">
        <v>14</v>
      </c>
      <c r="H27" s="116" t="s">
        <v>14</v>
      </c>
      <c r="I27" s="116" t="s">
        <v>14</v>
      </c>
      <c r="J27" s="116" t="s">
        <v>14</v>
      </c>
      <c r="K27" s="116" t="s">
        <v>14</v>
      </c>
      <c r="L27" s="116" t="s">
        <v>14</v>
      </c>
      <c r="M27" s="115"/>
      <c r="N27" s="115"/>
      <c r="O27" s="115"/>
      <c r="P27" s="114"/>
      <c r="Q27" s="9"/>
      <c r="R27" s="4"/>
      <c r="S27" s="4"/>
    </row>
    <row r="28" spans="1:19" ht="16.5" customHeight="1">
      <c r="A28" s="120" t="s">
        <v>56</v>
      </c>
      <c r="B28" s="117" t="s">
        <v>4</v>
      </c>
      <c r="C28" s="116">
        <v>200</v>
      </c>
      <c r="D28" s="116">
        <v>231</v>
      </c>
      <c r="E28" s="116" t="s">
        <v>1</v>
      </c>
      <c r="F28" s="116" t="s">
        <v>1</v>
      </c>
      <c r="G28" s="116" t="s">
        <v>1</v>
      </c>
      <c r="H28" s="116" t="s">
        <v>1</v>
      </c>
      <c r="I28" s="116" t="s">
        <v>1</v>
      </c>
      <c r="J28" s="116" t="s">
        <v>1</v>
      </c>
      <c r="K28" s="116" t="s">
        <v>1</v>
      </c>
      <c r="L28" s="116" t="s">
        <v>1</v>
      </c>
      <c r="M28" s="115"/>
      <c r="N28" s="115"/>
      <c r="O28" s="115"/>
      <c r="P28" s="114"/>
      <c r="Q28" s="9"/>
      <c r="R28" s="4"/>
      <c r="S28" s="4"/>
    </row>
    <row r="29" spans="1:19" ht="16.5" customHeight="1">
      <c r="A29" s="119"/>
      <c r="B29" s="117" t="s">
        <v>3</v>
      </c>
      <c r="C29" s="116" t="s">
        <v>1</v>
      </c>
      <c r="D29" s="116" t="s">
        <v>1</v>
      </c>
      <c r="E29" s="116">
        <v>186</v>
      </c>
      <c r="F29" s="116">
        <v>215</v>
      </c>
      <c r="G29" s="116" t="s">
        <v>14</v>
      </c>
      <c r="H29" s="116" t="s">
        <v>14</v>
      </c>
      <c r="I29" s="116" t="s">
        <v>14</v>
      </c>
      <c r="J29" s="116" t="s">
        <v>14</v>
      </c>
      <c r="K29" s="116" t="s">
        <v>14</v>
      </c>
      <c r="L29" s="116" t="s">
        <v>14</v>
      </c>
      <c r="M29" s="115"/>
      <c r="N29" s="115"/>
      <c r="O29" s="115"/>
      <c r="P29" s="114"/>
      <c r="Q29" s="9"/>
      <c r="R29" s="4"/>
      <c r="S29" s="4"/>
    </row>
    <row r="30" spans="1:19" ht="16.5" customHeight="1">
      <c r="A30" s="118"/>
      <c r="B30" s="117" t="s">
        <v>2</v>
      </c>
      <c r="C30" s="116" t="s">
        <v>1</v>
      </c>
      <c r="D30" s="116" t="s">
        <v>1</v>
      </c>
      <c r="E30" s="116" t="s">
        <v>14</v>
      </c>
      <c r="F30" s="116" t="s">
        <v>14</v>
      </c>
      <c r="G30" s="116" t="s">
        <v>14</v>
      </c>
      <c r="H30" s="116" t="s">
        <v>14</v>
      </c>
      <c r="I30" s="116" t="s">
        <v>14</v>
      </c>
      <c r="J30" s="116" t="s">
        <v>14</v>
      </c>
      <c r="K30" s="116" t="s">
        <v>14</v>
      </c>
      <c r="L30" s="116" t="s">
        <v>14</v>
      </c>
      <c r="M30" s="115"/>
      <c r="N30" s="115"/>
      <c r="O30" s="115"/>
      <c r="P30" s="114"/>
      <c r="Q30" s="9"/>
      <c r="R30" s="4"/>
      <c r="S30" s="4"/>
    </row>
    <row r="31" spans="1:19" ht="16.5" customHeight="1">
      <c r="A31" s="120" t="s">
        <v>55</v>
      </c>
      <c r="B31" s="117" t="s">
        <v>4</v>
      </c>
      <c r="C31" s="116">
        <v>32</v>
      </c>
      <c r="D31" s="116">
        <v>31</v>
      </c>
      <c r="E31" s="116" t="s">
        <v>1</v>
      </c>
      <c r="F31" s="116" t="s">
        <v>1</v>
      </c>
      <c r="G31" s="116" t="s">
        <v>1</v>
      </c>
      <c r="H31" s="116" t="s">
        <v>1</v>
      </c>
      <c r="I31" s="116" t="s">
        <v>1</v>
      </c>
      <c r="J31" s="116" t="s">
        <v>1</v>
      </c>
      <c r="K31" s="116" t="s">
        <v>1</v>
      </c>
      <c r="L31" s="116" t="s">
        <v>1</v>
      </c>
      <c r="M31" s="115"/>
      <c r="N31" s="115"/>
      <c r="O31" s="115"/>
      <c r="P31" s="114"/>
      <c r="Q31" s="9"/>
      <c r="R31" s="4"/>
      <c r="S31" s="4"/>
    </row>
    <row r="32" spans="1:19" ht="16.5" customHeight="1">
      <c r="A32" s="119"/>
      <c r="B32" s="117" t="s">
        <v>3</v>
      </c>
      <c r="C32" s="116" t="s">
        <v>1</v>
      </c>
      <c r="D32" s="116" t="s">
        <v>1</v>
      </c>
      <c r="E32" s="116">
        <v>25</v>
      </c>
      <c r="F32" s="116">
        <v>31</v>
      </c>
      <c r="G32" s="116" t="s">
        <v>14</v>
      </c>
      <c r="H32" s="116" t="s">
        <v>14</v>
      </c>
      <c r="I32" s="116" t="s">
        <v>14</v>
      </c>
      <c r="J32" s="116" t="s">
        <v>14</v>
      </c>
      <c r="K32" s="116" t="s">
        <v>14</v>
      </c>
      <c r="L32" s="116" t="s">
        <v>14</v>
      </c>
      <c r="M32" s="115"/>
      <c r="N32" s="115"/>
      <c r="O32" s="115"/>
      <c r="P32" s="114"/>
      <c r="Q32" s="9"/>
      <c r="R32" s="4"/>
      <c r="S32" s="4"/>
    </row>
    <row r="33" spans="1:19" ht="16.5" customHeight="1">
      <c r="A33" s="118"/>
      <c r="B33" s="117" t="s">
        <v>2</v>
      </c>
      <c r="C33" s="116" t="s">
        <v>1</v>
      </c>
      <c r="D33" s="116" t="s">
        <v>1</v>
      </c>
      <c r="E33" s="116" t="s">
        <v>14</v>
      </c>
      <c r="F33" s="116" t="s">
        <v>14</v>
      </c>
      <c r="G33" s="116" t="s">
        <v>14</v>
      </c>
      <c r="H33" s="116" t="s">
        <v>14</v>
      </c>
      <c r="I33" s="116" t="s">
        <v>14</v>
      </c>
      <c r="J33" s="116" t="s">
        <v>14</v>
      </c>
      <c r="K33" s="116" t="s">
        <v>14</v>
      </c>
      <c r="L33" s="116" t="s">
        <v>14</v>
      </c>
      <c r="M33" s="115"/>
      <c r="N33" s="115"/>
      <c r="O33" s="115"/>
      <c r="P33" s="114"/>
      <c r="Q33" s="9"/>
      <c r="R33" s="4"/>
      <c r="S33" s="4"/>
    </row>
    <row r="34" spans="1:19" ht="16.5" customHeight="1">
      <c r="A34" s="120" t="s">
        <v>21</v>
      </c>
      <c r="B34" s="117" t="s">
        <v>4</v>
      </c>
      <c r="C34" s="116">
        <v>111</v>
      </c>
      <c r="D34" s="116">
        <v>130</v>
      </c>
      <c r="E34" s="116" t="s">
        <v>1</v>
      </c>
      <c r="F34" s="116" t="s">
        <v>1</v>
      </c>
      <c r="G34" s="116" t="s">
        <v>1</v>
      </c>
      <c r="H34" s="116" t="s">
        <v>1</v>
      </c>
      <c r="I34" s="116" t="s">
        <v>1</v>
      </c>
      <c r="J34" s="116" t="s">
        <v>1</v>
      </c>
      <c r="K34" s="116" t="s">
        <v>1</v>
      </c>
      <c r="L34" s="116" t="s">
        <v>1</v>
      </c>
      <c r="M34" s="115"/>
      <c r="N34" s="115"/>
      <c r="O34" s="115"/>
      <c r="P34" s="114"/>
      <c r="Q34" s="9"/>
      <c r="R34" s="4"/>
      <c r="S34" s="4"/>
    </row>
    <row r="35" spans="1:19" ht="16.5" customHeight="1">
      <c r="A35" s="119"/>
      <c r="B35" s="117" t="s">
        <v>3</v>
      </c>
      <c r="C35" s="116" t="s">
        <v>1</v>
      </c>
      <c r="D35" s="116" t="s">
        <v>1</v>
      </c>
      <c r="E35" s="116">
        <v>104</v>
      </c>
      <c r="F35" s="116">
        <v>126</v>
      </c>
      <c r="G35" s="116" t="s">
        <v>1</v>
      </c>
      <c r="H35" s="116" t="s">
        <v>1</v>
      </c>
      <c r="I35" s="116" t="s">
        <v>1</v>
      </c>
      <c r="J35" s="116" t="s">
        <v>1</v>
      </c>
      <c r="K35" s="116" t="s">
        <v>1</v>
      </c>
      <c r="L35" s="116" t="s">
        <v>1</v>
      </c>
      <c r="M35" s="115"/>
      <c r="N35" s="115"/>
      <c r="O35" s="115"/>
      <c r="P35" s="114"/>
      <c r="Q35" s="9"/>
      <c r="R35" s="4"/>
      <c r="S35" s="4"/>
    </row>
    <row r="36" spans="1:19" ht="16.5" customHeight="1">
      <c r="A36" s="118"/>
      <c r="B36" s="117" t="s">
        <v>2</v>
      </c>
      <c r="C36" s="116" t="s">
        <v>1</v>
      </c>
      <c r="D36" s="116" t="s">
        <v>1</v>
      </c>
      <c r="E36" s="116" t="s">
        <v>14</v>
      </c>
      <c r="F36" s="116" t="s">
        <v>14</v>
      </c>
      <c r="G36" s="116" t="s">
        <v>1</v>
      </c>
      <c r="H36" s="116" t="s">
        <v>1</v>
      </c>
      <c r="I36" s="116" t="s">
        <v>1</v>
      </c>
      <c r="J36" s="116" t="s">
        <v>1</v>
      </c>
      <c r="K36" s="116" t="s">
        <v>1</v>
      </c>
      <c r="L36" s="116" t="s">
        <v>1</v>
      </c>
      <c r="M36" s="115"/>
      <c r="N36" s="115"/>
      <c r="O36" s="115"/>
      <c r="P36" s="114"/>
      <c r="Q36" s="9"/>
      <c r="R36" s="4"/>
      <c r="S36" s="4"/>
    </row>
    <row r="37" spans="1:19" ht="16.5" customHeight="1">
      <c r="A37" s="125" t="s">
        <v>20</v>
      </c>
      <c r="B37" s="122" t="s">
        <v>4</v>
      </c>
      <c r="C37" s="121">
        <v>1756</v>
      </c>
      <c r="D37" s="121">
        <v>1780</v>
      </c>
      <c r="E37" s="121" t="s">
        <v>1</v>
      </c>
      <c r="F37" s="121" t="s">
        <v>1</v>
      </c>
      <c r="G37" s="121" t="s">
        <v>1</v>
      </c>
      <c r="H37" s="121" t="s">
        <v>1</v>
      </c>
      <c r="I37" s="121" t="s">
        <v>1</v>
      </c>
      <c r="J37" s="121" t="s">
        <v>1</v>
      </c>
      <c r="K37" s="121" t="s">
        <v>1</v>
      </c>
      <c r="L37" s="121" t="s">
        <v>1</v>
      </c>
      <c r="M37" s="115"/>
      <c r="N37" s="115"/>
      <c r="O37" s="115"/>
      <c r="P37" s="114"/>
      <c r="Q37" s="9"/>
      <c r="R37" s="4"/>
      <c r="S37" s="4"/>
    </row>
    <row r="38" spans="1:19" ht="16.5" customHeight="1">
      <c r="A38" s="124"/>
      <c r="B38" s="122" t="s">
        <v>3</v>
      </c>
      <c r="C38" s="121" t="s">
        <v>1</v>
      </c>
      <c r="D38" s="121" t="s">
        <v>1</v>
      </c>
      <c r="E38" s="121">
        <v>1638</v>
      </c>
      <c r="F38" s="121">
        <v>1721</v>
      </c>
      <c r="G38" s="121">
        <v>1</v>
      </c>
      <c r="H38" s="121" t="s">
        <v>14</v>
      </c>
      <c r="I38" s="121" t="s">
        <v>14</v>
      </c>
      <c r="J38" s="121" t="s">
        <v>14</v>
      </c>
      <c r="K38" s="121" t="s">
        <v>14</v>
      </c>
      <c r="L38" s="121" t="s">
        <v>14</v>
      </c>
      <c r="M38" s="115"/>
      <c r="N38" s="115"/>
      <c r="O38" s="115"/>
      <c r="P38" s="114"/>
      <c r="Q38" s="9"/>
      <c r="R38" s="4"/>
      <c r="S38" s="4"/>
    </row>
    <row r="39" spans="1:19" ht="16.5" customHeight="1">
      <c r="A39" s="123"/>
      <c r="B39" s="122" t="s">
        <v>2</v>
      </c>
      <c r="C39" s="121" t="s">
        <v>1</v>
      </c>
      <c r="D39" s="121" t="s">
        <v>1</v>
      </c>
      <c r="E39" s="121" t="s">
        <v>14</v>
      </c>
      <c r="F39" s="121" t="s">
        <v>14</v>
      </c>
      <c r="G39" s="121" t="s">
        <v>14</v>
      </c>
      <c r="H39" s="121" t="s">
        <v>14</v>
      </c>
      <c r="I39" s="121" t="s">
        <v>14</v>
      </c>
      <c r="J39" s="131" t="s">
        <v>14</v>
      </c>
      <c r="K39" s="121" t="s">
        <v>14</v>
      </c>
      <c r="L39" s="121" t="s">
        <v>14</v>
      </c>
      <c r="M39" s="115"/>
      <c r="N39" s="115"/>
      <c r="O39" s="115"/>
      <c r="P39" s="114"/>
      <c r="Q39" s="9"/>
      <c r="R39" s="4"/>
      <c r="S39" s="4"/>
    </row>
    <row r="40" spans="1:19" s="27" customFormat="1" ht="16.5" customHeight="1">
      <c r="A40" s="130" t="s">
        <v>19</v>
      </c>
      <c r="B40" s="126" t="s">
        <v>4</v>
      </c>
      <c r="C40" s="126">
        <f>C43</f>
        <v>247</v>
      </c>
      <c r="D40" s="126">
        <f>D43</f>
        <v>233</v>
      </c>
      <c r="E40" s="126" t="s">
        <v>1</v>
      </c>
      <c r="F40" s="126" t="s">
        <v>1</v>
      </c>
      <c r="G40" s="126" t="s">
        <v>1</v>
      </c>
      <c r="H40" s="126" t="s">
        <v>1</v>
      </c>
      <c r="I40" s="126" t="s">
        <v>1</v>
      </c>
      <c r="J40" s="126" t="s">
        <v>1</v>
      </c>
      <c r="K40" s="126" t="s">
        <v>1</v>
      </c>
      <c r="L40" s="126" t="s">
        <v>1</v>
      </c>
      <c r="M40" s="115"/>
      <c r="N40" s="115"/>
      <c r="O40" s="115"/>
      <c r="P40" s="114"/>
      <c r="Q40" s="114"/>
      <c r="R40" s="28"/>
      <c r="S40" s="28"/>
    </row>
    <row r="41" spans="1:19" s="27" customFormat="1" ht="16.5" customHeight="1">
      <c r="A41" s="129"/>
      <c r="B41" s="127" t="s">
        <v>3</v>
      </c>
      <c r="C41" s="126" t="s">
        <v>1</v>
      </c>
      <c r="D41" s="126" t="s">
        <v>1</v>
      </c>
      <c r="E41" s="126">
        <f>E44</f>
        <v>76</v>
      </c>
      <c r="F41" s="126">
        <f>F44</f>
        <v>38</v>
      </c>
      <c r="G41" s="126" t="str">
        <f>G44</f>
        <v>-</v>
      </c>
      <c r="H41" s="126" t="str">
        <f>H44</f>
        <v>-</v>
      </c>
      <c r="I41" s="126" t="str">
        <f>I44</f>
        <v>-</v>
      </c>
      <c r="J41" s="126" t="str">
        <f>J44</f>
        <v>-</v>
      </c>
      <c r="K41" s="126" t="str">
        <f>K44</f>
        <v>-</v>
      </c>
      <c r="L41" s="126" t="str">
        <f>L44</f>
        <v>-</v>
      </c>
      <c r="M41" s="115"/>
      <c r="N41" s="115"/>
      <c r="O41" s="115"/>
      <c r="P41" s="114"/>
      <c r="Q41" s="114"/>
      <c r="R41" s="28"/>
      <c r="S41" s="28"/>
    </row>
    <row r="42" spans="1:19" s="27" customFormat="1" ht="16.5" customHeight="1">
      <c r="A42" s="128"/>
      <c r="B42" s="127" t="s">
        <v>2</v>
      </c>
      <c r="C42" s="126" t="s">
        <v>1</v>
      </c>
      <c r="D42" s="126" t="s">
        <v>1</v>
      </c>
      <c r="E42" s="126">
        <f>E45</f>
        <v>166</v>
      </c>
      <c r="F42" s="126">
        <f>F45</f>
        <v>192</v>
      </c>
      <c r="G42" s="126" t="str">
        <f>G45</f>
        <v>-</v>
      </c>
      <c r="H42" s="126" t="str">
        <f>H45</f>
        <v>-</v>
      </c>
      <c r="I42" s="126" t="str">
        <f>I45</f>
        <v>-</v>
      </c>
      <c r="J42" s="126" t="str">
        <f>J45</f>
        <v>-</v>
      </c>
      <c r="K42" s="126" t="str">
        <f>K45</f>
        <v>-</v>
      </c>
      <c r="L42" s="126" t="str">
        <f>L45</f>
        <v>-</v>
      </c>
      <c r="M42" s="115"/>
      <c r="N42" s="115"/>
      <c r="O42" s="115"/>
      <c r="P42" s="114"/>
      <c r="Q42" s="114"/>
      <c r="R42" s="28"/>
      <c r="S42" s="28"/>
    </row>
    <row r="43" spans="1:19" s="27" customFormat="1" ht="16.5" customHeight="1">
      <c r="A43" s="125" t="s">
        <v>18</v>
      </c>
      <c r="B43" s="121" t="s">
        <v>4</v>
      </c>
      <c r="C43" s="121">
        <f>IF(SUM(C46,C49,C52,C55)=0,"-",SUM(C46,C49,C52,C55))</f>
        <v>247</v>
      </c>
      <c r="D43" s="121">
        <f>IF(SUM(D46,D49,D52,D55)=0,"-",SUM(D46,D49,D52,D55))</f>
        <v>233</v>
      </c>
      <c r="E43" s="121" t="s">
        <v>1</v>
      </c>
      <c r="F43" s="121" t="s">
        <v>1</v>
      </c>
      <c r="G43" s="121" t="s">
        <v>1</v>
      </c>
      <c r="H43" s="121" t="s">
        <v>1</v>
      </c>
      <c r="I43" s="121" t="s">
        <v>1</v>
      </c>
      <c r="J43" s="121" t="s">
        <v>1</v>
      </c>
      <c r="K43" s="121" t="s">
        <v>1</v>
      </c>
      <c r="L43" s="121" t="s">
        <v>1</v>
      </c>
      <c r="M43" s="115"/>
      <c r="N43" s="115"/>
      <c r="O43" s="115"/>
      <c r="P43" s="114"/>
      <c r="Q43" s="114"/>
      <c r="R43" s="28"/>
      <c r="S43" s="28"/>
    </row>
    <row r="44" spans="1:19" s="27" customFormat="1" ht="16.5" customHeight="1">
      <c r="A44" s="124"/>
      <c r="B44" s="122" t="s">
        <v>3</v>
      </c>
      <c r="C44" s="121" t="s">
        <v>1</v>
      </c>
      <c r="D44" s="121" t="s">
        <v>1</v>
      </c>
      <c r="E44" s="121">
        <f>IF(SUM(E47,E50,E53,E56)=0,"-",SUM(E47,E50,E53,E56))</f>
        <v>76</v>
      </c>
      <c r="F44" s="121">
        <f>IF(SUM(F47,F50,F53,F56)=0,"-",SUM(F47,F50,F53,F56))</f>
        <v>38</v>
      </c>
      <c r="G44" s="121" t="str">
        <f>IF(SUM(G47,G50,G53,G56)=0,"-",SUM(G47,G50,G53,G56))</f>
        <v>-</v>
      </c>
      <c r="H44" s="121" t="str">
        <f>IF(SUM(H47,H50,H53,H56)=0,"-",SUM(H47,H50,H53,H56))</f>
        <v>-</v>
      </c>
      <c r="I44" s="121" t="str">
        <f>IF(SUM(I47,I50,I53,I56)=0,"-",SUM(I47,I50,I53,I56))</f>
        <v>-</v>
      </c>
      <c r="J44" s="121" t="str">
        <f>IF(SUM(J47,J50,J53,J56)=0,"-",SUM(J47,J50,J53,J56))</f>
        <v>-</v>
      </c>
      <c r="K44" s="121" t="str">
        <f>IF(SUM(K47,K50,K53,K56)=0,"-",SUM(K47,K50,K53,K56))</f>
        <v>-</v>
      </c>
      <c r="L44" s="121" t="str">
        <f>IF(SUM(L47,L50,L53,L56)=0,"-",SUM(L47,L50,L53,L56))</f>
        <v>-</v>
      </c>
      <c r="M44" s="115"/>
      <c r="N44" s="115"/>
      <c r="O44" s="115"/>
      <c r="P44" s="114"/>
      <c r="Q44" s="114"/>
      <c r="R44" s="28"/>
      <c r="S44" s="28"/>
    </row>
    <row r="45" spans="1:19" s="27" customFormat="1" ht="16.5" customHeight="1">
      <c r="A45" s="123"/>
      <c r="B45" s="122" t="s">
        <v>2</v>
      </c>
      <c r="C45" s="121" t="s">
        <v>1</v>
      </c>
      <c r="D45" s="121" t="s">
        <v>1</v>
      </c>
      <c r="E45" s="121">
        <f>IF(SUM(E48,E51,E54,E57)=0,"-",SUM(E48,E51,E54,E57))</f>
        <v>166</v>
      </c>
      <c r="F45" s="121">
        <f>IF(SUM(F48,F51,F54,F57)=0,"-",SUM(F48,F51,F54,F57))</f>
        <v>192</v>
      </c>
      <c r="G45" s="121" t="str">
        <f>IF(SUM(G48,G51,G54,G57)=0,"-",SUM(G48,G51,G54,G57))</f>
        <v>-</v>
      </c>
      <c r="H45" s="121" t="str">
        <f>IF(SUM(H48,H51,H54,H57)=0,"-",SUM(H48,H51,H54,H57))</f>
        <v>-</v>
      </c>
      <c r="I45" s="121" t="str">
        <f>IF(SUM(I48,I51,I54,I57)=0,"-",SUM(I48,I51,I54,I57))</f>
        <v>-</v>
      </c>
      <c r="J45" s="121" t="str">
        <f>IF(SUM(J48,J51,J54,J57)=0,"-",SUM(J48,J51,J54,J57))</f>
        <v>-</v>
      </c>
      <c r="K45" s="121" t="str">
        <f>IF(SUM(K48,K51,K54,K57)=0,"-",SUM(K48,K51,K54,K57))</f>
        <v>-</v>
      </c>
      <c r="L45" s="121" t="str">
        <f>IF(SUM(L48,L51,L54,L57)=0,"-",SUM(L48,L51,L54,L57))</f>
        <v>-</v>
      </c>
      <c r="M45" s="115"/>
      <c r="N45" s="115"/>
      <c r="O45" s="115"/>
      <c r="P45" s="114"/>
      <c r="Q45" s="114"/>
      <c r="R45" s="28"/>
      <c r="S45" s="28"/>
    </row>
    <row r="46" spans="1:19" ht="16.5" customHeight="1">
      <c r="A46" s="120" t="s">
        <v>17</v>
      </c>
      <c r="B46" s="117" t="s">
        <v>4</v>
      </c>
      <c r="C46" s="116">
        <v>136</v>
      </c>
      <c r="D46" s="116">
        <v>111</v>
      </c>
      <c r="E46" s="116" t="s">
        <v>1</v>
      </c>
      <c r="F46" s="116" t="s">
        <v>1</v>
      </c>
      <c r="G46" s="116" t="s">
        <v>1</v>
      </c>
      <c r="H46" s="116" t="s">
        <v>1</v>
      </c>
      <c r="I46" s="116" t="s">
        <v>1</v>
      </c>
      <c r="J46" s="116" t="s">
        <v>1</v>
      </c>
      <c r="K46" s="116" t="s">
        <v>1</v>
      </c>
      <c r="L46" s="116" t="s">
        <v>1</v>
      </c>
      <c r="M46" s="115"/>
      <c r="N46" s="115"/>
      <c r="O46" s="115"/>
      <c r="P46" s="114"/>
      <c r="Q46" s="9"/>
      <c r="R46" s="4"/>
      <c r="S46" s="4"/>
    </row>
    <row r="47" spans="1:19" ht="16.5" customHeight="1">
      <c r="A47" s="119"/>
      <c r="B47" s="117" t="s">
        <v>3</v>
      </c>
      <c r="C47" s="116" t="s">
        <v>1</v>
      </c>
      <c r="D47" s="116" t="s">
        <v>1</v>
      </c>
      <c r="E47" s="116">
        <v>1</v>
      </c>
      <c r="F47" s="116">
        <v>1</v>
      </c>
      <c r="G47" s="116" t="s">
        <v>1</v>
      </c>
      <c r="H47" s="116" t="s">
        <v>1</v>
      </c>
      <c r="I47" s="116" t="s">
        <v>1</v>
      </c>
      <c r="J47" s="116" t="s">
        <v>1</v>
      </c>
      <c r="K47" s="116" t="s">
        <v>1</v>
      </c>
      <c r="L47" s="116" t="s">
        <v>1</v>
      </c>
      <c r="M47" s="115"/>
      <c r="N47" s="115"/>
      <c r="O47" s="115"/>
      <c r="P47" s="114"/>
      <c r="Q47" s="9"/>
      <c r="R47" s="4"/>
      <c r="S47" s="4"/>
    </row>
    <row r="48" spans="1:19" ht="16.5" customHeight="1">
      <c r="A48" s="118"/>
      <c r="B48" s="117" t="s">
        <v>2</v>
      </c>
      <c r="C48" s="116" t="s">
        <v>1</v>
      </c>
      <c r="D48" s="116" t="s">
        <v>1</v>
      </c>
      <c r="E48" s="116">
        <v>130</v>
      </c>
      <c r="F48" s="116">
        <v>107</v>
      </c>
      <c r="G48" s="116" t="s">
        <v>1</v>
      </c>
      <c r="H48" s="116" t="s">
        <v>1</v>
      </c>
      <c r="I48" s="116" t="s">
        <v>1</v>
      </c>
      <c r="J48" s="116" t="s">
        <v>1</v>
      </c>
      <c r="K48" s="116" t="s">
        <v>1</v>
      </c>
      <c r="L48" s="116" t="s">
        <v>1</v>
      </c>
      <c r="M48" s="115"/>
      <c r="N48" s="115"/>
      <c r="O48" s="115"/>
      <c r="P48" s="114"/>
      <c r="Q48" s="9"/>
      <c r="R48" s="4"/>
      <c r="S48" s="4"/>
    </row>
    <row r="49" spans="1:19" ht="16.5" customHeight="1">
      <c r="A49" s="120" t="s">
        <v>16</v>
      </c>
      <c r="B49" s="117" t="s">
        <v>4</v>
      </c>
      <c r="C49" s="116">
        <v>39</v>
      </c>
      <c r="D49" s="116">
        <v>39</v>
      </c>
      <c r="E49" s="116" t="s">
        <v>1</v>
      </c>
      <c r="F49" s="116" t="s">
        <v>1</v>
      </c>
      <c r="G49" s="116" t="s">
        <v>1</v>
      </c>
      <c r="H49" s="116" t="s">
        <v>1</v>
      </c>
      <c r="I49" s="116" t="s">
        <v>1</v>
      </c>
      <c r="J49" s="116" t="s">
        <v>1</v>
      </c>
      <c r="K49" s="116" t="s">
        <v>1</v>
      </c>
      <c r="L49" s="116" t="s">
        <v>1</v>
      </c>
      <c r="M49" s="115"/>
      <c r="N49" s="115"/>
      <c r="O49" s="115"/>
      <c r="P49" s="114"/>
      <c r="Q49" s="9"/>
      <c r="R49" s="4"/>
      <c r="S49" s="4"/>
    </row>
    <row r="50" spans="1:19" ht="16.5" customHeight="1">
      <c r="A50" s="119"/>
      <c r="B50" s="117" t="s">
        <v>3</v>
      </c>
      <c r="C50" s="116" t="s">
        <v>1</v>
      </c>
      <c r="D50" s="116" t="s">
        <v>1</v>
      </c>
      <c r="E50" s="116">
        <v>39</v>
      </c>
      <c r="F50" s="116">
        <v>1</v>
      </c>
      <c r="G50" s="116" t="s">
        <v>1</v>
      </c>
      <c r="H50" s="116" t="s">
        <v>1</v>
      </c>
      <c r="I50" s="116" t="s">
        <v>1</v>
      </c>
      <c r="J50" s="116" t="s">
        <v>1</v>
      </c>
      <c r="K50" s="116" t="s">
        <v>1</v>
      </c>
      <c r="L50" s="116" t="s">
        <v>1</v>
      </c>
      <c r="M50" s="115"/>
      <c r="N50" s="115"/>
      <c r="O50" s="115"/>
      <c r="P50" s="114"/>
      <c r="Q50" s="9"/>
      <c r="R50" s="4"/>
      <c r="S50" s="4"/>
    </row>
    <row r="51" spans="1:19" ht="16.5" customHeight="1">
      <c r="A51" s="118"/>
      <c r="B51" s="117" t="s">
        <v>2</v>
      </c>
      <c r="C51" s="116" t="s">
        <v>1</v>
      </c>
      <c r="D51" s="116" t="s">
        <v>1</v>
      </c>
      <c r="E51" s="116" t="s">
        <v>1</v>
      </c>
      <c r="F51" s="116">
        <v>38</v>
      </c>
      <c r="G51" s="116" t="s">
        <v>1</v>
      </c>
      <c r="H51" s="116" t="s">
        <v>1</v>
      </c>
      <c r="I51" s="116" t="s">
        <v>1</v>
      </c>
      <c r="J51" s="116" t="s">
        <v>1</v>
      </c>
      <c r="K51" s="116" t="s">
        <v>1</v>
      </c>
      <c r="L51" s="116" t="s">
        <v>1</v>
      </c>
      <c r="M51" s="115"/>
      <c r="N51" s="115"/>
      <c r="O51" s="115"/>
      <c r="P51" s="114"/>
      <c r="Q51" s="9"/>
      <c r="R51" s="4"/>
      <c r="S51" s="4"/>
    </row>
    <row r="52" spans="1:19" ht="16.5" customHeight="1">
      <c r="A52" s="120" t="s">
        <v>15</v>
      </c>
      <c r="B52" s="117" t="s">
        <v>4</v>
      </c>
      <c r="C52" s="116">
        <v>36</v>
      </c>
      <c r="D52" s="116">
        <v>36</v>
      </c>
      <c r="E52" s="116" t="s">
        <v>1</v>
      </c>
      <c r="F52" s="116" t="s">
        <v>1</v>
      </c>
      <c r="G52" s="116" t="s">
        <v>1</v>
      </c>
      <c r="H52" s="116" t="s">
        <v>1</v>
      </c>
      <c r="I52" s="116" t="s">
        <v>1</v>
      </c>
      <c r="J52" s="116" t="s">
        <v>1</v>
      </c>
      <c r="K52" s="116" t="s">
        <v>1</v>
      </c>
      <c r="L52" s="116" t="s">
        <v>1</v>
      </c>
      <c r="M52" s="115"/>
      <c r="N52" s="115"/>
      <c r="O52" s="115"/>
      <c r="P52" s="114"/>
      <c r="Q52" s="9"/>
      <c r="R52" s="4"/>
      <c r="S52" s="4"/>
    </row>
    <row r="53" spans="1:19" ht="16.5" customHeight="1">
      <c r="A53" s="119"/>
      <c r="B53" s="117" t="s">
        <v>3</v>
      </c>
      <c r="C53" s="116" t="s">
        <v>1</v>
      </c>
      <c r="D53" s="116" t="s">
        <v>1</v>
      </c>
      <c r="E53" s="116">
        <v>36</v>
      </c>
      <c r="F53" s="116">
        <v>36</v>
      </c>
      <c r="G53" s="116" t="s">
        <v>1</v>
      </c>
      <c r="H53" s="116" t="s">
        <v>1</v>
      </c>
      <c r="I53" s="116" t="s">
        <v>1</v>
      </c>
      <c r="J53" s="116" t="s">
        <v>1</v>
      </c>
      <c r="K53" s="116" t="s">
        <v>1</v>
      </c>
      <c r="L53" s="116" t="s">
        <v>1</v>
      </c>
      <c r="M53" s="115"/>
      <c r="N53" s="115"/>
      <c r="O53" s="115"/>
      <c r="P53" s="114"/>
      <c r="Q53" s="9"/>
      <c r="R53" s="4"/>
      <c r="S53" s="4"/>
    </row>
    <row r="54" spans="1:19" ht="16.5" customHeight="1">
      <c r="A54" s="118"/>
      <c r="B54" s="117" t="s">
        <v>2</v>
      </c>
      <c r="C54" s="116" t="s">
        <v>1</v>
      </c>
      <c r="D54" s="116" t="s">
        <v>1</v>
      </c>
      <c r="E54" s="116" t="s">
        <v>1</v>
      </c>
      <c r="F54" s="116" t="s">
        <v>1</v>
      </c>
      <c r="G54" s="116" t="s">
        <v>1</v>
      </c>
      <c r="H54" s="116" t="s">
        <v>1</v>
      </c>
      <c r="I54" s="116" t="s">
        <v>1</v>
      </c>
      <c r="J54" s="116" t="s">
        <v>1</v>
      </c>
      <c r="K54" s="116" t="s">
        <v>1</v>
      </c>
      <c r="L54" s="116" t="s">
        <v>1</v>
      </c>
      <c r="M54" s="115"/>
      <c r="N54" s="115"/>
      <c r="O54" s="115"/>
      <c r="P54" s="114"/>
      <c r="Q54" s="9"/>
      <c r="R54" s="4"/>
      <c r="S54" s="4"/>
    </row>
    <row r="55" spans="1:19" ht="16.5" customHeight="1">
      <c r="A55" s="120" t="s">
        <v>13</v>
      </c>
      <c r="B55" s="117" t="s">
        <v>4</v>
      </c>
      <c r="C55" s="116">
        <v>36</v>
      </c>
      <c r="D55" s="116">
        <v>47</v>
      </c>
      <c r="E55" s="116" t="s">
        <v>1</v>
      </c>
      <c r="F55" s="116" t="s">
        <v>1</v>
      </c>
      <c r="G55" s="116" t="s">
        <v>1</v>
      </c>
      <c r="H55" s="116" t="s">
        <v>1</v>
      </c>
      <c r="I55" s="116" t="s">
        <v>1</v>
      </c>
      <c r="J55" s="116" t="s">
        <v>1</v>
      </c>
      <c r="K55" s="116" t="s">
        <v>1</v>
      </c>
      <c r="L55" s="116" t="s">
        <v>1</v>
      </c>
      <c r="M55" s="115"/>
      <c r="N55" s="115"/>
      <c r="O55" s="115"/>
      <c r="P55" s="114"/>
      <c r="Q55" s="9"/>
      <c r="R55" s="4"/>
      <c r="S55" s="4"/>
    </row>
    <row r="56" spans="1:19" ht="16.5" customHeight="1">
      <c r="A56" s="119"/>
      <c r="B56" s="117" t="s">
        <v>3</v>
      </c>
      <c r="C56" s="116" t="s">
        <v>1</v>
      </c>
      <c r="D56" s="116" t="s">
        <v>1</v>
      </c>
      <c r="E56" s="116" t="s">
        <v>1</v>
      </c>
      <c r="F56" s="116" t="s">
        <v>1</v>
      </c>
      <c r="G56" s="116" t="s">
        <v>1</v>
      </c>
      <c r="H56" s="116" t="s">
        <v>1</v>
      </c>
      <c r="I56" s="116" t="s">
        <v>1</v>
      </c>
      <c r="J56" s="116" t="s">
        <v>1</v>
      </c>
      <c r="K56" s="116" t="s">
        <v>1</v>
      </c>
      <c r="L56" s="116" t="s">
        <v>1</v>
      </c>
      <c r="M56" s="115"/>
      <c r="N56" s="115"/>
      <c r="O56" s="115"/>
      <c r="P56" s="114"/>
      <c r="Q56" s="9"/>
      <c r="R56" s="4"/>
      <c r="S56" s="4"/>
    </row>
    <row r="57" spans="1:19" ht="16.5" customHeight="1">
      <c r="A57" s="118"/>
      <c r="B57" s="117" t="s">
        <v>2</v>
      </c>
      <c r="C57" s="116" t="s">
        <v>1</v>
      </c>
      <c r="D57" s="116" t="s">
        <v>1</v>
      </c>
      <c r="E57" s="116">
        <v>36</v>
      </c>
      <c r="F57" s="116">
        <v>47</v>
      </c>
      <c r="G57" s="116" t="s">
        <v>1</v>
      </c>
      <c r="H57" s="116" t="s">
        <v>1</v>
      </c>
      <c r="I57" s="116" t="s">
        <v>1</v>
      </c>
      <c r="J57" s="116" t="s">
        <v>1</v>
      </c>
      <c r="K57" s="116" t="s">
        <v>1</v>
      </c>
      <c r="L57" s="116" t="s">
        <v>1</v>
      </c>
      <c r="M57" s="115"/>
      <c r="N57" s="115"/>
      <c r="O57" s="115"/>
      <c r="P57" s="114"/>
      <c r="Q57" s="9"/>
      <c r="R57" s="4"/>
      <c r="S57" s="4"/>
    </row>
    <row r="58" spans="1:19" s="27" customFormat="1" ht="16.5" customHeight="1">
      <c r="A58" s="130" t="s">
        <v>11</v>
      </c>
      <c r="B58" s="126" t="s">
        <v>4</v>
      </c>
      <c r="C58" s="126">
        <f>IF(SUM(C61,C64,C67,C70,C73)=0,"-",SUM(C61,C64,C67,C70,C73))</f>
        <v>271</v>
      </c>
      <c r="D58" s="126">
        <f>D61</f>
        <v>197</v>
      </c>
      <c r="E58" s="126" t="s">
        <v>1</v>
      </c>
      <c r="F58" s="126" t="s">
        <v>1</v>
      </c>
      <c r="G58" s="126" t="s">
        <v>1</v>
      </c>
      <c r="H58" s="126" t="s">
        <v>1</v>
      </c>
      <c r="I58" s="126" t="s">
        <v>1</v>
      </c>
      <c r="J58" s="126" t="s">
        <v>1</v>
      </c>
      <c r="K58" s="126" t="s">
        <v>1</v>
      </c>
      <c r="L58" s="126" t="s">
        <v>1</v>
      </c>
      <c r="M58" s="115"/>
      <c r="N58" s="115"/>
      <c r="O58" s="115"/>
      <c r="P58" s="114"/>
      <c r="Q58" s="114"/>
      <c r="R58" s="28"/>
      <c r="S58" s="28"/>
    </row>
    <row r="59" spans="1:19" s="27" customFormat="1" ht="16.5" customHeight="1">
      <c r="A59" s="129"/>
      <c r="B59" s="127" t="s">
        <v>3</v>
      </c>
      <c r="C59" s="126" t="s">
        <v>1</v>
      </c>
      <c r="D59" s="126" t="s">
        <v>1</v>
      </c>
      <c r="E59" s="126">
        <f>E62</f>
        <v>99</v>
      </c>
      <c r="F59" s="126">
        <f>F62</f>
        <v>121</v>
      </c>
      <c r="G59" s="126" t="str">
        <f>G62</f>
        <v>-</v>
      </c>
      <c r="H59" s="126" t="str">
        <f>H62</f>
        <v>-</v>
      </c>
      <c r="I59" s="126" t="str">
        <f>I62</f>
        <v>-</v>
      </c>
      <c r="J59" s="126" t="str">
        <f>J62</f>
        <v>-</v>
      </c>
      <c r="K59" s="126" t="str">
        <f>K62</f>
        <v>-</v>
      </c>
      <c r="L59" s="126" t="str">
        <f>L62</f>
        <v>-</v>
      </c>
      <c r="M59" s="115"/>
      <c r="N59" s="115"/>
      <c r="O59" s="115"/>
      <c r="P59" s="114"/>
      <c r="Q59" s="114"/>
      <c r="R59" s="28"/>
      <c r="S59" s="28"/>
    </row>
    <row r="60" spans="1:19" s="27" customFormat="1" ht="16.5" customHeight="1">
      <c r="A60" s="128"/>
      <c r="B60" s="127" t="s">
        <v>2</v>
      </c>
      <c r="C60" s="126" t="s">
        <v>1</v>
      </c>
      <c r="D60" s="126" t="s">
        <v>1</v>
      </c>
      <c r="E60" s="126">
        <f>E63</f>
        <v>30</v>
      </c>
      <c r="F60" s="126">
        <f>F63</f>
        <v>37</v>
      </c>
      <c r="G60" s="126" t="str">
        <f>G63</f>
        <v>-</v>
      </c>
      <c r="H60" s="126" t="str">
        <f>H63</f>
        <v>-</v>
      </c>
      <c r="I60" s="126" t="str">
        <f>I63</f>
        <v>-</v>
      </c>
      <c r="J60" s="126" t="str">
        <f>J63</f>
        <v>-</v>
      </c>
      <c r="K60" s="126" t="str">
        <f>K63</f>
        <v>-</v>
      </c>
      <c r="L60" s="126" t="str">
        <f>L63</f>
        <v>-</v>
      </c>
      <c r="M60" s="115"/>
      <c r="N60" s="115"/>
      <c r="O60" s="115"/>
      <c r="P60" s="114"/>
      <c r="Q60" s="114"/>
      <c r="R60" s="28"/>
      <c r="S60" s="28"/>
    </row>
    <row r="61" spans="1:19" s="27" customFormat="1" ht="16.5" customHeight="1">
      <c r="A61" s="125" t="s">
        <v>10</v>
      </c>
      <c r="B61" s="121" t="s">
        <v>4</v>
      </c>
      <c r="C61" s="121">
        <f>IF(SUM(C64,C67,C70,C73,C76)=0,"-",SUM(C64,C67,C70,C73,C76))</f>
        <v>141</v>
      </c>
      <c r="D61" s="121">
        <f>IF(SUM(D64,D67,D70,D73,D76)=0,"-",SUM(D64,D67,D70,D73,D76))</f>
        <v>197</v>
      </c>
      <c r="E61" s="121" t="s">
        <v>1</v>
      </c>
      <c r="F61" s="121" t="s">
        <v>1</v>
      </c>
      <c r="G61" s="121" t="s">
        <v>1</v>
      </c>
      <c r="H61" s="121" t="s">
        <v>1</v>
      </c>
      <c r="I61" s="121" t="s">
        <v>1</v>
      </c>
      <c r="J61" s="121" t="s">
        <v>1</v>
      </c>
      <c r="K61" s="121" t="s">
        <v>1</v>
      </c>
      <c r="L61" s="121" t="s">
        <v>1</v>
      </c>
      <c r="M61" s="115"/>
      <c r="N61" s="115"/>
      <c r="O61" s="115"/>
      <c r="P61" s="114"/>
      <c r="Q61" s="114"/>
      <c r="R61" s="28"/>
      <c r="S61" s="28"/>
    </row>
    <row r="62" spans="1:19" s="27" customFormat="1" ht="16.5" customHeight="1">
      <c r="A62" s="124"/>
      <c r="B62" s="122" t="s">
        <v>3</v>
      </c>
      <c r="C62" s="121" t="s">
        <v>1</v>
      </c>
      <c r="D62" s="121" t="s">
        <v>1</v>
      </c>
      <c r="E62" s="121">
        <f>IF(SUM(E65,E68,E71,E74,E77)=0,"-",SUM(E65,E68,E71,E74,E77))</f>
        <v>99</v>
      </c>
      <c r="F62" s="121">
        <f>IF(SUM(F65,F68,F71,F74,F77)=0,"-",SUM(F65,F68,F71,F74,F77))</f>
        <v>121</v>
      </c>
      <c r="G62" s="121" t="str">
        <f>IF(SUM(G65,G68,G71,G74,G77)=0,"-",SUM(G65,G68,G71,G74,G77))</f>
        <v>-</v>
      </c>
      <c r="H62" s="121" t="str">
        <f>IF(SUM(H65,H68,H71,H74,H77)=0,"-",SUM(H65,H68,H71,H74,H77))</f>
        <v>-</v>
      </c>
      <c r="I62" s="121" t="str">
        <f>IF(SUM(I65,I68,I71,I74,I77)=0,"-",SUM(I65,I68,I71,I74,I77))</f>
        <v>-</v>
      </c>
      <c r="J62" s="121" t="str">
        <f>IF(SUM(J65,J68,J71,J74,J77)=0,"-",SUM(J65,J68,J71,J74,J77))</f>
        <v>-</v>
      </c>
      <c r="K62" s="121" t="str">
        <f>IF(SUM(K65,K68,K71,K74,K77)=0,"-",SUM(K65,K68,K71,K74,K77))</f>
        <v>-</v>
      </c>
      <c r="L62" s="121" t="str">
        <f>IF(SUM(L65,L68,L71,L74,L77)=0,"-",SUM(L65,L68,L71,L74,L77))</f>
        <v>-</v>
      </c>
      <c r="M62" s="115"/>
      <c r="N62" s="115"/>
      <c r="O62" s="115"/>
      <c r="P62" s="114"/>
      <c r="Q62" s="114"/>
      <c r="R62" s="28"/>
      <c r="S62" s="28"/>
    </row>
    <row r="63" spans="1:19" s="27" customFormat="1" ht="16.5" customHeight="1">
      <c r="A63" s="123"/>
      <c r="B63" s="122" t="s">
        <v>2</v>
      </c>
      <c r="C63" s="121" t="s">
        <v>1</v>
      </c>
      <c r="D63" s="121" t="s">
        <v>1</v>
      </c>
      <c r="E63" s="121">
        <f>IF(SUM(E66,E69,E72,E75,E78)=0,"-",SUM(E66,E69,E72,E75,E78))</f>
        <v>30</v>
      </c>
      <c r="F63" s="121">
        <f>IF(SUM(F66,F69,F72,F75,F78)=0,"-",SUM(F66,F69,F72,F75,F78))</f>
        <v>37</v>
      </c>
      <c r="G63" s="121" t="str">
        <f>IF(SUM(G66,G69,G72,G75,G78)=0,"-",SUM(G66,G69,G72,G75,G78))</f>
        <v>-</v>
      </c>
      <c r="H63" s="121" t="str">
        <f>IF(SUM(H66,H69,H72,H75,H78)=0,"-",SUM(H66,H69,H72,H75,H78))</f>
        <v>-</v>
      </c>
      <c r="I63" s="121" t="str">
        <f>IF(SUM(I66,I69,I72,I75,I78)=0,"-",SUM(I66,I69,I72,I75,I78))</f>
        <v>-</v>
      </c>
      <c r="J63" s="121" t="str">
        <f>IF(SUM(J66,J69,J72,J75,J78)=0,"-",SUM(J66,J69,J72,J75,J78))</f>
        <v>-</v>
      </c>
      <c r="K63" s="121" t="str">
        <f>IF(SUM(K66,K69,K72,K75,K78)=0,"-",SUM(K66,K69,K72,K75,K78))</f>
        <v>-</v>
      </c>
      <c r="L63" s="121" t="str">
        <f>IF(SUM(L66,L69,L72,L75,L78)=0,"-",SUM(L66,L69,L72,L75,L78))</f>
        <v>-</v>
      </c>
      <c r="M63" s="115"/>
      <c r="N63" s="115"/>
      <c r="O63" s="115"/>
      <c r="P63" s="114"/>
      <c r="Q63" s="114"/>
      <c r="R63" s="28"/>
      <c r="S63" s="28"/>
    </row>
    <row r="64" spans="1:19" ht="16.5" customHeight="1">
      <c r="A64" s="120" t="s">
        <v>9</v>
      </c>
      <c r="B64" s="117" t="s">
        <v>4</v>
      </c>
      <c r="C64" s="116">
        <v>65</v>
      </c>
      <c r="D64" s="116">
        <v>61</v>
      </c>
      <c r="E64" s="116" t="s">
        <v>1</v>
      </c>
      <c r="F64" s="116" t="s">
        <v>1</v>
      </c>
      <c r="G64" s="116" t="s">
        <v>1</v>
      </c>
      <c r="H64" s="116" t="s">
        <v>1</v>
      </c>
      <c r="I64" s="116" t="s">
        <v>1</v>
      </c>
      <c r="J64" s="116" t="s">
        <v>1</v>
      </c>
      <c r="K64" s="116" t="s">
        <v>1</v>
      </c>
      <c r="L64" s="116" t="s">
        <v>1</v>
      </c>
      <c r="M64" s="115"/>
      <c r="N64" s="115"/>
      <c r="O64" s="115"/>
      <c r="P64" s="114"/>
      <c r="Q64" s="9"/>
      <c r="R64" s="4"/>
      <c r="S64" s="4"/>
    </row>
    <row r="65" spans="1:19" ht="16.5" customHeight="1">
      <c r="A65" s="119"/>
      <c r="B65" s="117" t="s">
        <v>3</v>
      </c>
      <c r="C65" s="116" t="s">
        <v>1</v>
      </c>
      <c r="D65" s="116" t="s">
        <v>1</v>
      </c>
      <c r="E65" s="116">
        <v>61</v>
      </c>
      <c r="F65" s="116">
        <v>60</v>
      </c>
      <c r="G65" s="116" t="s">
        <v>1</v>
      </c>
      <c r="H65" s="116" t="s">
        <v>1</v>
      </c>
      <c r="I65" s="116" t="s">
        <v>1</v>
      </c>
      <c r="J65" s="116" t="s">
        <v>1</v>
      </c>
      <c r="K65" s="116" t="s">
        <v>1</v>
      </c>
      <c r="L65" s="116" t="s">
        <v>1</v>
      </c>
      <c r="M65" s="115"/>
      <c r="N65" s="115"/>
      <c r="O65" s="115"/>
      <c r="P65" s="114"/>
      <c r="Q65" s="9"/>
      <c r="R65" s="4"/>
      <c r="S65" s="4"/>
    </row>
    <row r="66" spans="1:19" ht="16.5" customHeight="1">
      <c r="A66" s="118"/>
      <c r="B66" s="117" t="s">
        <v>2</v>
      </c>
      <c r="C66" s="116" t="s">
        <v>1</v>
      </c>
      <c r="D66" s="116" t="s">
        <v>1</v>
      </c>
      <c r="E66" s="116" t="s">
        <v>1</v>
      </c>
      <c r="F66" s="116" t="s">
        <v>1</v>
      </c>
      <c r="G66" s="116" t="s">
        <v>1</v>
      </c>
      <c r="H66" s="116" t="s">
        <v>1</v>
      </c>
      <c r="I66" s="116" t="s">
        <v>1</v>
      </c>
      <c r="J66" s="116" t="s">
        <v>1</v>
      </c>
      <c r="K66" s="116" t="s">
        <v>1</v>
      </c>
      <c r="L66" s="116" t="s">
        <v>1</v>
      </c>
      <c r="M66" s="115"/>
      <c r="N66" s="115"/>
      <c r="O66" s="115"/>
      <c r="P66" s="114"/>
      <c r="Q66" s="9"/>
      <c r="R66" s="4"/>
      <c r="S66" s="4"/>
    </row>
    <row r="67" spans="1:19" ht="16.5" customHeight="1">
      <c r="A67" s="120" t="s">
        <v>8</v>
      </c>
      <c r="B67" s="117" t="s">
        <v>4</v>
      </c>
      <c r="C67" s="116">
        <v>23</v>
      </c>
      <c r="D67" s="116">
        <v>64</v>
      </c>
      <c r="E67" s="116" t="s">
        <v>1</v>
      </c>
      <c r="F67" s="116" t="s">
        <v>1</v>
      </c>
      <c r="G67" s="116" t="s">
        <v>1</v>
      </c>
      <c r="H67" s="116" t="s">
        <v>1</v>
      </c>
      <c r="I67" s="116" t="s">
        <v>1</v>
      </c>
      <c r="J67" s="116" t="s">
        <v>1</v>
      </c>
      <c r="K67" s="116" t="s">
        <v>1</v>
      </c>
      <c r="L67" s="116" t="s">
        <v>1</v>
      </c>
      <c r="M67" s="115"/>
      <c r="N67" s="115"/>
      <c r="O67" s="115"/>
      <c r="P67" s="114"/>
      <c r="Q67" s="9"/>
      <c r="R67" s="4"/>
      <c r="S67" s="4"/>
    </row>
    <row r="68" spans="1:19" ht="16.5" customHeight="1">
      <c r="A68" s="119"/>
      <c r="B68" s="117" t="s">
        <v>3</v>
      </c>
      <c r="C68" s="116" t="s">
        <v>1</v>
      </c>
      <c r="D68" s="116" t="s">
        <v>1</v>
      </c>
      <c r="E68" s="116">
        <v>17</v>
      </c>
      <c r="F68" s="116">
        <v>27</v>
      </c>
      <c r="G68" s="116" t="s">
        <v>1</v>
      </c>
      <c r="H68" s="116" t="s">
        <v>1</v>
      </c>
      <c r="I68" s="116" t="s">
        <v>1</v>
      </c>
      <c r="J68" s="116" t="s">
        <v>1</v>
      </c>
      <c r="K68" s="116" t="s">
        <v>1</v>
      </c>
      <c r="L68" s="116" t="s">
        <v>1</v>
      </c>
      <c r="M68" s="115"/>
      <c r="N68" s="115"/>
      <c r="O68" s="115"/>
      <c r="P68" s="114"/>
      <c r="Q68" s="9"/>
      <c r="R68" s="4"/>
      <c r="S68" s="4"/>
    </row>
    <row r="69" spans="1:19" ht="16.5" customHeight="1">
      <c r="A69" s="118"/>
      <c r="B69" s="117" t="s">
        <v>2</v>
      </c>
      <c r="C69" s="116" t="s">
        <v>1</v>
      </c>
      <c r="D69" s="116" t="s">
        <v>1</v>
      </c>
      <c r="E69" s="116" t="s">
        <v>1</v>
      </c>
      <c r="F69" s="116" t="s">
        <v>1</v>
      </c>
      <c r="G69" s="116" t="s">
        <v>1</v>
      </c>
      <c r="H69" s="116" t="s">
        <v>1</v>
      </c>
      <c r="I69" s="116" t="s">
        <v>1</v>
      </c>
      <c r="J69" s="116" t="s">
        <v>1</v>
      </c>
      <c r="K69" s="116" t="s">
        <v>1</v>
      </c>
      <c r="L69" s="116" t="s">
        <v>1</v>
      </c>
      <c r="M69" s="115"/>
      <c r="N69" s="115"/>
      <c r="O69" s="115"/>
      <c r="P69" s="114"/>
      <c r="Q69" s="9"/>
      <c r="R69" s="4"/>
      <c r="S69" s="4"/>
    </row>
    <row r="70" spans="1:19" ht="16.5" customHeight="1">
      <c r="A70" s="120" t="s">
        <v>7</v>
      </c>
      <c r="B70" s="117" t="s">
        <v>4</v>
      </c>
      <c r="C70" s="116">
        <v>22</v>
      </c>
      <c r="D70" s="116">
        <v>34</v>
      </c>
      <c r="E70" s="116" t="s">
        <v>1</v>
      </c>
      <c r="F70" s="116" t="s">
        <v>1</v>
      </c>
      <c r="G70" s="116" t="s">
        <v>1</v>
      </c>
      <c r="H70" s="116" t="s">
        <v>1</v>
      </c>
      <c r="I70" s="116" t="s">
        <v>1</v>
      </c>
      <c r="J70" s="116" t="s">
        <v>1</v>
      </c>
      <c r="K70" s="116" t="s">
        <v>1</v>
      </c>
      <c r="L70" s="116" t="s">
        <v>1</v>
      </c>
      <c r="M70" s="115"/>
      <c r="N70" s="115"/>
      <c r="O70" s="115"/>
      <c r="P70" s="114"/>
      <c r="Q70" s="9"/>
      <c r="R70" s="4"/>
      <c r="S70" s="4"/>
    </row>
    <row r="71" spans="1:19" ht="16.5" customHeight="1">
      <c r="A71" s="119"/>
      <c r="B71" s="117" t="s">
        <v>3</v>
      </c>
      <c r="C71" s="116" t="s">
        <v>1</v>
      </c>
      <c r="D71" s="116" t="s">
        <v>1</v>
      </c>
      <c r="E71" s="116">
        <v>21</v>
      </c>
      <c r="F71" s="116">
        <v>34</v>
      </c>
      <c r="G71" s="116" t="s">
        <v>1</v>
      </c>
      <c r="H71" s="116" t="s">
        <v>1</v>
      </c>
      <c r="I71" s="116" t="s">
        <v>1</v>
      </c>
      <c r="J71" s="116" t="s">
        <v>1</v>
      </c>
      <c r="K71" s="116" t="s">
        <v>1</v>
      </c>
      <c r="L71" s="116" t="s">
        <v>1</v>
      </c>
      <c r="M71" s="115"/>
      <c r="N71" s="115"/>
      <c r="O71" s="115"/>
      <c r="P71" s="114"/>
      <c r="Q71" s="9"/>
      <c r="R71" s="4"/>
      <c r="S71" s="4"/>
    </row>
    <row r="72" spans="1:19" ht="16.5" customHeight="1">
      <c r="A72" s="118"/>
      <c r="B72" s="117" t="s">
        <v>2</v>
      </c>
      <c r="C72" s="116" t="s">
        <v>1</v>
      </c>
      <c r="D72" s="116" t="s">
        <v>1</v>
      </c>
      <c r="E72" s="116" t="s">
        <v>1</v>
      </c>
      <c r="F72" s="116" t="s">
        <v>1</v>
      </c>
      <c r="G72" s="116" t="s">
        <v>1</v>
      </c>
      <c r="H72" s="116" t="s">
        <v>1</v>
      </c>
      <c r="I72" s="116" t="s">
        <v>1</v>
      </c>
      <c r="J72" s="116" t="s">
        <v>1</v>
      </c>
      <c r="K72" s="116" t="s">
        <v>1</v>
      </c>
      <c r="L72" s="116" t="s">
        <v>1</v>
      </c>
      <c r="M72" s="115"/>
      <c r="N72" s="115"/>
      <c r="O72" s="115"/>
      <c r="P72" s="114"/>
      <c r="Q72" s="9"/>
      <c r="R72" s="4"/>
      <c r="S72" s="4"/>
    </row>
    <row r="73" spans="1:19" ht="16.5" customHeight="1">
      <c r="A73" s="120" t="s">
        <v>6</v>
      </c>
      <c r="B73" s="117" t="s">
        <v>4</v>
      </c>
      <c r="C73" s="116">
        <v>20</v>
      </c>
      <c r="D73" s="116">
        <v>26</v>
      </c>
      <c r="E73" s="116" t="s">
        <v>1</v>
      </c>
      <c r="F73" s="116" t="s">
        <v>1</v>
      </c>
      <c r="G73" s="116" t="s">
        <v>1</v>
      </c>
      <c r="H73" s="116" t="s">
        <v>1</v>
      </c>
      <c r="I73" s="116" t="s">
        <v>1</v>
      </c>
      <c r="J73" s="116" t="s">
        <v>1</v>
      </c>
      <c r="K73" s="116" t="s">
        <v>1</v>
      </c>
      <c r="L73" s="116" t="s">
        <v>1</v>
      </c>
      <c r="M73" s="115"/>
      <c r="N73" s="115"/>
      <c r="O73" s="115"/>
      <c r="P73" s="114"/>
      <c r="Q73" s="9"/>
      <c r="R73" s="4"/>
      <c r="S73" s="4"/>
    </row>
    <row r="74" spans="1:19" ht="16.5" customHeight="1">
      <c r="A74" s="119"/>
      <c r="B74" s="117" t="s">
        <v>3</v>
      </c>
      <c r="C74" s="116" t="s">
        <v>1</v>
      </c>
      <c r="D74" s="116" t="s">
        <v>1</v>
      </c>
      <c r="E74" s="116" t="s">
        <v>1</v>
      </c>
      <c r="F74" s="116" t="s">
        <v>1</v>
      </c>
      <c r="G74" s="116" t="s">
        <v>1</v>
      </c>
      <c r="H74" s="116" t="s">
        <v>1</v>
      </c>
      <c r="I74" s="116" t="s">
        <v>1</v>
      </c>
      <c r="J74" s="116" t="s">
        <v>1</v>
      </c>
      <c r="K74" s="116" t="s">
        <v>1</v>
      </c>
      <c r="L74" s="116" t="s">
        <v>1</v>
      </c>
      <c r="M74" s="115"/>
      <c r="N74" s="115"/>
      <c r="O74" s="115"/>
      <c r="P74" s="114"/>
      <c r="Q74" s="9"/>
      <c r="R74" s="4"/>
      <c r="S74" s="4"/>
    </row>
    <row r="75" spans="1:19" ht="16.5" customHeight="1">
      <c r="A75" s="118"/>
      <c r="B75" s="117" t="s">
        <v>2</v>
      </c>
      <c r="C75" s="116" t="s">
        <v>1</v>
      </c>
      <c r="D75" s="116" t="s">
        <v>1</v>
      </c>
      <c r="E75" s="116">
        <v>19</v>
      </c>
      <c r="F75" s="116">
        <v>26</v>
      </c>
      <c r="G75" s="116" t="s">
        <v>1</v>
      </c>
      <c r="H75" s="116" t="s">
        <v>1</v>
      </c>
      <c r="I75" s="116" t="s">
        <v>1</v>
      </c>
      <c r="J75" s="116" t="s">
        <v>1</v>
      </c>
      <c r="K75" s="116" t="s">
        <v>1</v>
      </c>
      <c r="L75" s="116" t="s">
        <v>1</v>
      </c>
      <c r="M75" s="115"/>
      <c r="N75" s="115"/>
      <c r="O75" s="115"/>
      <c r="P75" s="114"/>
      <c r="Q75" s="9"/>
      <c r="R75" s="4"/>
      <c r="S75" s="4"/>
    </row>
    <row r="76" spans="1:19" ht="16.5" customHeight="1">
      <c r="A76" s="120" t="s">
        <v>5</v>
      </c>
      <c r="B76" s="117" t="s">
        <v>4</v>
      </c>
      <c r="C76" s="116">
        <v>11</v>
      </c>
      <c r="D76" s="116">
        <v>12</v>
      </c>
      <c r="E76" s="116" t="s">
        <v>1</v>
      </c>
      <c r="F76" s="116" t="s">
        <v>1</v>
      </c>
      <c r="G76" s="116" t="s">
        <v>1</v>
      </c>
      <c r="H76" s="116" t="s">
        <v>1</v>
      </c>
      <c r="I76" s="116" t="s">
        <v>1</v>
      </c>
      <c r="J76" s="116" t="s">
        <v>1</v>
      </c>
      <c r="K76" s="116" t="s">
        <v>1</v>
      </c>
      <c r="L76" s="116" t="s">
        <v>1</v>
      </c>
      <c r="M76" s="115"/>
      <c r="N76" s="115"/>
      <c r="O76" s="115"/>
      <c r="P76" s="114"/>
      <c r="Q76" s="9"/>
      <c r="R76" s="4"/>
      <c r="S76" s="4"/>
    </row>
    <row r="77" spans="1:19" ht="16.5" customHeight="1">
      <c r="A77" s="119"/>
      <c r="B77" s="117" t="s">
        <v>3</v>
      </c>
      <c r="C77" s="116" t="s">
        <v>1</v>
      </c>
      <c r="D77" s="116" t="s">
        <v>1</v>
      </c>
      <c r="E77" s="116" t="s">
        <v>1</v>
      </c>
      <c r="F77" s="116" t="s">
        <v>1</v>
      </c>
      <c r="G77" s="116" t="s">
        <v>1</v>
      </c>
      <c r="H77" s="116" t="s">
        <v>1</v>
      </c>
      <c r="I77" s="116" t="s">
        <v>1</v>
      </c>
      <c r="J77" s="116" t="s">
        <v>1</v>
      </c>
      <c r="K77" s="116" t="s">
        <v>1</v>
      </c>
      <c r="L77" s="116" t="s">
        <v>1</v>
      </c>
      <c r="M77" s="115"/>
      <c r="N77" s="115"/>
      <c r="O77" s="115"/>
      <c r="P77" s="114"/>
      <c r="Q77" s="9"/>
      <c r="R77" s="4"/>
      <c r="S77" s="4"/>
    </row>
    <row r="78" spans="1:19" ht="16.5" customHeight="1">
      <c r="A78" s="118"/>
      <c r="B78" s="117" t="s">
        <v>2</v>
      </c>
      <c r="C78" s="116" t="s">
        <v>1</v>
      </c>
      <c r="D78" s="116" t="s">
        <v>1</v>
      </c>
      <c r="E78" s="116">
        <v>11</v>
      </c>
      <c r="F78" s="116">
        <v>11</v>
      </c>
      <c r="G78" s="116" t="s">
        <v>1</v>
      </c>
      <c r="H78" s="116" t="s">
        <v>1</v>
      </c>
      <c r="I78" s="116" t="s">
        <v>1</v>
      </c>
      <c r="J78" s="116" t="s">
        <v>1</v>
      </c>
      <c r="K78" s="116" t="s">
        <v>1</v>
      </c>
      <c r="L78" s="116" t="s">
        <v>1</v>
      </c>
      <c r="M78" s="115"/>
      <c r="N78" s="115"/>
      <c r="O78" s="115"/>
      <c r="P78" s="114"/>
      <c r="Q78" s="9"/>
      <c r="R78" s="4"/>
      <c r="S78" s="4"/>
    </row>
    <row r="79" spans="1:19" ht="16.5" customHeight="1">
      <c r="A79" s="113" t="s">
        <v>54</v>
      </c>
      <c r="B79" s="112"/>
      <c r="C79" s="9"/>
      <c r="D79" s="9"/>
      <c r="E79" s="9"/>
      <c r="F79" s="9"/>
      <c r="G79" s="9"/>
      <c r="H79" s="9"/>
      <c r="I79" s="9"/>
      <c r="J79" s="9"/>
      <c r="K79" s="9"/>
      <c r="L79" s="4"/>
      <c r="M79" s="111"/>
      <c r="N79" s="111"/>
      <c r="O79" s="111"/>
      <c r="P79" s="111"/>
      <c r="Q79" s="107"/>
    </row>
    <row r="80" spans="1:19" ht="16.5" customHeight="1">
      <c r="A80" s="110"/>
      <c r="B80" s="109"/>
      <c r="C80" s="108"/>
      <c r="D80" s="108"/>
      <c r="E80" s="108"/>
      <c r="F80" s="108"/>
      <c r="G80" s="4"/>
      <c r="M80" s="107"/>
      <c r="N80" s="107"/>
      <c r="O80" s="107"/>
      <c r="P80" s="107"/>
    </row>
    <row r="81" spans="1:19" ht="16.5" customHeight="1">
      <c r="B81" s="10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B82" s="10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B83" s="10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B84" s="106"/>
      <c r="C84" s="4"/>
      <c r="D84" s="4"/>
      <c r="E84" s="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>
      <c r="B85" s="10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105"/>
      <c r="B86" s="104"/>
      <c r="C86" s="102"/>
      <c r="D86" s="102"/>
      <c r="E86" s="102"/>
      <c r="F86" s="102"/>
      <c r="G86" s="103"/>
      <c r="H86" s="102"/>
      <c r="I86" s="102"/>
      <c r="J86" s="102"/>
      <c r="K86" s="101"/>
    </row>
    <row r="87" spans="1:19">
      <c r="A87" s="105"/>
      <c r="B87" s="104"/>
      <c r="C87" s="102"/>
      <c r="D87" s="102"/>
      <c r="E87" s="102"/>
      <c r="F87" s="102"/>
      <c r="G87" s="103"/>
      <c r="H87" s="102"/>
      <c r="I87" s="102"/>
      <c r="J87" s="102"/>
      <c r="K87" s="101"/>
    </row>
    <row r="88" spans="1:19">
      <c r="A88" s="105"/>
      <c r="B88" s="104"/>
      <c r="C88" s="102"/>
      <c r="D88" s="102"/>
      <c r="E88" s="102"/>
      <c r="F88" s="102"/>
      <c r="G88" s="103"/>
      <c r="H88" s="102"/>
      <c r="I88" s="102"/>
      <c r="J88" s="102"/>
      <c r="K88" s="101"/>
    </row>
    <row r="89" spans="1:19">
      <c r="A89" s="105"/>
      <c r="B89" s="104"/>
      <c r="C89" s="102"/>
      <c r="D89" s="102"/>
      <c r="E89" s="102"/>
      <c r="F89" s="102"/>
      <c r="G89" s="103"/>
      <c r="H89" s="102"/>
      <c r="I89" s="102"/>
      <c r="J89" s="102"/>
      <c r="K89" s="101"/>
    </row>
  </sheetData>
  <mergeCells count="30">
    <mergeCell ref="A34:A36"/>
    <mergeCell ref="A76:A78"/>
    <mergeCell ref="A58:A60"/>
    <mergeCell ref="A37:A39"/>
    <mergeCell ref="A7:A9"/>
    <mergeCell ref="A61:A63"/>
    <mergeCell ref="A64:A66"/>
    <mergeCell ref="A67:A69"/>
    <mergeCell ref="A70:A72"/>
    <mergeCell ref="A43:A45"/>
    <mergeCell ref="A46:A48"/>
    <mergeCell ref="K2:L2"/>
    <mergeCell ref="C2:D2"/>
    <mergeCell ref="E2:F2"/>
    <mergeCell ref="G2:H2"/>
    <mergeCell ref="I2:J2"/>
    <mergeCell ref="A73:A75"/>
    <mergeCell ref="A49:A51"/>
    <mergeCell ref="A52:A54"/>
    <mergeCell ref="A55:A57"/>
    <mergeCell ref="A40:A42"/>
    <mergeCell ref="A4:A6"/>
    <mergeCell ref="A10:A12"/>
    <mergeCell ref="A13:A15"/>
    <mergeCell ref="A28:A30"/>
    <mergeCell ref="A31:A33"/>
    <mergeCell ref="A16:A18"/>
    <mergeCell ref="A19:A21"/>
    <mergeCell ref="A22:A24"/>
    <mergeCell ref="A25:A27"/>
  </mergeCells>
  <phoneticPr fontId="3"/>
  <printOptions horizontalCentered="1"/>
  <pageMargins left="0.31496062992125984" right="0.31496062992125984" top="0.78740157480314965" bottom="0.19685039370078741" header="0.23622047244094491" footer="0.11811023622047245"/>
  <headerFooter alignWithMargins="0"/>
  <rowBreaks count="1" manualBreakCount="1">
    <brk id="3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zoomScaleNormal="100" zoomScaleSheetLayoutView="80" workbookViewId="0"/>
  </sheetViews>
  <sheetFormatPr defaultColWidth="7.625" defaultRowHeight="15"/>
  <cols>
    <col min="1" max="1" width="16.625" style="156" customWidth="1"/>
    <col min="2" max="9" width="5.625" style="155" customWidth="1"/>
    <col min="10" max="10" width="6.625" style="155" customWidth="1"/>
    <col min="11" max="17" width="5.625" style="155" customWidth="1"/>
    <col min="18" max="18" width="6.625" style="155" customWidth="1"/>
    <col min="19" max="23" width="5.625" style="155" customWidth="1"/>
    <col min="24" max="16384" width="7.625" style="155"/>
  </cols>
  <sheetData>
    <row r="1" spans="1:32" s="208" customFormat="1" ht="18" customHeight="1">
      <c r="A1" s="211" t="s">
        <v>166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2" ht="16.5" customHeight="1">
      <c r="A2" s="181"/>
      <c r="B2" s="207" t="s">
        <v>165</v>
      </c>
      <c r="C2" s="179"/>
      <c r="D2" s="179"/>
      <c r="E2" s="179"/>
      <c r="F2" s="179"/>
      <c r="G2" s="179"/>
      <c r="H2" s="206"/>
      <c r="I2" s="205" t="s">
        <v>164</v>
      </c>
      <c r="J2" s="204"/>
      <c r="K2" s="204"/>
      <c r="L2" s="204"/>
      <c r="M2" s="204"/>
      <c r="N2" s="205" t="s">
        <v>163</v>
      </c>
      <c r="O2" s="204"/>
      <c r="P2" s="204"/>
      <c r="Q2" s="204"/>
      <c r="R2" s="203"/>
      <c r="S2" s="182"/>
      <c r="T2" s="201"/>
      <c r="U2" s="201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1:32" ht="132" customHeight="1">
      <c r="A3" s="175"/>
      <c r="B3" s="202" t="s">
        <v>162</v>
      </c>
      <c r="C3" s="202" t="s">
        <v>161</v>
      </c>
      <c r="D3" s="202" t="s">
        <v>160</v>
      </c>
      <c r="E3" s="202" t="s">
        <v>159</v>
      </c>
      <c r="F3" s="202" t="s">
        <v>158</v>
      </c>
      <c r="G3" s="202" t="s">
        <v>157</v>
      </c>
      <c r="H3" s="202" t="s">
        <v>156</v>
      </c>
      <c r="I3" s="202" t="s">
        <v>155</v>
      </c>
      <c r="J3" s="202" t="s">
        <v>154</v>
      </c>
      <c r="K3" s="202" t="s">
        <v>153</v>
      </c>
      <c r="L3" s="202" t="s">
        <v>152</v>
      </c>
      <c r="M3" s="202" t="s">
        <v>151</v>
      </c>
      <c r="N3" s="202" t="s">
        <v>150</v>
      </c>
      <c r="O3" s="202" t="s">
        <v>149</v>
      </c>
      <c r="P3" s="202" t="s">
        <v>148</v>
      </c>
      <c r="Q3" s="202" t="s">
        <v>147</v>
      </c>
      <c r="R3" s="202" t="s">
        <v>146</v>
      </c>
      <c r="S3" s="201"/>
      <c r="T3" s="201"/>
      <c r="U3" s="201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168" customFormat="1" ht="16.5" customHeight="1">
      <c r="A4" s="171" t="s">
        <v>76</v>
      </c>
      <c r="B4" s="200" t="s">
        <v>1</v>
      </c>
      <c r="C4" s="170" t="s">
        <v>1</v>
      </c>
      <c r="D4" s="170" t="s">
        <v>1</v>
      </c>
      <c r="E4" s="170" t="s">
        <v>1</v>
      </c>
      <c r="F4" s="170" t="s">
        <v>1</v>
      </c>
      <c r="G4" s="170" t="s">
        <v>1</v>
      </c>
      <c r="H4" s="170" t="s">
        <v>1</v>
      </c>
      <c r="I4" s="170">
        <v>1</v>
      </c>
      <c r="J4" s="170">
        <v>26471</v>
      </c>
      <c r="K4" s="170" t="s">
        <v>1</v>
      </c>
      <c r="L4" s="170" t="s">
        <v>1</v>
      </c>
      <c r="M4" s="170" t="s">
        <v>1</v>
      </c>
      <c r="N4" s="170">
        <v>4</v>
      </c>
      <c r="O4" s="170">
        <v>142</v>
      </c>
      <c r="P4" s="170">
        <v>4033</v>
      </c>
      <c r="Q4" s="170">
        <v>66</v>
      </c>
      <c r="R4" s="170">
        <v>49</v>
      </c>
      <c r="S4" s="161"/>
      <c r="T4" s="161"/>
      <c r="U4" s="161"/>
      <c r="V4" s="161"/>
    </row>
    <row r="5" spans="1:32" s="168" customFormat="1" ht="16.5" customHeight="1">
      <c r="A5" s="171" t="s">
        <v>31</v>
      </c>
      <c r="B5" s="170" t="s">
        <v>1</v>
      </c>
      <c r="C5" s="170" t="s">
        <v>1</v>
      </c>
      <c r="D5" s="170" t="s">
        <v>1</v>
      </c>
      <c r="E5" s="170" t="s">
        <v>1</v>
      </c>
      <c r="F5" s="170" t="s">
        <v>1</v>
      </c>
      <c r="G5" s="170" t="s">
        <v>1</v>
      </c>
      <c r="H5" s="170" t="s">
        <v>1</v>
      </c>
      <c r="I5" s="170" t="s">
        <v>1</v>
      </c>
      <c r="J5" s="170">
        <v>794</v>
      </c>
      <c r="K5" s="170" t="s">
        <v>1</v>
      </c>
      <c r="L5" s="170" t="s">
        <v>1</v>
      </c>
      <c r="M5" s="170" t="s">
        <v>1</v>
      </c>
      <c r="N5" s="170" t="s">
        <v>1</v>
      </c>
      <c r="O5" s="170">
        <v>1</v>
      </c>
      <c r="P5" s="170">
        <v>207</v>
      </c>
      <c r="Q5" s="170" t="s">
        <v>1</v>
      </c>
      <c r="R5" s="170">
        <v>1</v>
      </c>
      <c r="S5" s="161"/>
      <c r="T5" s="161"/>
      <c r="U5" s="161"/>
      <c r="V5" s="161"/>
    </row>
    <row r="6" spans="1:32" s="168" customFormat="1" ht="33" customHeight="1">
      <c r="A6" s="169" t="s">
        <v>30</v>
      </c>
      <c r="B6" s="127" t="str">
        <f>IF(SUM(B7,B8)=0,"-",SUM(B7,B8))</f>
        <v>-</v>
      </c>
      <c r="C6" s="127" t="str">
        <f>IF(SUM(C7,C8)=0,"-",SUM(C7,C8))</f>
        <v>-</v>
      </c>
      <c r="D6" s="127" t="str">
        <f>IF(SUM(D7,D8)=0,"-",SUM(D7,D8))</f>
        <v>-</v>
      </c>
      <c r="E6" s="127" t="str">
        <f>IF(SUM(E7,E8)=0,"-",SUM(E7,E8))</f>
        <v>-</v>
      </c>
      <c r="F6" s="127" t="str">
        <f>IF(SUM(F7,F8)=0,"-",SUM(F7,F8))</f>
        <v>-</v>
      </c>
      <c r="G6" s="127" t="str">
        <f>IF(SUM(G7,G8)=0,"-",SUM(G7,G8))</f>
        <v>-</v>
      </c>
      <c r="H6" s="127" t="str">
        <f>IF(SUM(H7,H8)=0,"-",SUM(H7,H8))</f>
        <v>-</v>
      </c>
      <c r="I6" s="127" t="str">
        <f>IF(SUM(I7,I8)=0,"-",SUM(I7,I8))</f>
        <v>-</v>
      </c>
      <c r="J6" s="127" t="str">
        <f>IF(SUM(J7,J8)=0,"-",SUM(J7,J8))</f>
        <v>-</v>
      </c>
      <c r="K6" s="127" t="str">
        <f>IF(SUM(K7,K8)=0,"-",SUM(K7,K8))</f>
        <v>-</v>
      </c>
      <c r="L6" s="127" t="str">
        <f>IF(SUM(L7,L8)=0,"-",SUM(L7,L8))</f>
        <v>-</v>
      </c>
      <c r="M6" s="127" t="str">
        <f>IF(SUM(M7,M8)=0,"-",SUM(M7,M8))</f>
        <v>-</v>
      </c>
      <c r="N6" s="127" t="str">
        <f>IF(SUM(N7,N8)=0,"-",SUM(N7,N8))</f>
        <v>-</v>
      </c>
      <c r="O6" s="127" t="str">
        <f>IF(SUM(O7,O8)=0,"-",SUM(O7,O8))</f>
        <v>-</v>
      </c>
      <c r="P6" s="127">
        <f>IF(SUM(P7,P8)=0,"-",SUM(P7,P8))</f>
        <v>5</v>
      </c>
      <c r="Q6" s="127" t="str">
        <f>IF(SUM(Q7,Q8)=0,"-",SUM(Q7,Q8))</f>
        <v>-</v>
      </c>
      <c r="R6" s="127" t="str">
        <f>IF(SUM(R7,R8)=0,"-",SUM(R7,R8))</f>
        <v>-</v>
      </c>
      <c r="S6" s="161"/>
      <c r="T6" s="161"/>
      <c r="U6" s="161"/>
      <c r="V6" s="161"/>
    </row>
    <row r="7" spans="1:32" s="168" customFormat="1" ht="16.5" customHeight="1">
      <c r="A7" s="163" t="s">
        <v>74</v>
      </c>
      <c r="B7" s="162" t="s">
        <v>145</v>
      </c>
      <c r="C7" s="162" t="s">
        <v>145</v>
      </c>
      <c r="D7" s="162" t="s">
        <v>145</v>
      </c>
      <c r="E7" s="162" t="s">
        <v>145</v>
      </c>
      <c r="F7" s="162" t="s">
        <v>145</v>
      </c>
      <c r="G7" s="162" t="s">
        <v>145</v>
      </c>
      <c r="H7" s="162" t="s">
        <v>145</v>
      </c>
      <c r="I7" s="162" t="s">
        <v>145</v>
      </c>
      <c r="J7" s="162" t="s">
        <v>145</v>
      </c>
      <c r="K7" s="162" t="s">
        <v>145</v>
      </c>
      <c r="L7" s="162" t="s">
        <v>145</v>
      </c>
      <c r="M7" s="162" t="s">
        <v>145</v>
      </c>
      <c r="N7" s="162" t="s">
        <v>145</v>
      </c>
      <c r="O7" s="162" t="s">
        <v>145</v>
      </c>
      <c r="P7" s="162" t="s">
        <v>145</v>
      </c>
      <c r="Q7" s="162" t="s">
        <v>145</v>
      </c>
      <c r="R7" s="162" t="s">
        <v>145</v>
      </c>
      <c r="S7" s="199"/>
      <c r="T7" s="161"/>
      <c r="U7" s="161"/>
      <c r="V7" s="161"/>
    </row>
    <row r="8" spans="1:32" s="168" customFormat="1" ht="16.5" customHeight="1">
      <c r="A8" s="167" t="s">
        <v>73</v>
      </c>
      <c r="B8" s="166" t="s">
        <v>1</v>
      </c>
      <c r="C8" s="166" t="s">
        <v>1</v>
      </c>
      <c r="D8" s="166" t="s">
        <v>1</v>
      </c>
      <c r="E8" s="166" t="s">
        <v>1</v>
      </c>
      <c r="F8" s="166" t="s">
        <v>1</v>
      </c>
      <c r="G8" s="166" t="s">
        <v>1</v>
      </c>
      <c r="H8" s="166" t="s">
        <v>1</v>
      </c>
      <c r="I8" s="166" t="s">
        <v>1</v>
      </c>
      <c r="J8" s="166" t="s">
        <v>1</v>
      </c>
      <c r="K8" s="166" t="s">
        <v>1</v>
      </c>
      <c r="L8" s="166" t="s">
        <v>1</v>
      </c>
      <c r="M8" s="166" t="s">
        <v>1</v>
      </c>
      <c r="N8" s="166" t="s">
        <v>1</v>
      </c>
      <c r="O8" s="166" t="s">
        <v>1</v>
      </c>
      <c r="P8" s="166">
        <v>5</v>
      </c>
      <c r="Q8" s="166" t="s">
        <v>1</v>
      </c>
      <c r="R8" s="166" t="s">
        <v>1</v>
      </c>
      <c r="S8" s="161"/>
      <c r="T8" s="161"/>
      <c r="U8" s="161"/>
    </row>
    <row r="9" spans="1:32" s="168" customFormat="1" ht="33" customHeight="1">
      <c r="A9" s="165" t="s">
        <v>19</v>
      </c>
      <c r="B9" s="164" t="str">
        <f>IF(B10=0,"-",B10)</f>
        <v xml:space="preserve"> -</v>
      </c>
      <c r="C9" s="164" t="str">
        <f>IF(C10=0,"-",C10)</f>
        <v xml:space="preserve"> -</v>
      </c>
      <c r="D9" s="164" t="str">
        <f>IF(D10=0,"-",D10)</f>
        <v xml:space="preserve"> -</v>
      </c>
      <c r="E9" s="164" t="str">
        <f>IF(E10=0,"-",E10)</f>
        <v xml:space="preserve"> -</v>
      </c>
      <c r="F9" s="164" t="str">
        <f>IF(F10=0,"-",F10)</f>
        <v xml:space="preserve"> -</v>
      </c>
      <c r="G9" s="164" t="str">
        <f>IF(G10=0,"-",G10)</f>
        <v xml:space="preserve"> -</v>
      </c>
      <c r="H9" s="164" t="str">
        <f>IF(H10=0,"-",H10)</f>
        <v xml:space="preserve"> -</v>
      </c>
      <c r="I9" s="164" t="str">
        <f>IF(I10=0,"-",I10)</f>
        <v xml:space="preserve"> -</v>
      </c>
      <c r="J9" s="164">
        <f>IF(J10=0,"-",J10)</f>
        <v>2</v>
      </c>
      <c r="K9" s="164" t="str">
        <f>IF(K10=0,"-",K10)</f>
        <v xml:space="preserve"> -</v>
      </c>
      <c r="L9" s="164" t="str">
        <f>IF(L10=0,"-",L10)</f>
        <v xml:space="preserve"> -</v>
      </c>
      <c r="M9" s="164" t="str">
        <f>IF(M10=0,"-",M10)</f>
        <v xml:space="preserve"> -</v>
      </c>
      <c r="N9" s="164" t="str">
        <f>IF(N10=0,"-",N10)</f>
        <v xml:space="preserve"> -</v>
      </c>
      <c r="O9" s="164" t="str">
        <f>IF(O10=0,"-",O10)</f>
        <v xml:space="preserve"> -</v>
      </c>
      <c r="P9" s="164">
        <f>IF(P10=0,"-",P10)</f>
        <v>4</v>
      </c>
      <c r="Q9" s="164" t="str">
        <f>IF(Q10=0,"-",Q10)</f>
        <v xml:space="preserve"> -</v>
      </c>
      <c r="R9" s="164" t="str">
        <f>IF(R10=0,"-",R10)</f>
        <v xml:space="preserve"> -</v>
      </c>
      <c r="S9" s="161"/>
      <c r="T9" s="161"/>
      <c r="U9" s="161"/>
    </row>
    <row r="10" spans="1:32" s="160" customFormat="1" ht="16.5" customHeight="1">
      <c r="A10" s="163" t="s">
        <v>18</v>
      </c>
      <c r="B10" s="162" t="s">
        <v>72</v>
      </c>
      <c r="C10" s="162" t="s">
        <v>72</v>
      </c>
      <c r="D10" s="162" t="s">
        <v>72</v>
      </c>
      <c r="E10" s="162" t="s">
        <v>72</v>
      </c>
      <c r="F10" s="162" t="s">
        <v>72</v>
      </c>
      <c r="G10" s="162" t="s">
        <v>72</v>
      </c>
      <c r="H10" s="162" t="s">
        <v>72</v>
      </c>
      <c r="I10" s="162" t="s">
        <v>72</v>
      </c>
      <c r="J10" s="162">
        <v>2</v>
      </c>
      <c r="K10" s="162" t="s">
        <v>72</v>
      </c>
      <c r="L10" s="162" t="s">
        <v>72</v>
      </c>
      <c r="M10" s="162" t="s">
        <v>72</v>
      </c>
      <c r="N10" s="162" t="s">
        <v>72</v>
      </c>
      <c r="O10" s="162" t="s">
        <v>72</v>
      </c>
      <c r="P10" s="162">
        <v>4</v>
      </c>
      <c r="Q10" s="162" t="s">
        <v>72</v>
      </c>
      <c r="R10" s="162" t="s">
        <v>72</v>
      </c>
      <c r="S10" s="194"/>
      <c r="T10" s="161"/>
      <c r="U10" s="161"/>
      <c r="V10" s="161"/>
    </row>
    <row r="11" spans="1:32" s="160" customFormat="1" ht="33" customHeight="1">
      <c r="A11" s="165" t="s">
        <v>11</v>
      </c>
      <c r="B11" s="164" t="str">
        <f>IF(B12=0,"-",B12)</f>
        <v xml:space="preserve"> -</v>
      </c>
      <c r="C11" s="164" t="str">
        <f>IF(C12=0,"-",C12)</f>
        <v xml:space="preserve"> -</v>
      </c>
      <c r="D11" s="164" t="str">
        <f>IF(D12=0,"-",D12)</f>
        <v xml:space="preserve"> -</v>
      </c>
      <c r="E11" s="164" t="str">
        <f>IF(E12=0,"-",E12)</f>
        <v xml:space="preserve"> -</v>
      </c>
      <c r="F11" s="164" t="str">
        <f>IF(F12=0,"-",F12)</f>
        <v xml:space="preserve"> -</v>
      </c>
      <c r="G11" s="164" t="str">
        <f>IF(G12=0,"-",G12)</f>
        <v xml:space="preserve"> -</v>
      </c>
      <c r="H11" s="164" t="str">
        <f>IF(H12=0,"-",H12)</f>
        <v xml:space="preserve"> -</v>
      </c>
      <c r="I11" s="164" t="str">
        <f>IF(I12=0,"-",I12)</f>
        <v xml:space="preserve"> -</v>
      </c>
      <c r="J11" s="164">
        <f>IF(J12=0,"-",J12)</f>
        <v>11</v>
      </c>
      <c r="K11" s="164" t="str">
        <f>IF(K12=0,"-",K12)</f>
        <v xml:space="preserve"> -</v>
      </c>
      <c r="L11" s="164" t="str">
        <f>IF(L12=0,"-",L12)</f>
        <v xml:space="preserve"> -</v>
      </c>
      <c r="M11" s="164" t="str">
        <f>IF(M12=0,"-",M12)</f>
        <v xml:space="preserve"> -</v>
      </c>
      <c r="N11" s="164" t="str">
        <f>IF(N12=0,"-",N12)</f>
        <v xml:space="preserve"> -</v>
      </c>
      <c r="O11" s="164" t="str">
        <f>IF(O12=0,"-",O12)</f>
        <v xml:space="preserve"> -</v>
      </c>
      <c r="P11" s="164">
        <f>IF(P12=0,"-",P12)</f>
        <v>1</v>
      </c>
      <c r="Q11" s="164" t="str">
        <f>IF(Q12=0,"-",Q12)</f>
        <v xml:space="preserve"> -</v>
      </c>
      <c r="R11" s="164" t="str">
        <f>IF(R12=0,"-",R12)</f>
        <v xml:space="preserve"> -</v>
      </c>
      <c r="S11" s="194"/>
      <c r="T11" s="161"/>
      <c r="U11" s="161"/>
      <c r="V11" s="161"/>
    </row>
    <row r="12" spans="1:32" s="160" customFormat="1" ht="16.5" customHeight="1">
      <c r="A12" s="163" t="s">
        <v>10</v>
      </c>
      <c r="B12" s="162" t="s">
        <v>72</v>
      </c>
      <c r="C12" s="162" t="s">
        <v>72</v>
      </c>
      <c r="D12" s="162" t="s">
        <v>72</v>
      </c>
      <c r="E12" s="162" t="s">
        <v>72</v>
      </c>
      <c r="F12" s="162" t="s">
        <v>72</v>
      </c>
      <c r="G12" s="162" t="s">
        <v>72</v>
      </c>
      <c r="H12" s="162" t="s">
        <v>72</v>
      </c>
      <c r="I12" s="162" t="s">
        <v>72</v>
      </c>
      <c r="J12" s="162">
        <v>11</v>
      </c>
      <c r="K12" s="162" t="s">
        <v>72</v>
      </c>
      <c r="L12" s="162" t="s">
        <v>72</v>
      </c>
      <c r="M12" s="162" t="s">
        <v>72</v>
      </c>
      <c r="N12" s="162" t="s">
        <v>72</v>
      </c>
      <c r="O12" s="162" t="s">
        <v>72</v>
      </c>
      <c r="P12" s="162">
        <v>1</v>
      </c>
      <c r="Q12" s="162" t="s">
        <v>72</v>
      </c>
      <c r="R12" s="162" t="s">
        <v>72</v>
      </c>
      <c r="S12" s="194"/>
      <c r="T12" s="161"/>
      <c r="U12" s="161"/>
      <c r="V12" s="161"/>
    </row>
    <row r="13" spans="1:32" s="168" customFormat="1" ht="16.5" customHeight="1">
      <c r="A13" s="195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61"/>
      <c r="S13" s="161"/>
      <c r="T13" s="161"/>
      <c r="U13" s="161"/>
    </row>
    <row r="14" spans="1:32" s="168" customFormat="1" ht="16.5" customHeight="1">
      <c r="A14" s="198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1:32" ht="16.5" customHeight="1">
      <c r="A15" s="181"/>
      <c r="B15" s="180" t="s">
        <v>144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8"/>
      <c r="W15" s="191"/>
      <c r="X15" s="191"/>
      <c r="Y15" s="191"/>
      <c r="Z15" s="191"/>
      <c r="AA15" s="191"/>
      <c r="AB15" s="191"/>
      <c r="AC15" s="191"/>
      <c r="AD15" s="191"/>
      <c r="AE15" s="191"/>
      <c r="AF15" s="182"/>
    </row>
    <row r="16" spans="1:32" ht="132" customHeight="1">
      <c r="A16" s="175"/>
      <c r="B16" s="172" t="s">
        <v>143</v>
      </c>
      <c r="C16" s="172" t="s">
        <v>142</v>
      </c>
      <c r="D16" s="172" t="s">
        <v>141</v>
      </c>
      <c r="E16" s="172" t="s">
        <v>140</v>
      </c>
      <c r="F16" s="172" t="s">
        <v>139</v>
      </c>
      <c r="G16" s="172" t="s">
        <v>138</v>
      </c>
      <c r="H16" s="172" t="s">
        <v>137</v>
      </c>
      <c r="I16" s="172" t="s">
        <v>136</v>
      </c>
      <c r="J16" s="172" t="s">
        <v>135</v>
      </c>
      <c r="K16" s="172" t="s">
        <v>134</v>
      </c>
      <c r="L16" s="172" t="s">
        <v>133</v>
      </c>
      <c r="M16" s="172" t="s">
        <v>132</v>
      </c>
      <c r="N16" s="172" t="s">
        <v>131</v>
      </c>
      <c r="O16" s="189" t="s">
        <v>130</v>
      </c>
      <c r="P16" s="172" t="s">
        <v>129</v>
      </c>
      <c r="Q16" s="172" t="s">
        <v>128</v>
      </c>
      <c r="R16" s="189" t="s">
        <v>127</v>
      </c>
      <c r="S16" s="189" t="s">
        <v>126</v>
      </c>
      <c r="T16" s="189" t="s">
        <v>125</v>
      </c>
      <c r="U16" s="189" t="s">
        <v>124</v>
      </c>
      <c r="V16" s="189" t="s">
        <v>123</v>
      </c>
      <c r="W16" s="196"/>
      <c r="X16" s="186"/>
      <c r="Y16" s="186"/>
      <c r="Z16" s="186"/>
      <c r="AA16" s="186"/>
      <c r="AB16" s="186"/>
      <c r="AC16" s="186"/>
      <c r="AD16" s="186"/>
      <c r="AE16" s="186"/>
      <c r="AF16" s="182"/>
    </row>
    <row r="17" spans="1:32" s="168" customFormat="1" ht="16.5" customHeight="1">
      <c r="A17" s="171" t="s">
        <v>76</v>
      </c>
      <c r="B17" s="170">
        <v>126</v>
      </c>
      <c r="C17" s="170" t="s">
        <v>1</v>
      </c>
      <c r="D17" s="170">
        <v>127</v>
      </c>
      <c r="E17" s="170">
        <v>19</v>
      </c>
      <c r="F17" s="170" t="s">
        <v>1</v>
      </c>
      <c r="G17" s="170">
        <v>8</v>
      </c>
      <c r="H17" s="170" t="s">
        <v>1</v>
      </c>
      <c r="I17" s="170">
        <v>1</v>
      </c>
      <c r="J17" s="170" t="s">
        <v>1</v>
      </c>
      <c r="K17" s="170">
        <v>6</v>
      </c>
      <c r="L17" s="170" t="s">
        <v>1</v>
      </c>
      <c r="M17" s="170">
        <v>4</v>
      </c>
      <c r="N17" s="170" t="s">
        <v>1</v>
      </c>
      <c r="O17" s="170">
        <v>48</v>
      </c>
      <c r="P17" s="170" t="s">
        <v>1</v>
      </c>
      <c r="Q17" s="170" t="s">
        <v>1</v>
      </c>
      <c r="R17" s="170" t="s">
        <v>1</v>
      </c>
      <c r="S17" s="170" t="s">
        <v>1</v>
      </c>
      <c r="T17" s="170">
        <v>13</v>
      </c>
      <c r="U17" s="170">
        <v>339</v>
      </c>
      <c r="V17" s="170">
        <v>249</v>
      </c>
    </row>
    <row r="18" spans="1:32" s="168" customFormat="1" ht="16.5" customHeight="1">
      <c r="A18" s="171" t="s">
        <v>31</v>
      </c>
      <c r="B18" s="170">
        <v>26</v>
      </c>
      <c r="C18" s="170" t="s">
        <v>1</v>
      </c>
      <c r="D18" s="170">
        <v>4</v>
      </c>
      <c r="E18" s="170">
        <v>17</v>
      </c>
      <c r="F18" s="170" t="s">
        <v>1</v>
      </c>
      <c r="G18" s="170" t="s">
        <v>1</v>
      </c>
      <c r="H18" s="170" t="s">
        <v>1</v>
      </c>
      <c r="I18" s="170">
        <v>1</v>
      </c>
      <c r="J18" s="170" t="s">
        <v>1</v>
      </c>
      <c r="K18" s="170">
        <v>1</v>
      </c>
      <c r="L18" s="170" t="s">
        <v>1</v>
      </c>
      <c r="M18" s="170" t="s">
        <v>1</v>
      </c>
      <c r="N18" s="170" t="s">
        <v>1</v>
      </c>
      <c r="O18" s="170" t="s">
        <v>1</v>
      </c>
      <c r="P18" s="170" t="s">
        <v>1</v>
      </c>
      <c r="Q18" s="170" t="s">
        <v>1</v>
      </c>
      <c r="R18" s="170" t="s">
        <v>1</v>
      </c>
      <c r="S18" s="170" t="s">
        <v>1</v>
      </c>
      <c r="T18" s="170" t="s">
        <v>1</v>
      </c>
      <c r="U18" s="170" t="s">
        <v>1</v>
      </c>
      <c r="V18" s="170">
        <v>4</v>
      </c>
    </row>
    <row r="19" spans="1:32" s="168" customFormat="1" ht="33" customHeight="1">
      <c r="A19" s="169" t="s">
        <v>30</v>
      </c>
      <c r="B19" s="127">
        <f>IF(SUM(B20,B21)=0,"-",SUM(B20,B21))</f>
        <v>5</v>
      </c>
      <c r="C19" s="127" t="str">
        <f>IF(SUM(C20,C21)=0,"-",SUM(C20,C21))</f>
        <v>-</v>
      </c>
      <c r="D19" s="127" t="str">
        <f>IF(SUM(D20,D21)=0,"-",SUM(D20,D21))</f>
        <v>-</v>
      </c>
      <c r="E19" s="127">
        <f>IF(SUM(E20,E21)=0,"-",SUM(E20,E21))</f>
        <v>1</v>
      </c>
      <c r="F19" s="127" t="str">
        <f>IF(SUM(F20,F21)=0,"-",SUM(F20,F21))</f>
        <v>-</v>
      </c>
      <c r="G19" s="127" t="str">
        <f>IF(SUM(G20,G21)=0,"-",SUM(G20,G21))</f>
        <v>-</v>
      </c>
      <c r="H19" s="127" t="str">
        <f>IF(SUM(H20,H21)=0,"-",SUM(H20,H21))</f>
        <v>-</v>
      </c>
      <c r="I19" s="127" t="str">
        <f>IF(SUM(I20,I21)=0,"-",SUM(I20,I21))</f>
        <v>-</v>
      </c>
      <c r="J19" s="127" t="str">
        <f>IF(SUM(J20,J21)=0,"-",SUM(J20,J21))</f>
        <v>-</v>
      </c>
      <c r="K19" s="127" t="str">
        <f>IF(SUM(K20,K21)=0,"-",SUM(K20,K21))</f>
        <v>-</v>
      </c>
      <c r="L19" s="127" t="str">
        <f>IF(SUM(L20,L21)=0,"-",SUM(L20,L21))</f>
        <v>-</v>
      </c>
      <c r="M19" s="127" t="str">
        <f>IF(SUM(M20,M21)=0,"-",SUM(M20,M21))</f>
        <v>-</v>
      </c>
      <c r="N19" s="127" t="str">
        <f>IF(SUM(N20,N21)=0,"-",SUM(N20,N21))</f>
        <v>-</v>
      </c>
      <c r="O19" s="127" t="str">
        <f>IF(SUM(O20,O21)=0,"-",SUM(O20,O21))</f>
        <v>-</v>
      </c>
      <c r="P19" s="127" t="str">
        <f>IF(SUM(P20,P21)=0,"-",SUM(P20,P21))</f>
        <v>-</v>
      </c>
      <c r="Q19" s="127" t="str">
        <f>IF(SUM(Q20,Q21)=0,"-",SUM(Q20,Q21))</f>
        <v>-</v>
      </c>
      <c r="R19" s="127" t="str">
        <f>IF(SUM(R20,R21)=0,"-",SUM(R20,R21))</f>
        <v>-</v>
      </c>
      <c r="S19" s="127" t="str">
        <f>IF(SUM(S20,S21)=0,"-",SUM(S20,S21))</f>
        <v>-</v>
      </c>
      <c r="T19" s="127" t="str">
        <f>IF(SUM(T20,T21)=0,"-",SUM(T20,T21))</f>
        <v>-</v>
      </c>
      <c r="U19" s="127" t="str">
        <f>IF(SUM(U20,U21)=0,"-",SUM(U20,U21))</f>
        <v>-</v>
      </c>
      <c r="V19" s="127" t="str">
        <f>IF(SUM(V20,V21)=0,"-",SUM(V20,V21))</f>
        <v>-</v>
      </c>
    </row>
    <row r="20" spans="1:32" s="168" customFormat="1" ht="16.5" customHeight="1">
      <c r="A20" s="163" t="s">
        <v>74</v>
      </c>
      <c r="B20" s="162" t="s">
        <v>12</v>
      </c>
      <c r="C20" s="162" t="s">
        <v>1</v>
      </c>
      <c r="D20" s="162" t="s">
        <v>1</v>
      </c>
      <c r="E20" s="162" t="s">
        <v>1</v>
      </c>
      <c r="F20" s="162" t="s">
        <v>1</v>
      </c>
      <c r="G20" s="162" t="s">
        <v>1</v>
      </c>
      <c r="H20" s="162" t="s">
        <v>1</v>
      </c>
      <c r="I20" s="162" t="s">
        <v>1</v>
      </c>
      <c r="J20" s="162" t="s">
        <v>1</v>
      </c>
      <c r="K20" s="162" t="s">
        <v>1</v>
      </c>
      <c r="L20" s="162" t="s">
        <v>1</v>
      </c>
      <c r="M20" s="162" t="s">
        <v>1</v>
      </c>
      <c r="N20" s="162" t="s">
        <v>1</v>
      </c>
      <c r="O20" s="162" t="s">
        <v>1</v>
      </c>
      <c r="P20" s="162" t="s">
        <v>1</v>
      </c>
      <c r="Q20" s="162" t="s">
        <v>1</v>
      </c>
      <c r="R20" s="162" t="s">
        <v>1</v>
      </c>
      <c r="S20" s="162" t="s">
        <v>1</v>
      </c>
      <c r="T20" s="162" t="s">
        <v>1</v>
      </c>
      <c r="U20" s="162" t="s">
        <v>1</v>
      </c>
      <c r="V20" s="162" t="s">
        <v>1</v>
      </c>
    </row>
    <row r="21" spans="1:32" s="168" customFormat="1" ht="16.5" customHeight="1">
      <c r="A21" s="167" t="s">
        <v>73</v>
      </c>
      <c r="B21" s="166">
        <v>5</v>
      </c>
      <c r="C21" s="166" t="s">
        <v>1</v>
      </c>
      <c r="D21" s="166" t="s">
        <v>1</v>
      </c>
      <c r="E21" s="166">
        <v>1</v>
      </c>
      <c r="F21" s="166" t="s">
        <v>1</v>
      </c>
      <c r="G21" s="166" t="s">
        <v>1</v>
      </c>
      <c r="H21" s="166" t="s">
        <v>1</v>
      </c>
      <c r="I21" s="166" t="s">
        <v>1</v>
      </c>
      <c r="J21" s="166" t="s">
        <v>1</v>
      </c>
      <c r="K21" s="166" t="s">
        <v>1</v>
      </c>
      <c r="L21" s="166" t="s">
        <v>1</v>
      </c>
      <c r="M21" s="166" t="s">
        <v>1</v>
      </c>
      <c r="N21" s="166" t="s">
        <v>1</v>
      </c>
      <c r="O21" s="166" t="s">
        <v>1</v>
      </c>
      <c r="P21" s="166" t="s">
        <v>1</v>
      </c>
      <c r="Q21" s="166" t="s">
        <v>1</v>
      </c>
      <c r="R21" s="166" t="s">
        <v>1</v>
      </c>
      <c r="S21" s="166" t="s">
        <v>1</v>
      </c>
      <c r="T21" s="166" t="s">
        <v>1</v>
      </c>
      <c r="U21" s="166" t="s">
        <v>1</v>
      </c>
      <c r="V21" s="166" t="s">
        <v>1</v>
      </c>
    </row>
    <row r="22" spans="1:32" s="168" customFormat="1" ht="33" customHeight="1">
      <c r="A22" s="165" t="s">
        <v>19</v>
      </c>
      <c r="B22" s="164" t="str">
        <f>IF(B23=0,"-",B23)</f>
        <v xml:space="preserve"> -</v>
      </c>
      <c r="C22" s="164" t="str">
        <f>IF(C23=0,"-",C23)</f>
        <v xml:space="preserve"> -</v>
      </c>
      <c r="D22" s="164" t="str">
        <f>IF(D23=0,"-",D23)</f>
        <v xml:space="preserve"> -</v>
      </c>
      <c r="E22" s="164">
        <f>IF(E23=0,"-",E23)</f>
        <v>1</v>
      </c>
      <c r="F22" s="164" t="str">
        <f>IF(F23=0,"-",F23)</f>
        <v xml:space="preserve"> -</v>
      </c>
      <c r="G22" s="164" t="str">
        <f>IF(G23=0,"-",G23)</f>
        <v xml:space="preserve"> -</v>
      </c>
      <c r="H22" s="164" t="str">
        <f>IF(H23=0,"-",H23)</f>
        <v xml:space="preserve"> -</v>
      </c>
      <c r="I22" s="164" t="str">
        <f>IF(I23=0,"-",I23)</f>
        <v xml:space="preserve"> -</v>
      </c>
      <c r="J22" s="164" t="str">
        <f>IF(J23=0,"-",J23)</f>
        <v xml:space="preserve"> -</v>
      </c>
      <c r="K22" s="164" t="str">
        <f>IF(K23=0,"-",K23)</f>
        <v xml:space="preserve"> -</v>
      </c>
      <c r="L22" s="164" t="str">
        <f>IF(L23=0,"-",L23)</f>
        <v xml:space="preserve"> -</v>
      </c>
      <c r="M22" s="164" t="str">
        <f>IF(M23=0,"-",M23)</f>
        <v xml:space="preserve"> -</v>
      </c>
      <c r="N22" s="164" t="str">
        <f>IF(N23=0,"-",N23)</f>
        <v xml:space="preserve"> -</v>
      </c>
      <c r="O22" s="164" t="str">
        <f>IF(O23=0,"-",O23)</f>
        <v>-</v>
      </c>
      <c r="P22" s="164" t="str">
        <f>IF(P23=0,"-",P23)</f>
        <v xml:space="preserve"> -</v>
      </c>
      <c r="Q22" s="164" t="str">
        <f>IF(Q23=0,"-",Q23)</f>
        <v xml:space="preserve"> -</v>
      </c>
      <c r="R22" s="164" t="str">
        <f>IF(R23=0,"-",R23)</f>
        <v xml:space="preserve"> -</v>
      </c>
      <c r="S22" s="164" t="str">
        <f>IF(S23=0,"-",S23)</f>
        <v xml:space="preserve"> -</v>
      </c>
      <c r="T22" s="164" t="str">
        <f>IF(T23=0,"-",T23)</f>
        <v>-</v>
      </c>
      <c r="U22" s="164" t="str">
        <f>IF(U23=0,"-",U23)</f>
        <v xml:space="preserve"> -</v>
      </c>
      <c r="V22" s="164" t="str">
        <f>IF(V23=0,"-",V23)</f>
        <v xml:space="preserve"> -</v>
      </c>
    </row>
    <row r="23" spans="1:32" s="160" customFormat="1" ht="16.5" customHeight="1">
      <c r="A23" s="163" t="s">
        <v>18</v>
      </c>
      <c r="B23" s="162" t="s">
        <v>72</v>
      </c>
      <c r="C23" s="162" t="s">
        <v>72</v>
      </c>
      <c r="D23" s="162" t="s">
        <v>72</v>
      </c>
      <c r="E23" s="162">
        <v>1</v>
      </c>
      <c r="F23" s="162" t="s">
        <v>72</v>
      </c>
      <c r="G23" s="162" t="s">
        <v>72</v>
      </c>
      <c r="H23" s="162" t="s">
        <v>72</v>
      </c>
      <c r="I23" s="162" t="s">
        <v>72</v>
      </c>
      <c r="J23" s="162" t="s">
        <v>72</v>
      </c>
      <c r="K23" s="162" t="s">
        <v>72</v>
      </c>
      <c r="L23" s="162" t="s">
        <v>72</v>
      </c>
      <c r="M23" s="162" t="s">
        <v>72</v>
      </c>
      <c r="N23" s="162" t="s">
        <v>72</v>
      </c>
      <c r="O23" s="162" t="s">
        <v>1</v>
      </c>
      <c r="P23" s="162" t="s">
        <v>72</v>
      </c>
      <c r="Q23" s="162" t="s">
        <v>72</v>
      </c>
      <c r="R23" s="162" t="s">
        <v>72</v>
      </c>
      <c r="S23" s="162" t="s">
        <v>72</v>
      </c>
      <c r="T23" s="162" t="s">
        <v>1</v>
      </c>
      <c r="U23" s="162" t="s">
        <v>72</v>
      </c>
      <c r="V23" s="162" t="s">
        <v>72</v>
      </c>
    </row>
    <row r="24" spans="1:32" s="160" customFormat="1" ht="33" customHeight="1">
      <c r="A24" s="165" t="s">
        <v>11</v>
      </c>
      <c r="B24" s="164" t="str">
        <f>IF(B25=0,"-",B25)</f>
        <v xml:space="preserve"> -</v>
      </c>
      <c r="C24" s="164" t="str">
        <f>IF(C25=0,"-",C25)</f>
        <v xml:space="preserve"> -</v>
      </c>
      <c r="D24" s="164" t="str">
        <f>IF(D25=0,"-",D25)</f>
        <v xml:space="preserve"> -</v>
      </c>
      <c r="E24" s="164" t="str">
        <f>IF(E25=0,"-",E25)</f>
        <v xml:space="preserve"> -</v>
      </c>
      <c r="F24" s="164" t="str">
        <f>IF(F25=0,"-",F25)</f>
        <v xml:space="preserve"> -</v>
      </c>
      <c r="G24" s="164" t="str">
        <f>IF(G25=0,"-",G25)</f>
        <v xml:space="preserve"> -</v>
      </c>
      <c r="H24" s="164" t="str">
        <f>IF(H25=0,"-",H25)</f>
        <v xml:space="preserve"> -</v>
      </c>
      <c r="I24" s="164" t="str">
        <f>IF(I25=0,"-",I25)</f>
        <v xml:space="preserve"> -</v>
      </c>
      <c r="J24" s="164" t="str">
        <f>IF(J25=0,"-",J25)</f>
        <v xml:space="preserve"> -</v>
      </c>
      <c r="K24" s="164" t="str">
        <f>IF(K25=0,"-",K25)</f>
        <v xml:space="preserve"> -</v>
      </c>
      <c r="L24" s="164" t="str">
        <f>IF(L25=0,"-",L25)</f>
        <v xml:space="preserve"> -</v>
      </c>
      <c r="M24" s="164" t="str">
        <f>IF(M25=0,"-",M25)</f>
        <v xml:space="preserve"> -</v>
      </c>
      <c r="N24" s="164" t="str">
        <f>IF(N25=0,"-",N25)</f>
        <v xml:space="preserve"> -</v>
      </c>
      <c r="O24" s="164" t="str">
        <f>IF(O25=0,"-",O25)</f>
        <v xml:space="preserve"> -</v>
      </c>
      <c r="P24" s="164" t="str">
        <f>IF(P25=0,"-",P25)</f>
        <v xml:space="preserve"> -</v>
      </c>
      <c r="Q24" s="164" t="str">
        <f>IF(Q25=0,"-",Q25)</f>
        <v xml:space="preserve"> -</v>
      </c>
      <c r="R24" s="164" t="str">
        <f>IF(R25=0,"-",R25)</f>
        <v xml:space="preserve"> -</v>
      </c>
      <c r="S24" s="164" t="str">
        <f>IF(S25=0,"-",S25)</f>
        <v xml:space="preserve"> -</v>
      </c>
      <c r="T24" s="164" t="str">
        <f>IF(T25=0,"-",T25)</f>
        <v xml:space="preserve"> -</v>
      </c>
      <c r="U24" s="164" t="str">
        <f>IF(U25=0,"-",U25)</f>
        <v xml:space="preserve"> -</v>
      </c>
      <c r="V24" s="164" t="str">
        <f>IF(V25=0,"-",V25)</f>
        <v>-</v>
      </c>
    </row>
    <row r="25" spans="1:32" s="160" customFormat="1" ht="16.5" customHeight="1">
      <c r="A25" s="163" t="s">
        <v>10</v>
      </c>
      <c r="B25" s="162" t="s">
        <v>72</v>
      </c>
      <c r="C25" s="162" t="s">
        <v>72</v>
      </c>
      <c r="D25" s="162" t="s">
        <v>72</v>
      </c>
      <c r="E25" s="162" t="s">
        <v>72</v>
      </c>
      <c r="F25" s="162" t="s">
        <v>72</v>
      </c>
      <c r="G25" s="162" t="s">
        <v>72</v>
      </c>
      <c r="H25" s="162" t="s">
        <v>72</v>
      </c>
      <c r="I25" s="162" t="s">
        <v>72</v>
      </c>
      <c r="J25" s="162" t="s">
        <v>72</v>
      </c>
      <c r="K25" s="162" t="s">
        <v>72</v>
      </c>
      <c r="L25" s="162" t="s">
        <v>72</v>
      </c>
      <c r="M25" s="162" t="s">
        <v>72</v>
      </c>
      <c r="N25" s="162" t="s">
        <v>72</v>
      </c>
      <c r="O25" s="162" t="s">
        <v>72</v>
      </c>
      <c r="P25" s="162" t="s">
        <v>72</v>
      </c>
      <c r="Q25" s="162" t="s">
        <v>72</v>
      </c>
      <c r="R25" s="162" t="s">
        <v>72</v>
      </c>
      <c r="S25" s="162" t="s">
        <v>72</v>
      </c>
      <c r="T25" s="162" t="s">
        <v>72</v>
      </c>
      <c r="U25" s="162" t="s">
        <v>72</v>
      </c>
      <c r="V25" s="162" t="s">
        <v>12</v>
      </c>
    </row>
    <row r="26" spans="1:32" s="168" customFormat="1" ht="16.5" customHeight="1">
      <c r="A26" s="195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61"/>
      <c r="S26" s="161"/>
      <c r="T26" s="161"/>
      <c r="U26" s="161"/>
    </row>
    <row r="27" spans="1:32" ht="16.5" customHeight="1">
      <c r="A27" s="193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82"/>
    </row>
    <row r="28" spans="1:32" ht="16.5" customHeight="1">
      <c r="A28" s="192"/>
      <c r="B28" s="180" t="s">
        <v>122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8"/>
      <c r="X28" s="191"/>
      <c r="Y28" s="191"/>
      <c r="Z28" s="191"/>
      <c r="AA28" s="191"/>
      <c r="AB28" s="191"/>
      <c r="AC28" s="191"/>
      <c r="AD28" s="191"/>
      <c r="AE28" s="191"/>
      <c r="AF28" s="182"/>
    </row>
    <row r="29" spans="1:32" ht="132" customHeight="1">
      <c r="A29" s="175"/>
      <c r="B29" s="189" t="s">
        <v>121</v>
      </c>
      <c r="C29" s="189" t="s">
        <v>120</v>
      </c>
      <c r="D29" s="189" t="s">
        <v>119</v>
      </c>
      <c r="E29" s="189" t="s">
        <v>118</v>
      </c>
      <c r="F29" s="189" t="s">
        <v>117</v>
      </c>
      <c r="G29" s="189" t="s">
        <v>116</v>
      </c>
      <c r="H29" s="189" t="s">
        <v>115</v>
      </c>
      <c r="I29" s="189" t="s">
        <v>114</v>
      </c>
      <c r="J29" s="189" t="s">
        <v>113</v>
      </c>
      <c r="K29" s="189" t="s">
        <v>112</v>
      </c>
      <c r="L29" s="189" t="s">
        <v>111</v>
      </c>
      <c r="M29" s="189" t="s">
        <v>110</v>
      </c>
      <c r="N29" s="189" t="s">
        <v>109</v>
      </c>
      <c r="O29" s="189" t="s">
        <v>108</v>
      </c>
      <c r="P29" s="189" t="s">
        <v>107</v>
      </c>
      <c r="Q29" s="189" t="s">
        <v>106</v>
      </c>
      <c r="R29" s="189" t="s">
        <v>105</v>
      </c>
      <c r="S29" s="190" t="s">
        <v>104</v>
      </c>
      <c r="T29" s="189" t="s">
        <v>103</v>
      </c>
      <c r="U29" s="189" t="s">
        <v>102</v>
      </c>
      <c r="V29" s="189" t="s">
        <v>101</v>
      </c>
      <c r="W29" s="189" t="s">
        <v>100</v>
      </c>
      <c r="X29" s="186"/>
      <c r="Y29" s="186"/>
      <c r="Z29" s="186"/>
      <c r="AA29" s="186"/>
      <c r="AB29" s="186"/>
      <c r="AC29" s="186"/>
      <c r="AD29" s="186"/>
      <c r="AE29" s="186"/>
      <c r="AF29" s="182"/>
    </row>
    <row r="30" spans="1:32" s="168" customFormat="1" ht="16.5" customHeight="1">
      <c r="A30" s="171" t="s">
        <v>76</v>
      </c>
      <c r="B30" s="170" t="s">
        <v>1</v>
      </c>
      <c r="C30" s="170" t="s">
        <v>1</v>
      </c>
      <c r="D30" s="170" t="s">
        <v>1</v>
      </c>
      <c r="E30" s="170">
        <v>175</v>
      </c>
      <c r="F30" s="170">
        <v>9</v>
      </c>
      <c r="G30" s="170" t="s">
        <v>1</v>
      </c>
      <c r="H30" s="170" t="s">
        <v>1</v>
      </c>
      <c r="I30" s="170" t="s">
        <v>1</v>
      </c>
      <c r="J30" s="170">
        <v>2</v>
      </c>
      <c r="K30" s="170" t="s">
        <v>1</v>
      </c>
      <c r="L30" s="170" t="s">
        <v>1</v>
      </c>
      <c r="M30" s="170" t="s">
        <v>1</v>
      </c>
      <c r="N30" s="170" t="s">
        <v>1</v>
      </c>
      <c r="O30" s="170">
        <v>48</v>
      </c>
      <c r="P30" s="170" t="s">
        <v>1</v>
      </c>
      <c r="Q30" s="170">
        <v>20</v>
      </c>
      <c r="R30" s="170" t="s">
        <v>1</v>
      </c>
      <c r="S30" s="170" t="s">
        <v>1</v>
      </c>
      <c r="T30" s="170">
        <v>4</v>
      </c>
      <c r="U30" s="170">
        <v>1111</v>
      </c>
      <c r="V30" s="170">
        <v>29</v>
      </c>
      <c r="W30" s="170" t="s">
        <v>1</v>
      </c>
    </row>
    <row r="31" spans="1:32" s="168" customFormat="1" ht="16.5" customHeight="1">
      <c r="A31" s="171" t="s">
        <v>31</v>
      </c>
      <c r="B31" s="170" t="s">
        <v>1</v>
      </c>
      <c r="C31" s="170" t="s">
        <v>1</v>
      </c>
      <c r="D31" s="170" t="s">
        <v>1</v>
      </c>
      <c r="E31" s="170" t="s">
        <v>1</v>
      </c>
      <c r="F31" s="170" t="s">
        <v>1</v>
      </c>
      <c r="G31" s="170" t="s">
        <v>1</v>
      </c>
      <c r="H31" s="170" t="s">
        <v>1</v>
      </c>
      <c r="I31" s="170" t="s">
        <v>1</v>
      </c>
      <c r="J31" s="170" t="s">
        <v>1</v>
      </c>
      <c r="K31" s="170" t="s">
        <v>1</v>
      </c>
      <c r="L31" s="170" t="s">
        <v>1</v>
      </c>
      <c r="M31" s="170" t="s">
        <v>1</v>
      </c>
      <c r="N31" s="170" t="s">
        <v>1</v>
      </c>
      <c r="O31" s="170">
        <v>1</v>
      </c>
      <c r="P31" s="170" t="s">
        <v>1</v>
      </c>
      <c r="Q31" s="170">
        <v>6</v>
      </c>
      <c r="R31" s="170" t="s">
        <v>1</v>
      </c>
      <c r="S31" s="170" t="s">
        <v>1</v>
      </c>
      <c r="T31" s="170" t="s">
        <v>1</v>
      </c>
      <c r="U31" s="170">
        <v>33</v>
      </c>
      <c r="V31" s="170" t="s">
        <v>1</v>
      </c>
      <c r="W31" s="170" t="s">
        <v>1</v>
      </c>
    </row>
    <row r="32" spans="1:32" s="168" customFormat="1" ht="33" customHeight="1">
      <c r="A32" s="169" t="s">
        <v>30</v>
      </c>
      <c r="B32" s="127" t="str">
        <f>IF(SUM(B33,B34)=0,"-",SUM(B33,B34))</f>
        <v>-</v>
      </c>
      <c r="C32" s="127" t="str">
        <f>IF(SUM(C33,C34)=0,"-",SUM(C33,C34))</f>
        <v>-</v>
      </c>
      <c r="D32" s="127" t="str">
        <f>IF(SUM(D33,D34)=0,"-",SUM(D33,D34))</f>
        <v>-</v>
      </c>
      <c r="E32" s="127" t="str">
        <f>IF(SUM(E33,E34)=0,"-",SUM(E33,E34))</f>
        <v>-</v>
      </c>
      <c r="F32" s="127" t="str">
        <f>IF(SUM(F33,F34)=0,"-",SUM(F33,F34))</f>
        <v>-</v>
      </c>
      <c r="G32" s="127" t="str">
        <f>IF(SUM(G33,G34)=0,"-",SUM(G33,G34))</f>
        <v>-</v>
      </c>
      <c r="H32" s="127" t="str">
        <f>IF(SUM(H33,H34)=0,"-",SUM(H33,H34))</f>
        <v>-</v>
      </c>
      <c r="I32" s="127" t="str">
        <f>IF(SUM(I33,I34)=0,"-",SUM(I33,I34))</f>
        <v>-</v>
      </c>
      <c r="J32" s="127" t="str">
        <f>IF(SUM(J33,J34)=0,"-",SUM(J33,J34))</f>
        <v>-</v>
      </c>
      <c r="K32" s="127" t="str">
        <f>IF(SUM(K33,K34)=0,"-",SUM(K33,K34))</f>
        <v>-</v>
      </c>
      <c r="L32" s="127" t="str">
        <f>IF(SUM(L33,L34)=0,"-",SUM(L33,L34))</f>
        <v>-</v>
      </c>
      <c r="M32" s="127" t="str">
        <f>IF(SUM(M33,M34)=0,"-",SUM(M33,M34))</f>
        <v>-</v>
      </c>
      <c r="N32" s="127" t="str">
        <f>IF(SUM(N33,N34)=0,"-",SUM(N33,N34))</f>
        <v>-</v>
      </c>
      <c r="O32" s="127" t="str">
        <f>IF(SUM(O33,O34)=0,"-",SUM(O33,O34))</f>
        <v>-</v>
      </c>
      <c r="P32" s="127" t="str">
        <f>IF(SUM(P33,P34)=0,"-",SUM(P33,P34))</f>
        <v>-</v>
      </c>
      <c r="Q32" s="127" t="str">
        <f>IF(SUM(Q33,Q34)=0,"-",SUM(Q33,Q34))</f>
        <v>-</v>
      </c>
      <c r="R32" s="127" t="str">
        <f>IF(SUM(R33,R34)=0,"-",SUM(R33,R34))</f>
        <v>-</v>
      </c>
      <c r="S32" s="127" t="str">
        <f>IF(SUM(S33,S34)=0,"-",SUM(S33,S34))</f>
        <v>-</v>
      </c>
      <c r="T32" s="127" t="str">
        <f>IF(SUM(T33,T34)=0,"-",SUM(T33,T34))</f>
        <v>-</v>
      </c>
      <c r="U32" s="127">
        <f>IF(SUM(U33,U34)=0,"-",SUM(U33,U34))</f>
        <v>4</v>
      </c>
      <c r="V32" s="127" t="str">
        <f>IF(SUM(V33,V34)=0,"-",SUM(V33,V34))</f>
        <v>-</v>
      </c>
      <c r="W32" s="127" t="str">
        <f>IF(SUM(W33,W34)=0,"-",SUM(W33,W34))</f>
        <v>-</v>
      </c>
    </row>
    <row r="33" spans="1:33" s="168" customFormat="1" ht="16.5" customHeight="1">
      <c r="A33" s="163" t="s">
        <v>74</v>
      </c>
      <c r="B33" s="162" t="s">
        <v>1</v>
      </c>
      <c r="C33" s="162" t="s">
        <v>1</v>
      </c>
      <c r="D33" s="162" t="s">
        <v>1</v>
      </c>
      <c r="E33" s="162" t="s">
        <v>1</v>
      </c>
      <c r="F33" s="162" t="s">
        <v>1</v>
      </c>
      <c r="G33" s="162" t="s">
        <v>1</v>
      </c>
      <c r="H33" s="162" t="s">
        <v>1</v>
      </c>
      <c r="I33" s="162" t="s">
        <v>1</v>
      </c>
      <c r="J33" s="162" t="s">
        <v>1</v>
      </c>
      <c r="K33" s="162" t="s">
        <v>1</v>
      </c>
      <c r="L33" s="162" t="s">
        <v>1</v>
      </c>
      <c r="M33" s="162" t="s">
        <v>1</v>
      </c>
      <c r="N33" s="162" t="s">
        <v>1</v>
      </c>
      <c r="O33" s="162" t="s">
        <v>1</v>
      </c>
      <c r="P33" s="162" t="s">
        <v>1</v>
      </c>
      <c r="Q33" s="162" t="s">
        <v>1</v>
      </c>
      <c r="R33" s="162" t="s">
        <v>1</v>
      </c>
      <c r="S33" s="162" t="s">
        <v>1</v>
      </c>
      <c r="T33" s="162" t="s">
        <v>1</v>
      </c>
      <c r="U33" s="162" t="s">
        <v>1</v>
      </c>
      <c r="V33" s="162" t="s">
        <v>1</v>
      </c>
      <c r="W33" s="162" t="s">
        <v>1</v>
      </c>
    </row>
    <row r="34" spans="1:33" ht="16.5" customHeight="1">
      <c r="A34" s="167" t="s">
        <v>73</v>
      </c>
      <c r="B34" s="166" t="s">
        <v>1</v>
      </c>
      <c r="C34" s="166" t="s">
        <v>1</v>
      </c>
      <c r="D34" s="166" t="s">
        <v>1</v>
      </c>
      <c r="E34" s="166" t="s">
        <v>1</v>
      </c>
      <c r="F34" s="166" t="s">
        <v>1</v>
      </c>
      <c r="G34" s="166" t="s">
        <v>1</v>
      </c>
      <c r="H34" s="166" t="s">
        <v>1</v>
      </c>
      <c r="I34" s="166" t="s">
        <v>1</v>
      </c>
      <c r="J34" s="166" t="s">
        <v>1</v>
      </c>
      <c r="K34" s="166" t="s">
        <v>1</v>
      </c>
      <c r="L34" s="166" t="s">
        <v>1</v>
      </c>
      <c r="M34" s="166" t="s">
        <v>1</v>
      </c>
      <c r="N34" s="166" t="s">
        <v>1</v>
      </c>
      <c r="O34" s="166" t="s">
        <v>1</v>
      </c>
      <c r="P34" s="166" t="s">
        <v>1</v>
      </c>
      <c r="Q34" s="166" t="s">
        <v>1</v>
      </c>
      <c r="R34" s="166" t="s">
        <v>1</v>
      </c>
      <c r="S34" s="166" t="s">
        <v>1</v>
      </c>
      <c r="T34" s="166" t="s">
        <v>1</v>
      </c>
      <c r="U34" s="166">
        <v>4</v>
      </c>
      <c r="V34" s="166" t="s">
        <v>1</v>
      </c>
      <c r="W34" s="166" t="s">
        <v>1</v>
      </c>
      <c r="X34" s="186"/>
      <c r="Y34" s="186"/>
      <c r="Z34" s="186"/>
      <c r="AA34" s="186"/>
      <c r="AB34" s="186"/>
      <c r="AC34" s="186"/>
      <c r="AD34" s="186"/>
      <c r="AE34" s="186"/>
      <c r="AF34" s="182"/>
    </row>
    <row r="35" spans="1:33" ht="33" customHeight="1">
      <c r="A35" s="165" t="s">
        <v>19</v>
      </c>
      <c r="B35" s="164" t="str">
        <f>IF(B36=0,"-",B36)</f>
        <v xml:space="preserve"> -</v>
      </c>
      <c r="C35" s="164" t="str">
        <f>IF(C36=0,"-",C36)</f>
        <v>-</v>
      </c>
      <c r="D35" s="164" t="str">
        <f>IF(D36=0,"-",D36)</f>
        <v xml:space="preserve"> -</v>
      </c>
      <c r="E35" s="164" t="str">
        <f>IF(E36=0,"-",E36)</f>
        <v>-</v>
      </c>
      <c r="F35" s="164" t="str">
        <f>IF(F36=0,"-",F36)</f>
        <v>-</v>
      </c>
      <c r="G35" s="164" t="str">
        <f>IF(G36=0,"-",G36)</f>
        <v>-</v>
      </c>
      <c r="H35" s="164" t="str">
        <f>IF(H36=0,"-",H36)</f>
        <v>-</v>
      </c>
      <c r="I35" s="164" t="str">
        <f>IF(I36=0,"-",I36)</f>
        <v>-</v>
      </c>
      <c r="J35" s="164" t="str">
        <f>IF(J36=0,"-",J36)</f>
        <v>-</v>
      </c>
      <c r="K35" s="164" t="str">
        <f>IF(K36=0,"-",K36)</f>
        <v>-</v>
      </c>
      <c r="L35" s="164" t="str">
        <f>IF(L36=0,"-",L36)</f>
        <v>-</v>
      </c>
      <c r="M35" s="164" t="str">
        <f>IF(M36=0,"-",M36)</f>
        <v>-</v>
      </c>
      <c r="N35" s="164" t="str">
        <f>IF(N36=0,"-",N36)</f>
        <v>-</v>
      </c>
      <c r="O35" s="164" t="str">
        <f>IF(O36=0,"-",O36)</f>
        <v>-</v>
      </c>
      <c r="P35" s="164" t="str">
        <f>IF(P36=0,"-",P36)</f>
        <v>-</v>
      </c>
      <c r="Q35" s="164" t="str">
        <f>IF(Q36=0,"-",Q36)</f>
        <v>-</v>
      </c>
      <c r="R35" s="164" t="str">
        <f>IF(R36=0,"-",R36)</f>
        <v>-</v>
      </c>
      <c r="S35" s="164" t="str">
        <f>IF(S36=0,"-",S36)</f>
        <v>-</v>
      </c>
      <c r="T35" s="164" t="str">
        <f>IF(T36=0,"-",T36)</f>
        <v>-</v>
      </c>
      <c r="U35" s="164" t="str">
        <f>IF(U36=0,"-",U36)</f>
        <v>-</v>
      </c>
      <c r="V35" s="164" t="str">
        <f>IF(V36=0,"-",V36)</f>
        <v>-</v>
      </c>
      <c r="W35" s="164" t="str">
        <f>IF(W36=0,"-",W36)</f>
        <v>-</v>
      </c>
      <c r="X35" s="186"/>
      <c r="Y35" s="186"/>
      <c r="Z35" s="186"/>
      <c r="AA35" s="186"/>
      <c r="AB35" s="186"/>
      <c r="AC35" s="186"/>
      <c r="AD35" s="186"/>
      <c r="AE35" s="186"/>
      <c r="AF35" s="182"/>
    </row>
    <row r="36" spans="1:33" s="160" customFormat="1" ht="16.5" customHeight="1">
      <c r="A36" s="163" t="s">
        <v>18</v>
      </c>
      <c r="B36" s="162" t="s">
        <v>72</v>
      </c>
      <c r="C36" s="162" t="s">
        <v>1</v>
      </c>
      <c r="D36" s="162" t="s">
        <v>72</v>
      </c>
      <c r="E36" s="162" t="s">
        <v>1</v>
      </c>
      <c r="F36" s="162" t="s">
        <v>1</v>
      </c>
      <c r="G36" s="162" t="s">
        <v>1</v>
      </c>
      <c r="H36" s="162" t="s">
        <v>1</v>
      </c>
      <c r="I36" s="162" t="s">
        <v>1</v>
      </c>
      <c r="J36" s="162" t="s">
        <v>1</v>
      </c>
      <c r="K36" s="162" t="s">
        <v>1</v>
      </c>
      <c r="L36" s="162" t="s">
        <v>1</v>
      </c>
      <c r="M36" s="162" t="s">
        <v>1</v>
      </c>
      <c r="N36" s="162" t="s">
        <v>1</v>
      </c>
      <c r="O36" s="162" t="s">
        <v>1</v>
      </c>
      <c r="P36" s="162" t="s">
        <v>1</v>
      </c>
      <c r="Q36" s="162" t="s">
        <v>1</v>
      </c>
      <c r="R36" s="162" t="s">
        <v>1</v>
      </c>
      <c r="S36" s="162" t="s">
        <v>1</v>
      </c>
      <c r="T36" s="162" t="s">
        <v>1</v>
      </c>
      <c r="U36" s="162" t="s">
        <v>1</v>
      </c>
      <c r="V36" s="162" t="s">
        <v>1</v>
      </c>
      <c r="W36" s="162" t="s">
        <v>1</v>
      </c>
    </row>
    <row r="37" spans="1:33" s="160" customFormat="1" ht="33" customHeight="1">
      <c r="A37" s="165" t="s">
        <v>11</v>
      </c>
      <c r="B37" s="164" t="str">
        <f>IF(B38=0,"-",B38)</f>
        <v xml:space="preserve"> -</v>
      </c>
      <c r="C37" s="164" t="str">
        <f>IF(C38=0,"-",C38)</f>
        <v>-</v>
      </c>
      <c r="D37" s="164" t="str">
        <f>IF(D38=0,"-",D38)</f>
        <v xml:space="preserve"> -</v>
      </c>
      <c r="E37" s="164" t="str">
        <f>IF(E38=0,"-",E38)</f>
        <v>-</v>
      </c>
      <c r="F37" s="164" t="str">
        <f>IF(F38=0,"-",F38)</f>
        <v>-</v>
      </c>
      <c r="G37" s="164" t="str">
        <f>IF(G38=0,"-",G38)</f>
        <v>-</v>
      </c>
      <c r="H37" s="164" t="str">
        <f>IF(H38=0,"-",H38)</f>
        <v>-</v>
      </c>
      <c r="I37" s="164" t="str">
        <f>IF(I38=0,"-",I38)</f>
        <v>-</v>
      </c>
      <c r="J37" s="164" t="str">
        <f>IF(J38=0,"-",J38)</f>
        <v>-</v>
      </c>
      <c r="K37" s="164" t="str">
        <f>IF(K38=0,"-",K38)</f>
        <v>-</v>
      </c>
      <c r="L37" s="164" t="str">
        <f>IF(L38=0,"-",L38)</f>
        <v>-</v>
      </c>
      <c r="M37" s="164" t="str">
        <f>IF(M38=0,"-",M38)</f>
        <v>-</v>
      </c>
      <c r="N37" s="164" t="str">
        <f>IF(N38=0,"-",N38)</f>
        <v>-</v>
      </c>
      <c r="O37" s="164" t="str">
        <f>IF(O38=0,"-",O38)</f>
        <v>-</v>
      </c>
      <c r="P37" s="164" t="str">
        <f>IF(P38=0,"-",P38)</f>
        <v>-</v>
      </c>
      <c r="Q37" s="164" t="str">
        <f>IF(Q38=0,"-",Q38)</f>
        <v>-</v>
      </c>
      <c r="R37" s="164" t="str">
        <f>IF(R38=0,"-",R38)</f>
        <v>-</v>
      </c>
      <c r="S37" s="164" t="str">
        <f>IF(S38=0,"-",S38)</f>
        <v>-</v>
      </c>
      <c r="T37" s="164" t="str">
        <f>IF(T38=0,"-",T38)</f>
        <v>-</v>
      </c>
      <c r="U37" s="164" t="str">
        <f>IF(U38=0,"-",U38)</f>
        <v>-</v>
      </c>
      <c r="V37" s="164" t="str">
        <f>IF(V38=0,"-",V38)</f>
        <v>-</v>
      </c>
      <c r="W37" s="164" t="str">
        <f>IF(W38=0,"-",W38)</f>
        <v>-</v>
      </c>
    </row>
    <row r="38" spans="1:33" s="160" customFormat="1" ht="16.5" customHeight="1">
      <c r="A38" s="163" t="s">
        <v>10</v>
      </c>
      <c r="B38" s="162" t="s">
        <v>72</v>
      </c>
      <c r="C38" s="162" t="s">
        <v>1</v>
      </c>
      <c r="D38" s="162" t="s">
        <v>72</v>
      </c>
      <c r="E38" s="162" t="s">
        <v>1</v>
      </c>
      <c r="F38" s="162" t="s">
        <v>1</v>
      </c>
      <c r="G38" s="162" t="s">
        <v>1</v>
      </c>
      <c r="H38" s="162" t="s">
        <v>1</v>
      </c>
      <c r="I38" s="162" t="s">
        <v>1</v>
      </c>
      <c r="J38" s="162" t="s">
        <v>1</v>
      </c>
      <c r="K38" s="162" t="s">
        <v>1</v>
      </c>
      <c r="L38" s="162" t="s">
        <v>1</v>
      </c>
      <c r="M38" s="162" t="s">
        <v>1</v>
      </c>
      <c r="N38" s="162" t="s">
        <v>1</v>
      </c>
      <c r="O38" s="162" t="s">
        <v>1</v>
      </c>
      <c r="P38" s="162" t="s">
        <v>1</v>
      </c>
      <c r="Q38" s="162" t="s">
        <v>1</v>
      </c>
      <c r="R38" s="162" t="s">
        <v>1</v>
      </c>
      <c r="S38" s="162" t="s">
        <v>1</v>
      </c>
      <c r="T38" s="162" t="s">
        <v>1</v>
      </c>
      <c r="U38" s="162" t="s">
        <v>1</v>
      </c>
      <c r="V38" s="162" t="s">
        <v>1</v>
      </c>
      <c r="W38" s="162" t="s">
        <v>1</v>
      </c>
    </row>
    <row r="39" spans="1:33" ht="16.5" customHeight="1">
      <c r="A39" s="188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2"/>
    </row>
    <row r="40" spans="1:33" ht="16.5" customHeight="1">
      <c r="A40" s="159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85"/>
      <c r="Q40" s="184"/>
      <c r="R40" s="158"/>
      <c r="T40" s="158"/>
      <c r="U40" s="183" t="s">
        <v>99</v>
      </c>
      <c r="W40" s="158"/>
      <c r="X40" s="158"/>
      <c r="Y40" s="158"/>
      <c r="Z40" s="158"/>
      <c r="AA40" s="158"/>
      <c r="AB40" s="158"/>
      <c r="AC40" s="158"/>
      <c r="AD40" s="158"/>
      <c r="AE40" s="158"/>
      <c r="AF40" s="182"/>
    </row>
    <row r="41" spans="1:33" ht="33" customHeight="1">
      <c r="A41" s="181"/>
      <c r="B41" s="180" t="s">
        <v>98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8"/>
      <c r="T41" s="177" t="s">
        <v>97</v>
      </c>
      <c r="U41" s="176"/>
      <c r="W41" s="157"/>
      <c r="X41" s="157"/>
      <c r="Y41" s="157"/>
      <c r="Z41" s="157"/>
      <c r="AA41" s="157"/>
      <c r="AB41" s="157"/>
      <c r="AC41" s="157"/>
      <c r="AD41" s="157"/>
      <c r="AE41" s="157"/>
    </row>
    <row r="42" spans="1:33" ht="147.75" customHeight="1">
      <c r="A42" s="175"/>
      <c r="B42" s="172" t="s">
        <v>96</v>
      </c>
      <c r="C42" s="172" t="s">
        <v>95</v>
      </c>
      <c r="D42" s="172" t="s">
        <v>94</v>
      </c>
      <c r="E42" s="172" t="s">
        <v>93</v>
      </c>
      <c r="F42" s="172" t="s">
        <v>92</v>
      </c>
      <c r="G42" s="172" t="s">
        <v>91</v>
      </c>
      <c r="H42" s="172" t="s">
        <v>90</v>
      </c>
      <c r="I42" s="172" t="s">
        <v>89</v>
      </c>
      <c r="J42" s="172" t="s">
        <v>88</v>
      </c>
      <c r="K42" s="174" t="s">
        <v>87</v>
      </c>
      <c r="L42" s="172" t="s">
        <v>86</v>
      </c>
      <c r="M42" s="172" t="s">
        <v>85</v>
      </c>
      <c r="N42" s="172" t="s">
        <v>84</v>
      </c>
      <c r="O42" s="172" t="s">
        <v>83</v>
      </c>
      <c r="P42" s="172" t="s">
        <v>82</v>
      </c>
      <c r="Q42" s="173" t="s">
        <v>81</v>
      </c>
      <c r="R42" s="173" t="s">
        <v>80</v>
      </c>
      <c r="S42" s="172" t="s">
        <v>79</v>
      </c>
      <c r="T42" s="172" t="s">
        <v>78</v>
      </c>
      <c r="U42" s="172" t="s">
        <v>77</v>
      </c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</row>
    <row r="43" spans="1:33" s="168" customFormat="1" ht="16.5" customHeight="1">
      <c r="A43" s="171" t="s">
        <v>76</v>
      </c>
      <c r="B43" s="170">
        <v>1041</v>
      </c>
      <c r="C43" s="170">
        <v>284</v>
      </c>
      <c r="D43" s="170">
        <v>358</v>
      </c>
      <c r="E43" s="170">
        <v>19</v>
      </c>
      <c r="F43" s="170">
        <v>205</v>
      </c>
      <c r="G43" s="170">
        <v>207</v>
      </c>
      <c r="H43" s="170">
        <v>1550</v>
      </c>
      <c r="I43" s="170">
        <v>81</v>
      </c>
      <c r="J43" s="170">
        <v>106</v>
      </c>
      <c r="K43" s="170">
        <v>23</v>
      </c>
      <c r="L43" s="170">
        <v>970</v>
      </c>
      <c r="M43" s="170">
        <v>31</v>
      </c>
      <c r="N43" s="170">
        <v>1220</v>
      </c>
      <c r="O43" s="170">
        <v>127</v>
      </c>
      <c r="P43" s="170" t="s">
        <v>1</v>
      </c>
      <c r="Q43" s="170">
        <v>55</v>
      </c>
      <c r="R43" s="170">
        <v>14357</v>
      </c>
      <c r="S43" s="170">
        <v>232</v>
      </c>
      <c r="T43" s="170" t="s">
        <v>1</v>
      </c>
      <c r="U43" s="170" t="s">
        <v>1</v>
      </c>
      <c r="W43" s="161"/>
    </row>
    <row r="44" spans="1:33" s="168" customFormat="1" ht="16.5" customHeight="1">
      <c r="A44" s="171" t="s">
        <v>75</v>
      </c>
      <c r="B44" s="170">
        <v>27</v>
      </c>
      <c r="C44" s="170">
        <v>7</v>
      </c>
      <c r="D44" s="170">
        <v>14</v>
      </c>
      <c r="E44" s="170">
        <v>10</v>
      </c>
      <c r="F44" s="170">
        <v>4</v>
      </c>
      <c r="G44" s="170">
        <v>4</v>
      </c>
      <c r="H44" s="170">
        <v>36</v>
      </c>
      <c r="I44" s="170">
        <v>1</v>
      </c>
      <c r="J44" s="170">
        <v>2</v>
      </c>
      <c r="K44" s="170" t="s">
        <v>1</v>
      </c>
      <c r="L44" s="170">
        <v>32</v>
      </c>
      <c r="M44" s="170" t="s">
        <v>1</v>
      </c>
      <c r="N44" s="170">
        <v>22</v>
      </c>
      <c r="O44" s="170">
        <v>9</v>
      </c>
      <c r="P44" s="170" t="s">
        <v>1</v>
      </c>
      <c r="Q44" s="170">
        <v>1</v>
      </c>
      <c r="R44" s="170">
        <v>109</v>
      </c>
      <c r="S44" s="170">
        <v>2</v>
      </c>
      <c r="T44" s="170" t="s">
        <v>1</v>
      </c>
      <c r="U44" s="170" t="s">
        <v>1</v>
      </c>
      <c r="W44" s="161"/>
    </row>
    <row r="45" spans="1:33" s="168" customFormat="1" ht="33" customHeight="1">
      <c r="A45" s="169" t="s">
        <v>30</v>
      </c>
      <c r="B45" s="127">
        <f>IF(SUM(B46,B47)=0,"-",SUM(B46,B47))</f>
        <v>2</v>
      </c>
      <c r="C45" s="127">
        <f>IF(SUM(C46,C47)=0,"-",SUM(C46,C47))</f>
        <v>4</v>
      </c>
      <c r="D45" s="127">
        <f>IF(SUM(D46,D47)=0,"-",SUM(D46,D47))</f>
        <v>1</v>
      </c>
      <c r="E45" s="127" t="str">
        <f>IF(SUM(E46,E47)=0,"-",SUM(E46,E47))</f>
        <v>-</v>
      </c>
      <c r="F45" s="127">
        <f>IF(SUM(F46,F47)=0,"-",SUM(F46,F47))</f>
        <v>1</v>
      </c>
      <c r="G45" s="127" t="str">
        <f>IF(SUM(G46,G47)=0,"-",SUM(G46,G47))</f>
        <v>-</v>
      </c>
      <c r="H45" s="127">
        <f>IF(SUM(H46,H47)=0,"-",SUM(H46,H47))</f>
        <v>1</v>
      </c>
      <c r="I45" s="127" t="str">
        <f>IF(SUM(I46,I47)=0,"-",SUM(I46,I47))</f>
        <v>-</v>
      </c>
      <c r="J45" s="127">
        <f>IF(SUM(J46,J47)=0,"-",SUM(J46,J47))</f>
        <v>2</v>
      </c>
      <c r="K45" s="127" t="str">
        <f>IF(SUM(K46,K47)=0,"-",SUM(K46,K47))</f>
        <v>-</v>
      </c>
      <c r="L45" s="127">
        <f>IF(SUM(L46,L47)=0,"-",SUM(L46,L47))</f>
        <v>2</v>
      </c>
      <c r="M45" s="127" t="str">
        <f>IF(SUM(M46,M47)=0,"-",SUM(M46,M47))</f>
        <v>-</v>
      </c>
      <c r="N45" s="127" t="str">
        <f>IF(SUM(N46,N47)=0,"-",SUM(N46,N47))</f>
        <v>-</v>
      </c>
      <c r="O45" s="127" t="str">
        <f>IF(SUM(O46,O47)=0,"-",SUM(O46,O47))</f>
        <v>-</v>
      </c>
      <c r="P45" s="127" t="str">
        <f>IF(SUM(P46,P47)=0,"-",SUM(P46,P47))</f>
        <v>-</v>
      </c>
      <c r="Q45" s="127" t="str">
        <f>IF(SUM(Q46,Q47)=0,"-",SUM(Q46,Q47))</f>
        <v>-</v>
      </c>
      <c r="R45" s="127">
        <f>IF(SUM(R46,R47)=0,"-",SUM(R46,R47))</f>
        <v>29</v>
      </c>
      <c r="S45" s="127">
        <f>IF(SUM(S46,S47)=0,"-",SUM(S46,S47))</f>
        <v>1</v>
      </c>
      <c r="T45" s="127" t="str">
        <f>IF(SUM(T46,T47)=0,"-",SUM(T46,T47))</f>
        <v>-</v>
      </c>
      <c r="U45" s="127" t="str">
        <f>IF(SUM(U46,U47)=0,"-",SUM(U46,U47))</f>
        <v>-</v>
      </c>
      <c r="W45" s="161"/>
    </row>
    <row r="46" spans="1:33" s="168" customFormat="1" ht="16.5" customHeight="1">
      <c r="A46" s="163" t="s">
        <v>74</v>
      </c>
      <c r="B46" s="162" t="s">
        <v>1</v>
      </c>
      <c r="C46" s="162" t="s">
        <v>1</v>
      </c>
      <c r="D46" s="162" t="s">
        <v>1</v>
      </c>
      <c r="E46" s="162" t="s">
        <v>1</v>
      </c>
      <c r="F46" s="162" t="s">
        <v>1</v>
      </c>
      <c r="G46" s="162" t="s">
        <v>1</v>
      </c>
      <c r="H46" s="162" t="s">
        <v>1</v>
      </c>
      <c r="I46" s="162" t="s">
        <v>1</v>
      </c>
      <c r="J46" s="162" t="s">
        <v>1</v>
      </c>
      <c r="K46" s="162" t="s">
        <v>1</v>
      </c>
      <c r="L46" s="162" t="s">
        <v>1</v>
      </c>
      <c r="M46" s="162" t="s">
        <v>1</v>
      </c>
      <c r="N46" s="162" t="s">
        <v>1</v>
      </c>
      <c r="O46" s="162" t="s">
        <v>1</v>
      </c>
      <c r="P46" s="162" t="s">
        <v>1</v>
      </c>
      <c r="Q46" s="162" t="s">
        <v>1</v>
      </c>
      <c r="R46" s="162">
        <v>1</v>
      </c>
      <c r="S46" s="162" t="s">
        <v>1</v>
      </c>
      <c r="T46" s="162" t="s">
        <v>1</v>
      </c>
      <c r="U46" s="162" t="s">
        <v>1</v>
      </c>
      <c r="W46" s="161"/>
    </row>
    <row r="47" spans="1:33" ht="16.5" customHeight="1">
      <c r="A47" s="167" t="s">
        <v>73</v>
      </c>
      <c r="B47" s="166">
        <v>2</v>
      </c>
      <c r="C47" s="166">
        <v>4</v>
      </c>
      <c r="D47" s="166">
        <v>1</v>
      </c>
      <c r="E47" s="166" t="s">
        <v>72</v>
      </c>
      <c r="F47" s="166">
        <v>1</v>
      </c>
      <c r="G47" s="166" t="s">
        <v>72</v>
      </c>
      <c r="H47" s="166">
        <v>1</v>
      </c>
      <c r="I47" s="166" t="s">
        <v>72</v>
      </c>
      <c r="J47" s="166">
        <v>2</v>
      </c>
      <c r="K47" s="166" t="s">
        <v>72</v>
      </c>
      <c r="L47" s="166">
        <v>2</v>
      </c>
      <c r="M47" s="166" t="s">
        <v>72</v>
      </c>
      <c r="N47" s="166" t="s">
        <v>72</v>
      </c>
      <c r="O47" s="166" t="s">
        <v>72</v>
      </c>
      <c r="P47" s="166" t="s">
        <v>72</v>
      </c>
      <c r="Q47" s="166" t="s">
        <v>72</v>
      </c>
      <c r="R47" s="166">
        <v>28</v>
      </c>
      <c r="S47" s="166">
        <v>1</v>
      </c>
      <c r="T47" s="166" t="s">
        <v>72</v>
      </c>
      <c r="U47" s="166" t="s">
        <v>72</v>
      </c>
      <c r="W47" s="157"/>
      <c r="X47" s="157"/>
      <c r="Y47" s="157"/>
      <c r="Z47" s="157"/>
      <c r="AA47" s="157"/>
      <c r="AB47" s="157"/>
      <c r="AC47" s="157"/>
      <c r="AD47" s="157"/>
      <c r="AE47" s="157"/>
    </row>
    <row r="48" spans="1:33" ht="33" customHeight="1">
      <c r="A48" s="165" t="s">
        <v>19</v>
      </c>
      <c r="B48" s="164" t="str">
        <f>IF(B49=0,"-",B49)</f>
        <v>-</v>
      </c>
      <c r="C48" s="164" t="str">
        <f>IF(C49=0,"-",C49)</f>
        <v>-</v>
      </c>
      <c r="D48" s="164" t="str">
        <f>IF(D49=0,"-",D49)</f>
        <v>-</v>
      </c>
      <c r="E48" s="164" t="str">
        <f>IF(E49=0,"-",E49)</f>
        <v>-</v>
      </c>
      <c r="F48" s="164" t="str">
        <f>IF(F49=0,"-",F49)</f>
        <v>-</v>
      </c>
      <c r="G48" s="164" t="str">
        <f>IF(G49=0,"-",G49)</f>
        <v>-</v>
      </c>
      <c r="H48" s="164" t="str">
        <f>IF(H49=0,"-",H49)</f>
        <v>-</v>
      </c>
      <c r="I48" s="164" t="str">
        <f>IF(I49=0,"-",I49)</f>
        <v>-</v>
      </c>
      <c r="J48" s="164">
        <f>IF(J49=0,"-",J49)</f>
        <v>1</v>
      </c>
      <c r="K48" s="164" t="str">
        <f>IF(K49=0,"-",K49)</f>
        <v>-</v>
      </c>
      <c r="L48" s="164" t="str">
        <f>IF(L49=0,"-",L49)</f>
        <v>-</v>
      </c>
      <c r="M48" s="164" t="str">
        <f>IF(M49=0,"-",M49)</f>
        <v>-</v>
      </c>
      <c r="N48" s="164" t="str">
        <f>IF(N49=0,"-",N49)</f>
        <v>-</v>
      </c>
      <c r="O48" s="164" t="str">
        <f>IF(O49=0,"-",O49)</f>
        <v>-</v>
      </c>
      <c r="P48" s="164" t="str">
        <f>IF(P49=0,"-",P49)</f>
        <v>-</v>
      </c>
      <c r="Q48" s="164" t="str">
        <f>IF(Q49=0,"-",Q49)</f>
        <v>-</v>
      </c>
      <c r="R48" s="164" t="str">
        <f>IF(R49=0,"-",R49)</f>
        <v>-</v>
      </c>
      <c r="S48" s="164" t="str">
        <f>IF(S49=0,"-",S49)</f>
        <v>-</v>
      </c>
      <c r="T48" s="164" t="str">
        <f>IF(T49=0,"-",T49)</f>
        <v>-</v>
      </c>
      <c r="U48" s="164" t="str">
        <f>IF(U49=0,"-",U49)</f>
        <v>-</v>
      </c>
      <c r="W48" s="157"/>
      <c r="X48" s="157"/>
      <c r="Y48" s="157"/>
      <c r="Z48" s="157"/>
      <c r="AA48" s="157"/>
      <c r="AB48" s="157"/>
      <c r="AC48" s="157"/>
      <c r="AD48" s="157"/>
      <c r="AE48" s="157"/>
    </row>
    <row r="49" spans="1:31" s="160" customFormat="1" ht="16.5" customHeight="1">
      <c r="A49" s="163" t="s">
        <v>18</v>
      </c>
      <c r="B49" s="162" t="s">
        <v>1</v>
      </c>
      <c r="C49" s="162" t="s">
        <v>1</v>
      </c>
      <c r="D49" s="162" t="s">
        <v>1</v>
      </c>
      <c r="E49" s="162" t="s">
        <v>1</v>
      </c>
      <c r="F49" s="162" t="s">
        <v>1</v>
      </c>
      <c r="G49" s="162" t="s">
        <v>1</v>
      </c>
      <c r="H49" s="162" t="s">
        <v>1</v>
      </c>
      <c r="I49" s="162" t="s">
        <v>1</v>
      </c>
      <c r="J49" s="162">
        <v>1</v>
      </c>
      <c r="K49" s="162" t="s">
        <v>1</v>
      </c>
      <c r="L49" s="162" t="s">
        <v>1</v>
      </c>
      <c r="M49" s="162" t="s">
        <v>1</v>
      </c>
      <c r="N49" s="162" t="s">
        <v>1</v>
      </c>
      <c r="O49" s="162" t="s">
        <v>1</v>
      </c>
      <c r="P49" s="162" t="s">
        <v>1</v>
      </c>
      <c r="Q49" s="162" t="s">
        <v>1</v>
      </c>
      <c r="R49" s="162" t="s">
        <v>1</v>
      </c>
      <c r="S49" s="162" t="s">
        <v>1</v>
      </c>
      <c r="T49" s="162" t="s">
        <v>1</v>
      </c>
      <c r="U49" s="162" t="s">
        <v>1</v>
      </c>
      <c r="W49" s="161"/>
    </row>
    <row r="50" spans="1:31" s="160" customFormat="1" ht="33" customHeight="1">
      <c r="A50" s="165" t="s">
        <v>11</v>
      </c>
      <c r="B50" s="164" t="str">
        <f>IF(B51=0,"-",B51)</f>
        <v>-</v>
      </c>
      <c r="C50" s="164" t="str">
        <f>IF(C51=0,"-",C51)</f>
        <v>-</v>
      </c>
      <c r="D50" s="164" t="str">
        <f>IF(D51=0,"-",D51)</f>
        <v>-</v>
      </c>
      <c r="E50" s="164" t="str">
        <f>IF(E51=0,"-",E51)</f>
        <v>-</v>
      </c>
      <c r="F50" s="164" t="str">
        <f>IF(F51=0,"-",F51)</f>
        <v>-</v>
      </c>
      <c r="G50" s="164" t="str">
        <f>IF(G51=0,"-",G51)</f>
        <v>-</v>
      </c>
      <c r="H50" s="164" t="str">
        <f>IF(H51=0,"-",H51)</f>
        <v>-</v>
      </c>
      <c r="I50" s="164" t="str">
        <f>IF(I51=0,"-",I51)</f>
        <v>-</v>
      </c>
      <c r="J50" s="164" t="str">
        <f>IF(J51=0,"-",J51)</f>
        <v>-</v>
      </c>
      <c r="K50" s="164" t="str">
        <f>IF(K51=0,"-",K51)</f>
        <v>-</v>
      </c>
      <c r="L50" s="164" t="str">
        <f>IF(L51=0,"-",L51)</f>
        <v>-</v>
      </c>
      <c r="M50" s="164" t="str">
        <f>IF(M51=0,"-",M51)</f>
        <v>-</v>
      </c>
      <c r="N50" s="164" t="str">
        <f>IF(N51=0,"-",N51)</f>
        <v>-</v>
      </c>
      <c r="O50" s="164" t="str">
        <f>IF(O51=0,"-",O51)</f>
        <v>-</v>
      </c>
      <c r="P50" s="164">
        <f>IF(P51=0,"-",P51)</f>
        <v>2</v>
      </c>
      <c r="Q50" s="164" t="str">
        <f>IF(Q51=0,"-",Q51)</f>
        <v>-</v>
      </c>
      <c r="R50" s="164" t="str">
        <f>IF(R51=0,"-",R51)</f>
        <v>-</v>
      </c>
      <c r="S50" s="164" t="str">
        <f>IF(S51=0,"-",S51)</f>
        <v>-</v>
      </c>
      <c r="T50" s="164" t="str">
        <f>IF(T51=0,"-",T51)</f>
        <v>-</v>
      </c>
      <c r="U50" s="164" t="str">
        <f>IF(U51=0,"-",U51)</f>
        <v>-</v>
      </c>
      <c r="W50" s="161"/>
    </row>
    <row r="51" spans="1:31" s="160" customFormat="1" ht="16.5" customHeight="1">
      <c r="A51" s="163" t="s">
        <v>10</v>
      </c>
      <c r="B51" s="162" t="s">
        <v>1</v>
      </c>
      <c r="C51" s="162" t="s">
        <v>1</v>
      </c>
      <c r="D51" s="162" t="s">
        <v>1</v>
      </c>
      <c r="E51" s="162" t="s">
        <v>1</v>
      </c>
      <c r="F51" s="162" t="s">
        <v>1</v>
      </c>
      <c r="G51" s="162" t="s">
        <v>1</v>
      </c>
      <c r="H51" s="162" t="s">
        <v>1</v>
      </c>
      <c r="I51" s="162" t="s">
        <v>1</v>
      </c>
      <c r="J51" s="162" t="s">
        <v>1</v>
      </c>
      <c r="K51" s="162" t="s">
        <v>1</v>
      </c>
      <c r="L51" s="162" t="s">
        <v>1</v>
      </c>
      <c r="M51" s="162" t="s">
        <v>1</v>
      </c>
      <c r="N51" s="162" t="s">
        <v>1</v>
      </c>
      <c r="O51" s="162" t="s">
        <v>1</v>
      </c>
      <c r="P51" s="162">
        <v>2</v>
      </c>
      <c r="Q51" s="162" t="s">
        <v>1</v>
      </c>
      <c r="R51" s="162" t="s">
        <v>1</v>
      </c>
      <c r="S51" s="162" t="s">
        <v>1</v>
      </c>
      <c r="T51" s="162" t="s">
        <v>1</v>
      </c>
      <c r="U51" s="162" t="s">
        <v>1</v>
      </c>
      <c r="W51" s="161"/>
    </row>
    <row r="52" spans="1:31" ht="16.5" customHeight="1">
      <c r="A52" s="159" t="s">
        <v>71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</row>
    <row r="53" spans="1:31" ht="16.5" customHeight="1">
      <c r="A53" s="159" t="s">
        <v>70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</row>
    <row r="54" spans="1:31" ht="16.5" customHeight="1">
      <c r="A54" s="159" t="s">
        <v>69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</row>
    <row r="55" spans="1:31" ht="16.5" customHeight="1">
      <c r="A55" s="159" t="s">
        <v>68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</row>
    <row r="56" spans="1:31" ht="16.5" customHeight="1">
      <c r="A56" s="159" t="s">
        <v>67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</row>
    <row r="57" spans="1:31" ht="16.5" customHeight="1">
      <c r="A57" s="159" t="s">
        <v>66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</row>
    <row r="58" spans="1:31" ht="16.5" customHeight="1">
      <c r="A58" s="159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</row>
  </sheetData>
  <mergeCells count="7">
    <mergeCell ref="T41:U41"/>
    <mergeCell ref="B41:S41"/>
    <mergeCell ref="B2:H2"/>
    <mergeCell ref="I2:M2"/>
    <mergeCell ref="N2:R2"/>
    <mergeCell ref="B15:V15"/>
    <mergeCell ref="B28:W28"/>
  </mergeCells>
  <phoneticPr fontId="3"/>
  <printOptions horizontalCentered="1"/>
  <pageMargins left="0.78740157480314965" right="0" top="0.78740157480314965" bottom="0.19685039370078741" header="0" footer="0"/>
  <headerFooter alignWithMargins="0"/>
  <rowBreaks count="1" manualBreakCount="1">
    <brk id="26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Normal="100" zoomScaleSheetLayoutView="80" workbookViewId="0"/>
  </sheetViews>
  <sheetFormatPr defaultColWidth="7.625" defaultRowHeight="15"/>
  <cols>
    <col min="1" max="1" width="16.625" style="156" customWidth="1"/>
    <col min="2" max="9" width="10.625" style="155" customWidth="1"/>
    <col min="10" max="12" width="6.125" style="155" customWidth="1"/>
    <col min="13" max="16384" width="7.625" style="155"/>
  </cols>
  <sheetData>
    <row r="1" spans="1:21" s="208" customFormat="1" ht="18" customHeight="1">
      <c r="A1" s="211" t="s">
        <v>182</v>
      </c>
      <c r="B1" s="209"/>
      <c r="C1" s="209"/>
      <c r="D1" s="209"/>
      <c r="E1" s="232"/>
      <c r="F1" s="232"/>
      <c r="G1" s="209"/>
      <c r="H1" s="209"/>
      <c r="I1" s="231" t="s">
        <v>181</v>
      </c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</row>
    <row r="2" spans="1:21" ht="33" customHeight="1">
      <c r="A2" s="181"/>
      <c r="B2" s="230" t="s">
        <v>180</v>
      </c>
      <c r="C2" s="229"/>
      <c r="D2" s="229"/>
      <c r="E2" s="228" t="s">
        <v>179</v>
      </c>
      <c r="F2" s="227"/>
      <c r="G2" s="226" t="s">
        <v>178</v>
      </c>
      <c r="H2" s="225"/>
      <c r="I2" s="219" t="s">
        <v>177</v>
      </c>
      <c r="J2" s="182"/>
      <c r="K2" s="201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6.5" customHeight="1">
      <c r="A3" s="224"/>
      <c r="B3" s="222" t="s">
        <v>176</v>
      </c>
      <c r="C3" s="222" t="s">
        <v>175</v>
      </c>
      <c r="D3" s="223"/>
      <c r="E3" s="222" t="s">
        <v>174</v>
      </c>
      <c r="F3" s="222" t="s">
        <v>173</v>
      </c>
      <c r="G3" s="222" t="s">
        <v>172</v>
      </c>
      <c r="H3" s="222" t="s">
        <v>171</v>
      </c>
      <c r="I3" s="219"/>
      <c r="J3" s="201"/>
      <c r="K3" s="201"/>
      <c r="L3" s="157"/>
      <c r="M3" s="157"/>
      <c r="N3" s="157"/>
      <c r="O3" s="157"/>
      <c r="P3" s="157"/>
      <c r="Q3" s="157"/>
      <c r="R3" s="157"/>
      <c r="S3" s="157"/>
      <c r="T3" s="157"/>
    </row>
    <row r="4" spans="1:21" ht="49.5" customHeight="1">
      <c r="A4" s="175"/>
      <c r="B4" s="220"/>
      <c r="C4" s="220"/>
      <c r="D4" s="221" t="s">
        <v>170</v>
      </c>
      <c r="E4" s="220"/>
      <c r="F4" s="220"/>
      <c r="G4" s="220"/>
      <c r="H4" s="220"/>
      <c r="I4" s="219"/>
      <c r="J4" s="201"/>
      <c r="K4" s="201"/>
      <c r="L4" s="157"/>
      <c r="M4" s="157"/>
      <c r="N4" s="157"/>
      <c r="O4" s="157"/>
      <c r="P4" s="157"/>
      <c r="Q4" s="157"/>
      <c r="R4" s="157"/>
      <c r="S4" s="157"/>
      <c r="T4" s="157"/>
    </row>
    <row r="5" spans="1:21" s="168" customFormat="1" ht="16.5" customHeight="1">
      <c r="A5" s="171" t="s">
        <v>76</v>
      </c>
      <c r="B5" s="218">
        <v>47429</v>
      </c>
      <c r="C5" s="218">
        <v>77896</v>
      </c>
      <c r="D5" s="218">
        <v>489</v>
      </c>
      <c r="E5" s="218">
        <v>121</v>
      </c>
      <c r="F5" s="218">
        <v>284</v>
      </c>
      <c r="G5" s="218">
        <v>112755</v>
      </c>
      <c r="H5" s="218">
        <v>895</v>
      </c>
      <c r="I5" s="170">
        <v>291</v>
      </c>
      <c r="J5" s="161"/>
      <c r="K5" s="161"/>
      <c r="L5" s="161"/>
    </row>
    <row r="6" spans="1:21" s="168" customFormat="1" ht="16.5" customHeight="1">
      <c r="A6" s="171" t="s">
        <v>31</v>
      </c>
      <c r="B6" s="218">
        <v>1681</v>
      </c>
      <c r="C6" s="218">
        <v>300</v>
      </c>
      <c r="D6" s="218" t="s">
        <v>1</v>
      </c>
      <c r="E6" s="218" t="s">
        <v>1</v>
      </c>
      <c r="F6" s="218" t="s">
        <v>1</v>
      </c>
      <c r="G6" s="218">
        <v>2468</v>
      </c>
      <c r="H6" s="218">
        <v>8</v>
      </c>
      <c r="I6" s="170">
        <v>7</v>
      </c>
      <c r="J6" s="161"/>
      <c r="K6" s="161"/>
      <c r="L6" s="161"/>
    </row>
    <row r="7" spans="1:21" s="168" customFormat="1" ht="33" customHeight="1">
      <c r="A7" s="165" t="s">
        <v>30</v>
      </c>
      <c r="B7" s="216">
        <f>IF(SUM(B8,B9)=0,"-",SUM(B8,B9))</f>
        <v>45</v>
      </c>
      <c r="C7" s="216">
        <f>IF(SUM(C8,C9)=0,"-",SUM(C8,C9))</f>
        <v>1</v>
      </c>
      <c r="D7" s="216" t="str">
        <f>IF(SUM(D8,D9)=0,"-",SUM(D8,D9))</f>
        <v>-</v>
      </c>
      <c r="E7" s="216" t="str">
        <f>IF(SUM(E8,E9)=0,"-",SUM(E8,E9))</f>
        <v>-</v>
      </c>
      <c r="F7" s="216" t="str">
        <f>IF(SUM(F8,F9)=0,"-",SUM(F8,F9))</f>
        <v>-</v>
      </c>
      <c r="G7" s="216">
        <f>IF(SUM(G8,G9)=0,"-",SUM(G8,G9))</f>
        <v>201</v>
      </c>
      <c r="H7" s="216" t="str">
        <f>IF(SUM(H8,H9)=0,"-",SUM(H8,H9))</f>
        <v>-</v>
      </c>
      <c r="I7" s="164" t="str">
        <f>IF(SUM(I8,I9)=0,"-",SUM(I8,I9))</f>
        <v>-</v>
      </c>
      <c r="J7" s="161"/>
      <c r="K7" s="161"/>
      <c r="L7" s="161"/>
    </row>
    <row r="8" spans="1:21" s="160" customFormat="1" ht="16.5" customHeight="1">
      <c r="A8" s="163" t="s">
        <v>29</v>
      </c>
      <c r="B8" s="215">
        <v>41</v>
      </c>
      <c r="C8" s="215">
        <v>1</v>
      </c>
      <c r="D8" s="215" t="s">
        <v>168</v>
      </c>
      <c r="E8" s="215" t="s">
        <v>168</v>
      </c>
      <c r="F8" s="215" t="s">
        <v>168</v>
      </c>
      <c r="G8" s="215">
        <v>10</v>
      </c>
      <c r="H8" s="215" t="s">
        <v>168</v>
      </c>
      <c r="I8" s="162" t="s">
        <v>168</v>
      </c>
      <c r="J8" s="194"/>
      <c r="K8" s="161"/>
      <c r="L8" s="161"/>
    </row>
    <row r="9" spans="1:21" s="160" customFormat="1" ht="16.5" customHeight="1">
      <c r="A9" s="167" t="s">
        <v>169</v>
      </c>
      <c r="B9" s="217">
        <v>4</v>
      </c>
      <c r="C9" s="217" t="s">
        <v>168</v>
      </c>
      <c r="D9" s="217" t="s">
        <v>168</v>
      </c>
      <c r="E9" s="217" t="s">
        <v>168</v>
      </c>
      <c r="F9" s="217" t="s">
        <v>168</v>
      </c>
      <c r="G9" s="217">
        <v>191</v>
      </c>
      <c r="H9" s="217" t="s">
        <v>168</v>
      </c>
      <c r="I9" s="166" t="s">
        <v>168</v>
      </c>
      <c r="J9" s="194"/>
      <c r="K9" s="161"/>
      <c r="L9" s="161"/>
    </row>
    <row r="10" spans="1:21" s="160" customFormat="1" ht="33" customHeight="1">
      <c r="A10" s="165" t="s">
        <v>19</v>
      </c>
      <c r="B10" s="216">
        <f>IF(B11=0,"-",B11)</f>
        <v>11</v>
      </c>
      <c r="C10" s="216">
        <f>IF(C11=0,"-",C11)</f>
        <v>4</v>
      </c>
      <c r="D10" s="216" t="str">
        <f>IF(D11=0,"-",D11)</f>
        <v>-</v>
      </c>
      <c r="E10" s="216" t="str">
        <f>IF(E11=0,"-",E11)</f>
        <v>-</v>
      </c>
      <c r="F10" s="216" t="str">
        <f>IF(F11=0,"-",F11)</f>
        <v>-</v>
      </c>
      <c r="G10" s="216">
        <f>IF(G11=0,"-",G11)</f>
        <v>4</v>
      </c>
      <c r="H10" s="216" t="str">
        <f>IF(H11=0,"-",H11)</f>
        <v>-</v>
      </c>
      <c r="I10" s="164" t="str">
        <f>IF(I11=0,"-",I11)</f>
        <v>-</v>
      </c>
      <c r="J10" s="194"/>
      <c r="K10" s="161"/>
      <c r="L10" s="161"/>
    </row>
    <row r="11" spans="1:21" s="160" customFormat="1" ht="16.5" customHeight="1">
      <c r="A11" s="163" t="s">
        <v>18</v>
      </c>
      <c r="B11" s="215">
        <v>11</v>
      </c>
      <c r="C11" s="215">
        <v>4</v>
      </c>
      <c r="D11" s="215" t="s">
        <v>168</v>
      </c>
      <c r="E11" s="215" t="s">
        <v>168</v>
      </c>
      <c r="F11" s="215" t="s">
        <v>168</v>
      </c>
      <c r="G11" s="215">
        <v>4</v>
      </c>
      <c r="H11" s="215" t="s">
        <v>168</v>
      </c>
      <c r="I11" s="162" t="s">
        <v>168</v>
      </c>
      <c r="J11" s="194"/>
      <c r="K11" s="161"/>
      <c r="L11" s="161"/>
    </row>
    <row r="12" spans="1:21" s="160" customFormat="1" ht="33" customHeight="1">
      <c r="A12" s="165" t="s">
        <v>11</v>
      </c>
      <c r="B12" s="216">
        <f>IF(B13=0,"-",B13)</f>
        <v>6</v>
      </c>
      <c r="C12" s="216">
        <f>IF(C13=0,"-",C13)</f>
        <v>1</v>
      </c>
      <c r="D12" s="216" t="str">
        <f>IF(D13=0,"-",D13)</f>
        <v>-</v>
      </c>
      <c r="E12" s="216" t="str">
        <f>IF(E13=0,"-",E13)</f>
        <v>-</v>
      </c>
      <c r="F12" s="216" t="str">
        <f>IF(F13=0,"-",F13)</f>
        <v>-</v>
      </c>
      <c r="G12" s="216">
        <f>IF(G13=0,"-",G13)</f>
        <v>1</v>
      </c>
      <c r="H12" s="216" t="str">
        <f>IF(H13=0,"-",H13)</f>
        <v>-</v>
      </c>
      <c r="I12" s="164" t="str">
        <f>IF(I13=0,"-",I13)</f>
        <v>-</v>
      </c>
      <c r="J12" s="194"/>
      <c r="K12" s="161"/>
      <c r="L12" s="161"/>
    </row>
    <row r="13" spans="1:21" s="160" customFormat="1" ht="16.5" customHeight="1">
      <c r="A13" s="163" t="s">
        <v>10</v>
      </c>
      <c r="B13" s="215">
        <v>6</v>
      </c>
      <c r="C13" s="215">
        <v>1</v>
      </c>
      <c r="D13" s="215" t="s">
        <v>1</v>
      </c>
      <c r="E13" s="215" t="s">
        <v>1</v>
      </c>
      <c r="F13" s="215" t="s">
        <v>1</v>
      </c>
      <c r="G13" s="215">
        <v>1</v>
      </c>
      <c r="H13" s="215" t="s">
        <v>1</v>
      </c>
      <c r="I13" s="162" t="s">
        <v>1</v>
      </c>
      <c r="J13" s="194"/>
      <c r="K13" s="161"/>
      <c r="L13" s="161"/>
    </row>
    <row r="14" spans="1:21" ht="16.5" customHeight="1">
      <c r="A14" s="159" t="s">
        <v>167</v>
      </c>
      <c r="B14" s="158"/>
      <c r="C14" s="158"/>
      <c r="D14" s="158"/>
      <c r="E14" s="158"/>
      <c r="F14" s="158"/>
      <c r="G14" s="158"/>
      <c r="H14" s="158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</row>
    <row r="15" spans="1:21" ht="16.5" customHeight="1">
      <c r="A15" s="159"/>
      <c r="B15" s="158"/>
      <c r="C15" s="158"/>
      <c r="D15" s="158"/>
      <c r="E15" s="158"/>
      <c r="F15" s="158"/>
      <c r="G15" s="158"/>
      <c r="H15" s="158"/>
      <c r="I15" s="214"/>
      <c r="J15" s="213"/>
      <c r="K15" s="213"/>
      <c r="L15" s="157"/>
      <c r="M15" s="157"/>
      <c r="N15" s="157"/>
      <c r="O15" s="157"/>
      <c r="P15" s="157"/>
      <c r="Q15" s="157"/>
      <c r="R15" s="157"/>
      <c r="S15" s="157"/>
      <c r="T15" s="157"/>
      <c r="U15" s="157"/>
    </row>
    <row r="16" spans="1:21">
      <c r="A16" s="212"/>
    </row>
    <row r="17" spans="1:1">
      <c r="A17" s="212"/>
    </row>
  </sheetData>
  <mergeCells count="10">
    <mergeCell ref="G3:G4"/>
    <mergeCell ref="H3:H4"/>
    <mergeCell ref="G2:H2"/>
    <mergeCell ref="I2:I4"/>
    <mergeCell ref="B2:D2"/>
    <mergeCell ref="E2:F2"/>
    <mergeCell ref="B3:B4"/>
    <mergeCell ref="C3:C4"/>
    <mergeCell ref="E3:E4"/>
    <mergeCell ref="F3:F4"/>
  </mergeCells>
  <phoneticPr fontId="5"/>
  <printOptions horizontalCentered="1"/>
  <pageMargins left="0.29527559055118113" right="0.29527559055118113" top="0.78740157480314965" bottom="0.1968503937007874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zoomScaleSheetLayoutView="80" workbookViewId="0"/>
  </sheetViews>
  <sheetFormatPr defaultRowHeight="15"/>
  <cols>
    <col min="1" max="1" width="16.625" style="234" customWidth="1"/>
    <col min="2" max="7" width="10.625" style="233" customWidth="1"/>
    <col min="8" max="16384" width="9" style="233"/>
  </cols>
  <sheetData>
    <row r="1" spans="1:8" s="299" customFormat="1" ht="18" customHeight="1">
      <c r="A1" s="302" t="s">
        <v>199</v>
      </c>
      <c r="B1" s="302"/>
      <c r="C1" s="302"/>
      <c r="D1" s="301"/>
      <c r="E1" s="300"/>
      <c r="F1" s="300"/>
      <c r="G1" s="231" t="s">
        <v>181</v>
      </c>
    </row>
    <row r="2" spans="1:8" ht="16.5" customHeight="1">
      <c r="A2" s="298"/>
      <c r="B2" s="294" t="s">
        <v>198</v>
      </c>
      <c r="C2" s="297"/>
      <c r="D2" s="296"/>
      <c r="E2" s="295" t="s">
        <v>197</v>
      </c>
      <c r="F2" s="294" t="s">
        <v>196</v>
      </c>
      <c r="G2" s="293"/>
      <c r="H2" s="266"/>
    </row>
    <row r="3" spans="1:8" ht="16.5" customHeight="1">
      <c r="A3" s="287"/>
      <c r="B3" s="292" t="s">
        <v>193</v>
      </c>
      <c r="C3" s="291" t="s">
        <v>195</v>
      </c>
      <c r="D3" s="290" t="s">
        <v>194</v>
      </c>
      <c r="E3" s="289" t="s">
        <v>193</v>
      </c>
      <c r="F3" s="288" t="s">
        <v>192</v>
      </c>
      <c r="G3" s="288" t="s">
        <v>191</v>
      </c>
      <c r="H3" s="266"/>
    </row>
    <row r="4" spans="1:8" ht="16.5" customHeight="1">
      <c r="A4" s="287"/>
      <c r="B4" s="286"/>
      <c r="C4" s="285"/>
      <c r="D4" s="280" t="s">
        <v>190</v>
      </c>
      <c r="E4" s="284"/>
      <c r="F4" s="284"/>
      <c r="G4" s="284"/>
      <c r="H4" s="266"/>
    </row>
    <row r="5" spans="1:8" ht="16.5" customHeight="1">
      <c r="A5" s="283"/>
      <c r="B5" s="282" t="s">
        <v>189</v>
      </c>
      <c r="C5" s="281" t="s">
        <v>188</v>
      </c>
      <c r="D5" s="280" t="s">
        <v>187</v>
      </c>
      <c r="E5" s="279"/>
      <c r="F5" s="279"/>
      <c r="G5" s="279"/>
      <c r="H5" s="266"/>
    </row>
    <row r="6" spans="1:8" ht="16.5" customHeight="1">
      <c r="A6" s="278" t="s">
        <v>186</v>
      </c>
      <c r="B6" s="277">
        <v>28619</v>
      </c>
      <c r="C6" s="275">
        <v>52</v>
      </c>
      <c r="D6" s="276">
        <v>0.18169747370627903</v>
      </c>
      <c r="E6" s="275">
        <v>137</v>
      </c>
      <c r="F6" s="275">
        <v>70</v>
      </c>
      <c r="G6" s="274">
        <v>75</v>
      </c>
      <c r="H6" s="266"/>
    </row>
    <row r="7" spans="1:8" ht="33" customHeight="1">
      <c r="A7" s="169" t="s">
        <v>30</v>
      </c>
      <c r="B7" s="127">
        <f>IF(SUM(B8,B17)=0,"-",SUM(B8,B17))</f>
        <v>208</v>
      </c>
      <c r="C7" s="127" t="str">
        <f>IF(SUM(C8,C17)=0,"-",SUM(C8,C17))</f>
        <v>-</v>
      </c>
      <c r="D7" s="254" t="str">
        <f>IF(C7="-","-",C7/B7*100)</f>
        <v>-</v>
      </c>
      <c r="E7" s="127">
        <f>IF(SUM(E8,E17)=0,"-",SUM(E8,E17))</f>
        <v>2</v>
      </c>
      <c r="F7" s="127" t="str">
        <f>IF(SUM(F8,F17)=0,"-",SUM(F8,F17))</f>
        <v>-</v>
      </c>
      <c r="G7" s="127" t="str">
        <f>IF(SUM(G8,G17)=0,"-",SUM(G8,G17))</f>
        <v>-</v>
      </c>
      <c r="H7" s="266"/>
    </row>
    <row r="8" spans="1:8" ht="16.5" customHeight="1">
      <c r="A8" s="273" t="s">
        <v>74</v>
      </c>
      <c r="B8" s="272">
        <f>IF(SUM(B9:B17)=0,"-",SUM(B9:B17))</f>
        <v>104</v>
      </c>
      <c r="C8" s="272" t="str">
        <f>IF(SUM(C9:C17)=0,"-",SUM(C9:C17))</f>
        <v>-</v>
      </c>
      <c r="D8" s="254" t="str">
        <f>IF(C8="-","-",C8/B8*100)</f>
        <v>-</v>
      </c>
      <c r="E8" s="272">
        <f>IF(SUM(E9:E17)=0,"-",SUM(E9:E17))</f>
        <v>1</v>
      </c>
      <c r="F8" s="272" t="str">
        <f>IF(SUM(F9:F17)=0,"-",SUM(F9:F17))</f>
        <v>-</v>
      </c>
      <c r="G8" s="272" t="str">
        <f>IF(SUM(G9:G17)=0,"-",SUM(G9:G17))</f>
        <v>-</v>
      </c>
      <c r="H8" s="266"/>
    </row>
    <row r="9" spans="1:8" ht="16.5" customHeight="1">
      <c r="A9" s="271" t="s">
        <v>28</v>
      </c>
      <c r="B9" s="244" t="s">
        <v>1</v>
      </c>
      <c r="C9" s="244" t="s">
        <v>1</v>
      </c>
      <c r="D9" s="245" t="str">
        <f>IF(C9="-","-",C9/B9*100)</f>
        <v>-</v>
      </c>
      <c r="E9" s="244" t="s">
        <v>1</v>
      </c>
      <c r="F9" s="244" t="s">
        <v>1</v>
      </c>
      <c r="G9" s="269" t="s">
        <v>1</v>
      </c>
      <c r="H9" s="266"/>
    </row>
    <row r="10" spans="1:8" ht="16.5" customHeight="1">
      <c r="A10" s="270" t="s">
        <v>27</v>
      </c>
      <c r="B10" s="244" t="s">
        <v>1</v>
      </c>
      <c r="C10" s="244" t="s">
        <v>1</v>
      </c>
      <c r="D10" s="245" t="str">
        <f>IF(C10="-","-",C10/B10*100)</f>
        <v>-</v>
      </c>
      <c r="E10" s="244" t="s">
        <v>1</v>
      </c>
      <c r="F10" s="244" t="s">
        <v>1</v>
      </c>
      <c r="G10" s="269" t="s">
        <v>1</v>
      </c>
      <c r="H10" s="266"/>
    </row>
    <row r="11" spans="1:8" ht="16.5" customHeight="1">
      <c r="A11" s="270" t="s">
        <v>26</v>
      </c>
      <c r="B11" s="244" t="s">
        <v>1</v>
      </c>
      <c r="C11" s="244" t="s">
        <v>1</v>
      </c>
      <c r="D11" s="245" t="str">
        <f>IF(C11="-","-",C11/B11*100)</f>
        <v>-</v>
      </c>
      <c r="E11" s="244" t="s">
        <v>1</v>
      </c>
      <c r="F11" s="244" t="s">
        <v>1</v>
      </c>
      <c r="G11" s="269" t="s">
        <v>1</v>
      </c>
      <c r="H11" s="266"/>
    </row>
    <row r="12" spans="1:8" ht="16.5" customHeight="1">
      <c r="A12" s="270" t="s">
        <v>185</v>
      </c>
      <c r="B12" s="244" t="s">
        <v>1</v>
      </c>
      <c r="C12" s="244" t="s">
        <v>1</v>
      </c>
      <c r="D12" s="245" t="str">
        <f>IF(C12="-","-",C12/B12*100)</f>
        <v>-</v>
      </c>
      <c r="E12" s="244" t="s">
        <v>1</v>
      </c>
      <c r="F12" s="244" t="s">
        <v>1</v>
      </c>
      <c r="G12" s="269" t="s">
        <v>1</v>
      </c>
      <c r="H12" s="266"/>
    </row>
    <row r="13" spans="1:8" ht="16.5" customHeight="1">
      <c r="A13" s="270" t="s">
        <v>24</v>
      </c>
      <c r="B13" s="244" t="s">
        <v>1</v>
      </c>
      <c r="C13" s="244" t="s">
        <v>1</v>
      </c>
      <c r="D13" s="245" t="str">
        <f>IF(C13="-","-",C13/B13*100)</f>
        <v>-</v>
      </c>
      <c r="E13" s="244" t="s">
        <v>1</v>
      </c>
      <c r="F13" s="244" t="s">
        <v>1</v>
      </c>
      <c r="G13" s="269" t="s">
        <v>1</v>
      </c>
      <c r="H13" s="266"/>
    </row>
    <row r="14" spans="1:8" ht="16.5" customHeight="1">
      <c r="A14" s="270" t="s">
        <v>56</v>
      </c>
      <c r="B14" s="244" t="s">
        <v>1</v>
      </c>
      <c r="C14" s="244" t="s">
        <v>1</v>
      </c>
      <c r="D14" s="245" t="str">
        <f>IF(C14="-","-",C14/B14*100)</f>
        <v>-</v>
      </c>
      <c r="E14" s="244" t="s">
        <v>1</v>
      </c>
      <c r="F14" s="244" t="s">
        <v>1</v>
      </c>
      <c r="G14" s="269" t="s">
        <v>1</v>
      </c>
      <c r="H14" s="266"/>
    </row>
    <row r="15" spans="1:8" ht="16.5" customHeight="1">
      <c r="A15" s="270" t="s">
        <v>55</v>
      </c>
      <c r="B15" s="244" t="s">
        <v>1</v>
      </c>
      <c r="C15" s="244" t="s">
        <v>1</v>
      </c>
      <c r="D15" s="245" t="str">
        <f>IF(C15="-","-",C15/B15*100)</f>
        <v>-</v>
      </c>
      <c r="E15" s="244" t="s">
        <v>1</v>
      </c>
      <c r="F15" s="244" t="s">
        <v>1</v>
      </c>
      <c r="G15" s="269" t="s">
        <v>1</v>
      </c>
      <c r="H15" s="266"/>
    </row>
    <row r="16" spans="1:8" ht="16.5" customHeight="1">
      <c r="A16" s="268" t="s">
        <v>21</v>
      </c>
      <c r="B16" s="241" t="s">
        <v>1</v>
      </c>
      <c r="C16" s="241" t="s">
        <v>1</v>
      </c>
      <c r="D16" s="242" t="str">
        <f>IF(C16="-","-",C16/B16*100)</f>
        <v>-</v>
      </c>
      <c r="E16" s="241" t="s">
        <v>1</v>
      </c>
      <c r="F16" s="241" t="s">
        <v>1</v>
      </c>
      <c r="G16" s="267" t="s">
        <v>1</v>
      </c>
      <c r="H16" s="266"/>
    </row>
    <row r="17" spans="1:8" s="262" customFormat="1" ht="16.5" customHeight="1">
      <c r="A17" s="265" t="s">
        <v>184</v>
      </c>
      <c r="B17" s="253">
        <v>104</v>
      </c>
      <c r="C17" s="253" t="s">
        <v>168</v>
      </c>
      <c r="D17" s="258" t="str">
        <f>IF(C17="-","-",C17/B17*100)</f>
        <v>-</v>
      </c>
      <c r="E17" s="264">
        <v>1</v>
      </c>
      <c r="F17" s="264" t="s">
        <v>168</v>
      </c>
      <c r="G17" s="263" t="s">
        <v>168</v>
      </c>
    </row>
    <row r="18" spans="1:8" s="260" customFormat="1" ht="33" customHeight="1">
      <c r="A18" s="261" t="s">
        <v>19</v>
      </c>
      <c r="B18" s="256">
        <f>B19</f>
        <v>345</v>
      </c>
      <c r="C18" s="256" t="str">
        <f>C19</f>
        <v>-</v>
      </c>
      <c r="D18" s="256" t="str">
        <f>D19</f>
        <v>-</v>
      </c>
      <c r="E18" s="256">
        <f>E19</f>
        <v>3</v>
      </c>
      <c r="F18" s="256" t="str">
        <f>F19</f>
        <v>-</v>
      </c>
      <c r="G18" s="256" t="str">
        <f>G19</f>
        <v>-</v>
      </c>
    </row>
    <row r="19" spans="1:8" s="250" customFormat="1" ht="16.5" customHeight="1">
      <c r="A19" s="255" t="s">
        <v>18</v>
      </c>
      <c r="B19" s="253">
        <f>IF(SUM(B20:B23)=0,"-",SUM(B20:B23))</f>
        <v>345</v>
      </c>
      <c r="C19" s="253" t="str">
        <f>IF(SUM(C20:C23)=0,"-",SUM(C20:C23))</f>
        <v>-</v>
      </c>
      <c r="D19" s="254" t="str">
        <f>IF(C19="-","-",C19/B19*100)</f>
        <v>-</v>
      </c>
      <c r="E19" s="253">
        <f>IF(SUM(E20:E23)=0,"-",SUM(E20:E23))</f>
        <v>3</v>
      </c>
      <c r="F19" s="253" t="str">
        <f>IF(SUM(F20:F23)=0,"-",SUM(F20:F23))</f>
        <v>-</v>
      </c>
      <c r="G19" s="252" t="str">
        <f>IF(SUM(G20:G23)=0,"-",SUM(G20:G23))</f>
        <v>-</v>
      </c>
      <c r="H19" s="251"/>
    </row>
    <row r="20" spans="1:8" s="239" customFormat="1" ht="16.5" customHeight="1">
      <c r="A20" s="249" t="s">
        <v>17</v>
      </c>
      <c r="B20" s="247">
        <v>150</v>
      </c>
      <c r="C20" s="247" t="s">
        <v>1</v>
      </c>
      <c r="D20" s="248" t="s">
        <v>1</v>
      </c>
      <c r="E20" s="247" t="s">
        <v>1</v>
      </c>
      <c r="F20" s="247" t="s">
        <v>1</v>
      </c>
      <c r="G20" s="247" t="s">
        <v>1</v>
      </c>
      <c r="H20" s="240"/>
    </row>
    <row r="21" spans="1:8" s="239" customFormat="1" ht="16.5" customHeight="1">
      <c r="A21" s="246" t="s">
        <v>16</v>
      </c>
      <c r="B21" s="244">
        <v>2</v>
      </c>
      <c r="C21" s="244" t="s">
        <v>1</v>
      </c>
      <c r="D21" s="245" t="s">
        <v>1</v>
      </c>
      <c r="E21" s="244" t="s">
        <v>1</v>
      </c>
      <c r="F21" s="244" t="s">
        <v>1</v>
      </c>
      <c r="G21" s="244" t="s">
        <v>1</v>
      </c>
      <c r="H21" s="240"/>
    </row>
    <row r="22" spans="1:8" s="239" customFormat="1" ht="16.5" customHeight="1">
      <c r="A22" s="246" t="s">
        <v>15</v>
      </c>
      <c r="B22" s="244">
        <v>106</v>
      </c>
      <c r="C22" s="244" t="s">
        <v>1</v>
      </c>
      <c r="D22" s="245" t="s">
        <v>1</v>
      </c>
      <c r="E22" s="244">
        <v>1</v>
      </c>
      <c r="F22" s="244" t="s">
        <v>1</v>
      </c>
      <c r="G22" s="244" t="s">
        <v>1</v>
      </c>
      <c r="H22" s="240"/>
    </row>
    <row r="23" spans="1:8" s="239" customFormat="1" ht="16.5" customHeight="1">
      <c r="A23" s="243" t="s">
        <v>13</v>
      </c>
      <c r="B23" s="241">
        <v>87</v>
      </c>
      <c r="C23" s="241" t="s">
        <v>1</v>
      </c>
      <c r="D23" s="242" t="s">
        <v>1</v>
      </c>
      <c r="E23" s="241">
        <v>2</v>
      </c>
      <c r="F23" s="241" t="s">
        <v>1</v>
      </c>
      <c r="G23" s="241" t="s">
        <v>1</v>
      </c>
      <c r="H23" s="240"/>
    </row>
    <row r="24" spans="1:8" s="239" customFormat="1" ht="33" customHeight="1">
      <c r="A24" s="259" t="s">
        <v>11</v>
      </c>
      <c r="B24" s="257">
        <f>B25</f>
        <v>555</v>
      </c>
      <c r="C24" s="257" t="str">
        <f>C25</f>
        <v>-</v>
      </c>
      <c r="D24" s="258" t="str">
        <f>D25</f>
        <v>-</v>
      </c>
      <c r="E24" s="257">
        <f>E25</f>
        <v>1</v>
      </c>
      <c r="F24" s="257" t="str">
        <f>F25</f>
        <v>-</v>
      </c>
      <c r="G24" s="256">
        <f>G25</f>
        <v>1</v>
      </c>
      <c r="H24" s="240"/>
    </row>
    <row r="25" spans="1:8" s="250" customFormat="1" ht="16.5" customHeight="1">
      <c r="A25" s="255" t="s">
        <v>10</v>
      </c>
      <c r="B25" s="253">
        <f>IF(SUM(B26:B30)=0,"-",SUM(B26:B30))</f>
        <v>555</v>
      </c>
      <c r="C25" s="253" t="str">
        <f>IF(SUM(C26:C30)=0,"-",SUM(C26:C30))</f>
        <v>-</v>
      </c>
      <c r="D25" s="254" t="str">
        <f>IF(C25="-","-",C25/B25*100)</f>
        <v>-</v>
      </c>
      <c r="E25" s="253">
        <f>IF(SUM(E26:E30)=0,"-",SUM(E26:E30))</f>
        <v>1</v>
      </c>
      <c r="F25" s="253" t="str">
        <f>IF(SUM(F26:F30)=0,"-",SUM(F26:F30))</f>
        <v>-</v>
      </c>
      <c r="G25" s="252">
        <f>IF(SUM(G26:G30)=0,"-",SUM(G26:G30))</f>
        <v>1</v>
      </c>
      <c r="H25" s="251"/>
    </row>
    <row r="26" spans="1:8" s="239" customFormat="1" ht="16.5" customHeight="1">
      <c r="A26" s="249" t="s">
        <v>9</v>
      </c>
      <c r="B26" s="247">
        <v>74</v>
      </c>
      <c r="C26" s="247" t="s">
        <v>1</v>
      </c>
      <c r="D26" s="248" t="s">
        <v>1</v>
      </c>
      <c r="E26" s="247" t="s">
        <v>1</v>
      </c>
      <c r="F26" s="247" t="s">
        <v>1</v>
      </c>
      <c r="G26" s="247" t="s">
        <v>1</v>
      </c>
      <c r="H26" s="240"/>
    </row>
    <row r="27" spans="1:8" s="239" customFormat="1" ht="16.5" customHeight="1">
      <c r="A27" s="246" t="s">
        <v>8</v>
      </c>
      <c r="B27" s="244">
        <v>68</v>
      </c>
      <c r="C27" s="244" t="s">
        <v>1</v>
      </c>
      <c r="D27" s="245" t="s">
        <v>1</v>
      </c>
      <c r="E27" s="244" t="s">
        <v>1</v>
      </c>
      <c r="F27" s="244" t="s">
        <v>1</v>
      </c>
      <c r="G27" s="244" t="s">
        <v>1</v>
      </c>
      <c r="H27" s="240"/>
    </row>
    <row r="28" spans="1:8" s="239" customFormat="1" ht="16.5" customHeight="1">
      <c r="A28" s="246" t="s">
        <v>7</v>
      </c>
      <c r="B28" s="244">
        <v>126</v>
      </c>
      <c r="C28" s="244" t="s">
        <v>1</v>
      </c>
      <c r="D28" s="245" t="s">
        <v>1</v>
      </c>
      <c r="E28" s="244" t="s">
        <v>1</v>
      </c>
      <c r="F28" s="244" t="s">
        <v>1</v>
      </c>
      <c r="G28" s="244" t="s">
        <v>1</v>
      </c>
      <c r="H28" s="240"/>
    </row>
    <row r="29" spans="1:8" s="239" customFormat="1" ht="16.5" customHeight="1">
      <c r="A29" s="246" t="s">
        <v>6</v>
      </c>
      <c r="B29" s="244">
        <v>156</v>
      </c>
      <c r="C29" s="244" t="s">
        <v>1</v>
      </c>
      <c r="D29" s="245" t="s">
        <v>1</v>
      </c>
      <c r="E29" s="244">
        <v>1</v>
      </c>
      <c r="F29" s="244" t="s">
        <v>1</v>
      </c>
      <c r="G29" s="244">
        <v>1</v>
      </c>
      <c r="H29" s="240"/>
    </row>
    <row r="30" spans="1:8" s="239" customFormat="1" ht="16.5" customHeight="1">
      <c r="A30" s="243" t="s">
        <v>5</v>
      </c>
      <c r="B30" s="241">
        <v>131</v>
      </c>
      <c r="C30" s="241" t="s">
        <v>1</v>
      </c>
      <c r="D30" s="242" t="s">
        <v>1</v>
      </c>
      <c r="E30" s="241" t="s">
        <v>1</v>
      </c>
      <c r="F30" s="241" t="s">
        <v>1</v>
      </c>
      <c r="G30" s="241" t="s">
        <v>1</v>
      </c>
      <c r="H30" s="240"/>
    </row>
    <row r="31" spans="1:8" ht="16.5" customHeight="1">
      <c r="A31" s="238" t="s">
        <v>183</v>
      </c>
      <c r="B31" s="237"/>
      <c r="C31" s="235"/>
      <c r="D31" s="236"/>
      <c r="E31" s="235"/>
      <c r="F31" s="235"/>
      <c r="G31" s="235"/>
    </row>
    <row r="32" spans="1:8" ht="16.5" customHeight="1"/>
  </sheetData>
  <mergeCells count="8">
    <mergeCell ref="B2:D2"/>
    <mergeCell ref="F2:G2"/>
    <mergeCell ref="A3:A5"/>
    <mergeCell ref="B3:B4"/>
    <mergeCell ref="C3:C4"/>
    <mergeCell ref="E3:E5"/>
    <mergeCell ref="F3:F5"/>
    <mergeCell ref="G3:G5"/>
  </mergeCells>
  <phoneticPr fontId="5"/>
  <printOptions horizontalCentered="1"/>
  <pageMargins left="0.78740157480314965" right="0.78740157480314965" top="0.78740157480314965" bottom="0.78740157480314965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304" customWidth="1"/>
    <col min="2" max="3" width="5.625" style="303" customWidth="1"/>
    <col min="4" max="4" width="6.625" style="303" customWidth="1"/>
    <col min="5" max="5" width="6.125" style="303" customWidth="1"/>
    <col min="6" max="7" width="5.625" style="303" customWidth="1"/>
    <col min="8" max="8" width="6.625" style="303" customWidth="1"/>
    <col min="9" max="11" width="5.625" style="303" customWidth="1"/>
    <col min="12" max="12" width="6.625" style="303" customWidth="1"/>
    <col min="13" max="13" width="5.625" style="303" customWidth="1"/>
    <col min="14" max="14" width="6.125" style="303" customWidth="1"/>
    <col min="15" max="15" width="6.625" style="303" customWidth="1"/>
    <col min="16" max="19" width="5.625" style="303" customWidth="1"/>
    <col min="20" max="20" width="5.875" style="303" customWidth="1"/>
    <col min="21" max="16384" width="9" style="303"/>
  </cols>
  <sheetData>
    <row r="1" spans="1:23" s="344" customFormat="1" ht="18" customHeight="1">
      <c r="A1" s="345" t="s">
        <v>211</v>
      </c>
      <c r="B1" s="345"/>
      <c r="C1" s="345"/>
      <c r="D1" s="345"/>
      <c r="E1" s="345"/>
      <c r="F1" s="345"/>
      <c r="G1" s="345"/>
      <c r="H1" s="345"/>
      <c r="S1" s="231" t="s">
        <v>181</v>
      </c>
    </row>
    <row r="2" spans="1:23" ht="16.5" customHeight="1">
      <c r="A2" s="343"/>
      <c r="B2" s="342" t="s">
        <v>210</v>
      </c>
      <c r="C2" s="340"/>
      <c r="D2" s="340"/>
      <c r="E2" s="339"/>
      <c r="F2" s="341" t="s">
        <v>209</v>
      </c>
      <c r="G2" s="340"/>
      <c r="H2" s="340"/>
      <c r="I2" s="339"/>
      <c r="J2" s="341" t="s">
        <v>208</v>
      </c>
      <c r="K2" s="340"/>
      <c r="L2" s="340"/>
      <c r="M2" s="339"/>
      <c r="N2" s="341" t="s">
        <v>207</v>
      </c>
      <c r="O2" s="339"/>
      <c r="P2" s="341" t="s">
        <v>206</v>
      </c>
      <c r="Q2" s="340"/>
      <c r="R2" s="340"/>
      <c r="S2" s="339"/>
      <c r="T2" s="305"/>
      <c r="U2" s="305"/>
      <c r="V2" s="305"/>
      <c r="W2" s="305"/>
    </row>
    <row r="3" spans="1:23" s="324" customFormat="1" ht="16.5" customHeight="1">
      <c r="A3" s="338"/>
      <c r="B3" s="337" t="s">
        <v>202</v>
      </c>
      <c r="C3" s="334" t="s">
        <v>201</v>
      </c>
      <c r="D3" s="333" t="s">
        <v>205</v>
      </c>
      <c r="E3" s="336"/>
      <c r="F3" s="335" t="s">
        <v>202</v>
      </c>
      <c r="G3" s="334" t="s">
        <v>201</v>
      </c>
      <c r="H3" s="333" t="s">
        <v>203</v>
      </c>
      <c r="I3" s="336"/>
      <c r="J3" s="335" t="s">
        <v>202</v>
      </c>
      <c r="K3" s="334" t="s">
        <v>201</v>
      </c>
      <c r="L3" s="333" t="s">
        <v>203</v>
      </c>
      <c r="M3" s="336"/>
      <c r="N3" s="334" t="s">
        <v>201</v>
      </c>
      <c r="O3" s="335" t="s">
        <v>204</v>
      </c>
      <c r="P3" s="335" t="s">
        <v>202</v>
      </c>
      <c r="Q3" s="334" t="s">
        <v>201</v>
      </c>
      <c r="R3" s="333" t="s">
        <v>203</v>
      </c>
      <c r="S3" s="332"/>
      <c r="T3" s="325"/>
    </row>
    <row r="4" spans="1:23" s="324" customFormat="1" ht="99" customHeight="1">
      <c r="A4" s="331"/>
      <c r="B4" s="330"/>
      <c r="C4" s="328"/>
      <c r="D4" s="327" t="s">
        <v>202</v>
      </c>
      <c r="E4" s="329" t="s">
        <v>201</v>
      </c>
      <c r="F4" s="328"/>
      <c r="G4" s="328"/>
      <c r="H4" s="327" t="s">
        <v>202</v>
      </c>
      <c r="I4" s="329" t="s">
        <v>201</v>
      </c>
      <c r="J4" s="328"/>
      <c r="K4" s="328"/>
      <c r="L4" s="327" t="s">
        <v>202</v>
      </c>
      <c r="M4" s="329" t="s">
        <v>201</v>
      </c>
      <c r="N4" s="328"/>
      <c r="O4" s="328"/>
      <c r="P4" s="328"/>
      <c r="Q4" s="328"/>
      <c r="R4" s="327" t="s">
        <v>202</v>
      </c>
      <c r="S4" s="326" t="s">
        <v>201</v>
      </c>
      <c r="T4" s="325"/>
    </row>
    <row r="5" spans="1:23" s="305" customFormat="1" ht="16.5" customHeight="1">
      <c r="A5" s="323" t="s">
        <v>186</v>
      </c>
      <c r="B5" s="322">
        <v>429</v>
      </c>
      <c r="C5" s="322">
        <v>166</v>
      </c>
      <c r="D5" s="322">
        <v>27353</v>
      </c>
      <c r="E5" s="322">
        <v>5832</v>
      </c>
      <c r="F5" s="322" t="s">
        <v>168</v>
      </c>
      <c r="G5" s="322" t="s">
        <v>168</v>
      </c>
      <c r="H5" s="322">
        <v>69509</v>
      </c>
      <c r="I5" s="322">
        <v>934</v>
      </c>
      <c r="J5" s="322">
        <v>6</v>
      </c>
      <c r="K5" s="322">
        <v>0</v>
      </c>
      <c r="L5" s="322">
        <v>10000</v>
      </c>
      <c r="M5" s="322">
        <v>99</v>
      </c>
      <c r="N5" s="134">
        <v>2705</v>
      </c>
      <c r="O5" s="134">
        <v>41267</v>
      </c>
      <c r="P5" s="322" t="s">
        <v>168</v>
      </c>
      <c r="Q5" s="322" t="s">
        <v>168</v>
      </c>
      <c r="R5" s="322">
        <v>146</v>
      </c>
      <c r="S5" s="322">
        <v>3</v>
      </c>
      <c r="T5" s="321"/>
    </row>
    <row r="6" spans="1:23" s="305" customFormat="1" ht="33" customHeight="1">
      <c r="A6" s="169" t="s">
        <v>30</v>
      </c>
      <c r="B6" s="127">
        <f>IF(SUM(B7,B16)=0,"-",SUM(B7,B16))</f>
        <v>10</v>
      </c>
      <c r="C6" s="127">
        <f>IF(SUM(C7,C16)=0,"-",SUM(C7,C16))</f>
        <v>3</v>
      </c>
      <c r="D6" s="127" t="str">
        <f>IF(SUM(D7,D16)=0,"-",SUM(D7,D16))</f>
        <v>-</v>
      </c>
      <c r="E6" s="127" t="str">
        <f>IF(SUM(E7,E16)=0,"-",SUM(E7,E16))</f>
        <v>-</v>
      </c>
      <c r="F6" s="127" t="str">
        <f>IF(SUM(F7,F16)=0,"-",SUM(F7,F16))</f>
        <v>-</v>
      </c>
      <c r="G6" s="127" t="str">
        <f>IF(SUM(G7,G16)=0,"-",SUM(G7,G16))</f>
        <v>-</v>
      </c>
      <c r="H6" s="127" t="str">
        <f>IF(SUM(H7,H16)=0,"-",SUM(H7,H16))</f>
        <v>-</v>
      </c>
      <c r="I6" s="127" t="str">
        <f>IF(SUM(I7,I16)=0,"-",SUM(I7,I16))</f>
        <v>-</v>
      </c>
      <c r="J6" s="127" t="str">
        <f>IF(SUM(J7,J16)=0,"-",SUM(J7,J16))</f>
        <v>-</v>
      </c>
      <c r="K6" s="127" t="str">
        <f>IF(SUM(K7,K16)=0,"-",SUM(K7,K16))</f>
        <v>-</v>
      </c>
      <c r="L6" s="127" t="str">
        <f>IF(SUM(L7,L16)=0,"-",SUM(L7,L16))</f>
        <v>-</v>
      </c>
      <c r="M6" s="127" t="str">
        <f>IF(SUM(M7,M16)=0,"-",SUM(M7,M16))</f>
        <v>-</v>
      </c>
      <c r="N6" s="127">
        <f>IF(SUM(N7,N16)=0,"-",SUM(N7,N16))</f>
        <v>20</v>
      </c>
      <c r="O6" s="127">
        <v>0</v>
      </c>
      <c r="P6" s="127">
        <f>IF(SUM(P7,P16)=0,"-",SUM(P7,P16))</f>
        <v>1</v>
      </c>
      <c r="Q6" s="127">
        <v>0</v>
      </c>
      <c r="R6" s="127" t="str">
        <f>IF(SUM(R7,R16)=0,"-",SUM(R7,R16))</f>
        <v>-</v>
      </c>
      <c r="S6" s="127" t="str">
        <f>IF(SUM(S7,S16)=0,"-",SUM(S7,S16))</f>
        <v>-</v>
      </c>
      <c r="T6" s="321"/>
    </row>
    <row r="7" spans="1:23" ht="16.5" customHeight="1">
      <c r="A7" s="273" t="s">
        <v>74</v>
      </c>
      <c r="B7" s="253">
        <f>IF(SUM(B8:B15)=0,"-",SUM(B8:B15))</f>
        <v>10</v>
      </c>
      <c r="C7" s="253">
        <f>IF(SUM(C8:C15)=0,"-",SUM(C8:C15))</f>
        <v>3</v>
      </c>
      <c r="D7" s="253" t="str">
        <f>IF(SUM(D8:D15)=0,"-",SUM(D8:D15))</f>
        <v>-</v>
      </c>
      <c r="E7" s="253" t="str">
        <f>IF(SUM(E8:E15)=0,"-",SUM(E8:E15))</f>
        <v>-</v>
      </c>
      <c r="F7" s="253" t="str">
        <f>IF(SUM(F8:F15)=0,"-",SUM(F8:F15))</f>
        <v>-</v>
      </c>
      <c r="G7" s="253" t="str">
        <f>IF(SUM(G8:G15)=0,"-",SUM(G8:G15))</f>
        <v>-</v>
      </c>
      <c r="H7" s="253" t="str">
        <f>IF(SUM(H8:H15)=0,"-",SUM(H8:H15))</f>
        <v>-</v>
      </c>
      <c r="I7" s="253" t="str">
        <f>IF(SUM(I8:I15)=0,"-",SUM(I8:I15))</f>
        <v>-</v>
      </c>
      <c r="J7" s="253" t="str">
        <f>IF(SUM(J8:J15)=0,"-",SUM(J8:J15))</f>
        <v>-</v>
      </c>
      <c r="K7" s="253" t="str">
        <f>IF(SUM(K8:K15)=0,"-",SUM(K8:K15))</f>
        <v>-</v>
      </c>
      <c r="L7" s="253" t="str">
        <f>IF(SUM(L8:L15)=0,"-",SUM(L8:L15))</f>
        <v>-</v>
      </c>
      <c r="M7" s="253" t="str">
        <f>IF(SUM(M8:M15)=0,"-",SUM(M8:M15))</f>
        <v>-</v>
      </c>
      <c r="N7" s="253">
        <f>IF(SUM(N8:N15)=0,"-",SUM(N8:N15))</f>
        <v>20</v>
      </c>
      <c r="O7" s="253">
        <v>0</v>
      </c>
      <c r="P7" s="253">
        <f>IF(SUM(P8:P15)=0,"-",SUM(P8:P15))</f>
        <v>1</v>
      </c>
      <c r="Q7" s="253">
        <v>0</v>
      </c>
      <c r="R7" s="253" t="str">
        <f>IF(SUM(R8:R15)=0,"-",SUM(R8:R15))</f>
        <v>-</v>
      </c>
      <c r="S7" s="253" t="str">
        <f>IF(SUM(S8:S15)=0,"-",SUM(S8:S15))</f>
        <v>-</v>
      </c>
      <c r="T7" s="305"/>
      <c r="U7" s="305"/>
      <c r="V7" s="305"/>
      <c r="W7" s="305"/>
    </row>
    <row r="8" spans="1:23" ht="16.5" customHeight="1">
      <c r="A8" s="271" t="s">
        <v>28</v>
      </c>
      <c r="B8" s="311" t="s">
        <v>1</v>
      </c>
      <c r="C8" s="311" t="s">
        <v>1</v>
      </c>
      <c r="D8" s="311" t="s">
        <v>1</v>
      </c>
      <c r="E8" s="311" t="s">
        <v>1</v>
      </c>
      <c r="F8" s="311" t="s">
        <v>1</v>
      </c>
      <c r="G8" s="311" t="s">
        <v>1</v>
      </c>
      <c r="H8" s="311" t="s">
        <v>1</v>
      </c>
      <c r="I8" s="311" t="s">
        <v>1</v>
      </c>
      <c r="J8" s="311" t="s">
        <v>1</v>
      </c>
      <c r="K8" s="311" t="s">
        <v>1</v>
      </c>
      <c r="L8" s="320" t="s">
        <v>1</v>
      </c>
      <c r="M8" s="320" t="s">
        <v>1</v>
      </c>
      <c r="N8" s="311" t="s">
        <v>1</v>
      </c>
      <c r="O8" s="311" t="s">
        <v>1</v>
      </c>
      <c r="P8" s="311" t="s">
        <v>1</v>
      </c>
      <c r="Q8" s="311" t="s">
        <v>1</v>
      </c>
      <c r="R8" s="311" t="s">
        <v>1</v>
      </c>
      <c r="S8" s="311" t="s">
        <v>1</v>
      </c>
      <c r="T8" s="305"/>
      <c r="U8" s="305"/>
      <c r="V8" s="305"/>
      <c r="W8" s="305"/>
    </row>
    <row r="9" spans="1:23" ht="16.5" customHeight="1">
      <c r="A9" s="270" t="s">
        <v>27</v>
      </c>
      <c r="B9" s="309" t="s">
        <v>1</v>
      </c>
      <c r="C9" s="309" t="s">
        <v>1</v>
      </c>
      <c r="D9" s="309" t="s">
        <v>1</v>
      </c>
      <c r="E9" s="309" t="s">
        <v>1</v>
      </c>
      <c r="F9" s="309" t="s">
        <v>1</v>
      </c>
      <c r="G9" s="309" t="s">
        <v>1</v>
      </c>
      <c r="H9" s="309" t="s">
        <v>1</v>
      </c>
      <c r="I9" s="309" t="s">
        <v>1</v>
      </c>
      <c r="J9" s="309" t="s">
        <v>1</v>
      </c>
      <c r="K9" s="309" t="s">
        <v>1</v>
      </c>
      <c r="L9" s="319" t="s">
        <v>1</v>
      </c>
      <c r="M9" s="319" t="s">
        <v>1</v>
      </c>
      <c r="N9" s="309" t="s">
        <v>1</v>
      </c>
      <c r="O9" s="309" t="s">
        <v>1</v>
      </c>
      <c r="P9" s="309" t="s">
        <v>1</v>
      </c>
      <c r="Q9" s="309" t="s">
        <v>1</v>
      </c>
      <c r="R9" s="309" t="s">
        <v>1</v>
      </c>
      <c r="S9" s="309" t="s">
        <v>1</v>
      </c>
      <c r="T9" s="305"/>
      <c r="U9" s="305"/>
      <c r="V9" s="305"/>
      <c r="W9" s="305"/>
    </row>
    <row r="10" spans="1:23" ht="16.5" customHeight="1">
      <c r="A10" s="270" t="s">
        <v>26</v>
      </c>
      <c r="B10" s="309" t="s">
        <v>1</v>
      </c>
      <c r="C10" s="309" t="s">
        <v>1</v>
      </c>
      <c r="D10" s="309" t="s">
        <v>1</v>
      </c>
      <c r="E10" s="309" t="s">
        <v>1</v>
      </c>
      <c r="F10" s="309" t="s">
        <v>1</v>
      </c>
      <c r="G10" s="309" t="s">
        <v>1</v>
      </c>
      <c r="H10" s="309" t="s">
        <v>1</v>
      </c>
      <c r="I10" s="309" t="s">
        <v>1</v>
      </c>
      <c r="J10" s="309" t="s">
        <v>1</v>
      </c>
      <c r="K10" s="309" t="s">
        <v>1</v>
      </c>
      <c r="L10" s="319" t="s">
        <v>1</v>
      </c>
      <c r="M10" s="319" t="s">
        <v>1</v>
      </c>
      <c r="N10" s="309" t="s">
        <v>1</v>
      </c>
      <c r="O10" s="309" t="s">
        <v>1</v>
      </c>
      <c r="P10" s="309" t="s">
        <v>1</v>
      </c>
      <c r="Q10" s="309" t="s">
        <v>1</v>
      </c>
      <c r="R10" s="309" t="s">
        <v>1</v>
      </c>
      <c r="S10" s="309" t="s">
        <v>1</v>
      </c>
      <c r="T10" s="305"/>
      <c r="U10" s="305"/>
      <c r="V10" s="305"/>
      <c r="W10" s="305"/>
    </row>
    <row r="11" spans="1:23" ht="16.5" customHeight="1">
      <c r="A11" s="270" t="s">
        <v>185</v>
      </c>
      <c r="B11" s="309" t="s">
        <v>1</v>
      </c>
      <c r="C11" s="309" t="s">
        <v>1</v>
      </c>
      <c r="D11" s="309" t="s">
        <v>1</v>
      </c>
      <c r="E11" s="309" t="s">
        <v>1</v>
      </c>
      <c r="F11" s="309" t="s">
        <v>1</v>
      </c>
      <c r="G11" s="309" t="s">
        <v>1</v>
      </c>
      <c r="H11" s="309" t="s">
        <v>1</v>
      </c>
      <c r="I11" s="309" t="s">
        <v>1</v>
      </c>
      <c r="J11" s="309" t="s">
        <v>1</v>
      </c>
      <c r="K11" s="309" t="s">
        <v>1</v>
      </c>
      <c r="L11" s="319" t="s">
        <v>1</v>
      </c>
      <c r="M11" s="319" t="s">
        <v>1</v>
      </c>
      <c r="N11" s="309" t="s">
        <v>1</v>
      </c>
      <c r="O11" s="309" t="s">
        <v>1</v>
      </c>
      <c r="P11" s="309" t="s">
        <v>1</v>
      </c>
      <c r="Q11" s="309" t="s">
        <v>1</v>
      </c>
      <c r="R11" s="309" t="s">
        <v>1</v>
      </c>
      <c r="S11" s="309" t="s">
        <v>1</v>
      </c>
      <c r="T11" s="305"/>
      <c r="U11" s="305"/>
      <c r="V11" s="305"/>
      <c r="W11" s="305"/>
    </row>
    <row r="12" spans="1:23" ht="16.5" customHeight="1">
      <c r="A12" s="270" t="s">
        <v>24</v>
      </c>
      <c r="B12" s="309" t="s">
        <v>1</v>
      </c>
      <c r="C12" s="309" t="s">
        <v>1</v>
      </c>
      <c r="D12" s="309" t="s">
        <v>1</v>
      </c>
      <c r="E12" s="309" t="s">
        <v>1</v>
      </c>
      <c r="F12" s="309" t="s">
        <v>1</v>
      </c>
      <c r="G12" s="309" t="s">
        <v>1</v>
      </c>
      <c r="H12" s="309" t="s">
        <v>1</v>
      </c>
      <c r="I12" s="309" t="s">
        <v>1</v>
      </c>
      <c r="J12" s="309" t="s">
        <v>1</v>
      </c>
      <c r="K12" s="309" t="s">
        <v>1</v>
      </c>
      <c r="L12" s="319" t="s">
        <v>1</v>
      </c>
      <c r="M12" s="319" t="s">
        <v>1</v>
      </c>
      <c r="N12" s="309" t="s">
        <v>1</v>
      </c>
      <c r="O12" s="309" t="s">
        <v>1</v>
      </c>
      <c r="P12" s="309" t="s">
        <v>1</v>
      </c>
      <c r="Q12" s="309" t="s">
        <v>1</v>
      </c>
      <c r="R12" s="309" t="s">
        <v>1</v>
      </c>
      <c r="S12" s="309" t="s">
        <v>1</v>
      </c>
      <c r="T12" s="305"/>
      <c r="U12" s="305"/>
      <c r="V12" s="305"/>
      <c r="W12" s="305"/>
    </row>
    <row r="13" spans="1:23" ht="16.5" customHeight="1">
      <c r="A13" s="270" t="s">
        <v>56</v>
      </c>
      <c r="B13" s="309" t="s">
        <v>1</v>
      </c>
      <c r="C13" s="309" t="s">
        <v>1</v>
      </c>
      <c r="D13" s="309" t="s">
        <v>1</v>
      </c>
      <c r="E13" s="309" t="s">
        <v>1</v>
      </c>
      <c r="F13" s="309" t="s">
        <v>1</v>
      </c>
      <c r="G13" s="309" t="s">
        <v>1</v>
      </c>
      <c r="H13" s="309" t="s">
        <v>1</v>
      </c>
      <c r="I13" s="309" t="s">
        <v>1</v>
      </c>
      <c r="J13" s="309" t="s">
        <v>1</v>
      </c>
      <c r="K13" s="309" t="s">
        <v>1</v>
      </c>
      <c r="L13" s="319" t="s">
        <v>1</v>
      </c>
      <c r="M13" s="319" t="s">
        <v>1</v>
      </c>
      <c r="N13" s="309">
        <v>2</v>
      </c>
      <c r="O13" s="309">
        <v>0</v>
      </c>
      <c r="P13" s="309" t="s">
        <v>1</v>
      </c>
      <c r="Q13" s="309" t="s">
        <v>1</v>
      </c>
      <c r="R13" s="309" t="s">
        <v>1</v>
      </c>
      <c r="S13" s="309" t="s">
        <v>1</v>
      </c>
      <c r="T13" s="305"/>
      <c r="U13" s="305"/>
      <c r="V13" s="305"/>
      <c r="W13" s="305"/>
    </row>
    <row r="14" spans="1:23" ht="16.5" customHeight="1">
      <c r="A14" s="270" t="s">
        <v>55</v>
      </c>
      <c r="B14" s="309">
        <v>2</v>
      </c>
      <c r="C14" s="309">
        <v>0</v>
      </c>
      <c r="D14" s="309" t="s">
        <v>1</v>
      </c>
      <c r="E14" s="309" t="s">
        <v>1</v>
      </c>
      <c r="F14" s="309" t="s">
        <v>1</v>
      </c>
      <c r="G14" s="309" t="s">
        <v>1</v>
      </c>
      <c r="H14" s="309" t="s">
        <v>1</v>
      </c>
      <c r="I14" s="309" t="s">
        <v>1</v>
      </c>
      <c r="J14" s="309" t="s">
        <v>1</v>
      </c>
      <c r="K14" s="309" t="s">
        <v>1</v>
      </c>
      <c r="L14" s="319" t="s">
        <v>1</v>
      </c>
      <c r="M14" s="319" t="s">
        <v>1</v>
      </c>
      <c r="N14" s="309" t="s">
        <v>1</v>
      </c>
      <c r="O14" s="309" t="s">
        <v>1</v>
      </c>
      <c r="P14" s="309">
        <v>1</v>
      </c>
      <c r="Q14" s="309">
        <v>0</v>
      </c>
      <c r="R14" s="309" t="s">
        <v>1</v>
      </c>
      <c r="S14" s="309" t="s">
        <v>1</v>
      </c>
      <c r="T14" s="305"/>
      <c r="U14" s="305"/>
      <c r="V14" s="305"/>
      <c r="W14" s="305"/>
    </row>
    <row r="15" spans="1:23" ht="16.5" customHeight="1">
      <c r="A15" s="268" t="s">
        <v>21</v>
      </c>
      <c r="B15" s="307">
        <v>8</v>
      </c>
      <c r="C15" s="307">
        <v>3</v>
      </c>
      <c r="D15" s="307" t="s">
        <v>1</v>
      </c>
      <c r="E15" s="307" t="s">
        <v>1</v>
      </c>
      <c r="F15" s="307" t="s">
        <v>1</v>
      </c>
      <c r="G15" s="307" t="s">
        <v>1</v>
      </c>
      <c r="H15" s="307" t="s">
        <v>1</v>
      </c>
      <c r="I15" s="307" t="s">
        <v>1</v>
      </c>
      <c r="J15" s="307" t="s">
        <v>1</v>
      </c>
      <c r="K15" s="307" t="s">
        <v>1</v>
      </c>
      <c r="L15" s="318" t="s">
        <v>1</v>
      </c>
      <c r="M15" s="318" t="s">
        <v>1</v>
      </c>
      <c r="N15" s="307">
        <v>18</v>
      </c>
      <c r="O15" s="307">
        <v>0</v>
      </c>
      <c r="P15" s="307" t="s">
        <v>1</v>
      </c>
      <c r="Q15" s="307" t="s">
        <v>1</v>
      </c>
      <c r="R15" s="307" t="s">
        <v>1</v>
      </c>
      <c r="S15" s="307" t="s">
        <v>1</v>
      </c>
      <c r="T15" s="305"/>
      <c r="U15" s="305"/>
      <c r="V15" s="305"/>
      <c r="W15" s="305"/>
    </row>
    <row r="16" spans="1:23" ht="16.5" customHeight="1">
      <c r="A16" s="265" t="s">
        <v>20</v>
      </c>
      <c r="B16" s="316" t="s">
        <v>168</v>
      </c>
      <c r="C16" s="316" t="s">
        <v>168</v>
      </c>
      <c r="D16" s="316" t="s">
        <v>168</v>
      </c>
      <c r="E16" s="316" t="s">
        <v>168</v>
      </c>
      <c r="F16" s="316" t="s">
        <v>168</v>
      </c>
      <c r="G16" s="316" t="s">
        <v>168</v>
      </c>
      <c r="H16" s="316" t="s">
        <v>168</v>
      </c>
      <c r="I16" s="316" t="s">
        <v>168</v>
      </c>
      <c r="J16" s="316" t="s">
        <v>168</v>
      </c>
      <c r="K16" s="316" t="s">
        <v>168</v>
      </c>
      <c r="L16" s="316" t="s">
        <v>168</v>
      </c>
      <c r="M16" s="316" t="s">
        <v>168</v>
      </c>
      <c r="N16" s="316" t="s">
        <v>168</v>
      </c>
      <c r="O16" s="316" t="s">
        <v>168</v>
      </c>
      <c r="P16" s="317" t="s">
        <v>168</v>
      </c>
      <c r="Q16" s="316" t="s">
        <v>168</v>
      </c>
      <c r="R16" s="316" t="s">
        <v>168</v>
      </c>
      <c r="S16" s="316" t="s">
        <v>168</v>
      </c>
      <c r="T16" s="305"/>
      <c r="U16" s="305"/>
      <c r="V16" s="305"/>
      <c r="W16" s="305"/>
    </row>
    <row r="17" spans="1:23" ht="33" customHeight="1">
      <c r="A17" s="261" t="s">
        <v>19</v>
      </c>
      <c r="B17" s="314">
        <f>B18</f>
        <v>13</v>
      </c>
      <c r="C17" s="314">
        <f>C18</f>
        <v>7</v>
      </c>
      <c r="D17" s="314">
        <f>D18</f>
        <v>766</v>
      </c>
      <c r="E17" s="314">
        <f>E18</f>
        <v>149</v>
      </c>
      <c r="F17" s="314" t="str">
        <f>F18</f>
        <v>-</v>
      </c>
      <c r="G17" s="314" t="str">
        <f>G18</f>
        <v>-</v>
      </c>
      <c r="H17" s="314">
        <f>H18</f>
        <v>1012</v>
      </c>
      <c r="I17" s="314">
        <f>I18</f>
        <v>6</v>
      </c>
      <c r="J17" s="314" t="str">
        <f>J18</f>
        <v>-</v>
      </c>
      <c r="K17" s="314" t="str">
        <f>K18</f>
        <v>-</v>
      </c>
      <c r="L17" s="314" t="str">
        <f>L18</f>
        <v>-</v>
      </c>
      <c r="M17" s="314" t="str">
        <f>M18</f>
        <v>-</v>
      </c>
      <c r="N17" s="314">
        <f>N18</f>
        <v>34</v>
      </c>
      <c r="O17" s="314">
        <f>O18</f>
        <v>1660</v>
      </c>
      <c r="P17" s="314" t="str">
        <f>P18</f>
        <v>-</v>
      </c>
      <c r="Q17" s="314" t="str">
        <f>Q18</f>
        <v>-</v>
      </c>
      <c r="R17" s="314">
        <f>R18</f>
        <v>1</v>
      </c>
      <c r="S17" s="314">
        <f>S18</f>
        <v>0</v>
      </c>
      <c r="T17" s="305"/>
      <c r="U17" s="305"/>
      <c r="V17" s="305"/>
      <c r="W17" s="305"/>
    </row>
    <row r="18" spans="1:23" s="27" customFormat="1" ht="16.5" customHeight="1">
      <c r="A18" s="313" t="s">
        <v>18</v>
      </c>
      <c r="B18" s="122">
        <f>IF(SUM(B19:B22)=0,"-",SUM(B19:B22))</f>
        <v>13</v>
      </c>
      <c r="C18" s="122">
        <f>IF(SUM(C19:C22)=0,"-",SUM(C19:C22))</f>
        <v>7</v>
      </c>
      <c r="D18" s="122">
        <f>IF(SUM(D19:D22)=0,"-",SUM(D19:D22))</f>
        <v>766</v>
      </c>
      <c r="E18" s="122">
        <f>IF(SUM(E19:E22)=0,"-",SUM(E19:E22))</f>
        <v>149</v>
      </c>
      <c r="F18" s="122" t="str">
        <f>IF(SUM(F19:F22)=0,"-",SUM(F19:F22))</f>
        <v>-</v>
      </c>
      <c r="G18" s="122" t="str">
        <f>IF(SUM(G19:G22)=0,"-",SUM(G19:G22))</f>
        <v>-</v>
      </c>
      <c r="H18" s="122">
        <f>IF(SUM(H19:H22)=0,"-",SUM(H19:H22))</f>
        <v>1012</v>
      </c>
      <c r="I18" s="122">
        <f>IF(SUM(I19:I22)=0,"-",SUM(I19:I22))</f>
        <v>6</v>
      </c>
      <c r="J18" s="122" t="str">
        <f>IF(SUM(J19:J22)=0,"-",SUM(J19:J22))</f>
        <v>-</v>
      </c>
      <c r="K18" s="122" t="str">
        <f>IF(SUM(K19:K22)=0,"-",SUM(K19:K22))</f>
        <v>-</v>
      </c>
      <c r="L18" s="122" t="str">
        <f>IF(SUM(L19:L22)=0,"-",SUM(L19:L22))</f>
        <v>-</v>
      </c>
      <c r="M18" s="122" t="str">
        <f>IF(SUM(M19:M22)=0,"-",SUM(M19:M22))</f>
        <v>-</v>
      </c>
      <c r="N18" s="122">
        <f>IF(SUM(N19:N22)=0,"-",SUM(N19:N22))</f>
        <v>34</v>
      </c>
      <c r="O18" s="122">
        <f>IF(SUM(O19:O22)=0,"-",SUM(O19:O22))</f>
        <v>1660</v>
      </c>
      <c r="P18" s="122" t="str">
        <f>IF(SUM(P19:P22)=0,"-",SUM(P19:P22))</f>
        <v>-</v>
      </c>
      <c r="Q18" s="122" t="str">
        <f>IF(SUM(Q19:Q22)=0,"-",SUM(Q19:Q22))</f>
        <v>-</v>
      </c>
      <c r="R18" s="122">
        <f>IF(SUM(R19:R22)=0,"-",SUM(R19:R22))</f>
        <v>1</v>
      </c>
      <c r="S18" s="122">
        <v>0</v>
      </c>
      <c r="T18" s="28"/>
      <c r="U18" s="28"/>
      <c r="V18" s="28"/>
      <c r="W18" s="28"/>
    </row>
    <row r="19" spans="1:23" ht="16.5" customHeight="1">
      <c r="A19" s="312" t="s">
        <v>17</v>
      </c>
      <c r="B19" s="311">
        <v>3</v>
      </c>
      <c r="C19" s="311">
        <v>1</v>
      </c>
      <c r="D19" s="311">
        <v>147</v>
      </c>
      <c r="E19" s="311">
        <v>50</v>
      </c>
      <c r="F19" s="311" t="s">
        <v>1</v>
      </c>
      <c r="G19" s="311" t="s">
        <v>1</v>
      </c>
      <c r="H19" s="311">
        <v>253</v>
      </c>
      <c r="I19" s="311">
        <v>3</v>
      </c>
      <c r="J19" s="311" t="s">
        <v>1</v>
      </c>
      <c r="K19" s="311" t="s">
        <v>1</v>
      </c>
      <c r="L19" s="311" t="s">
        <v>1</v>
      </c>
      <c r="M19" s="311" t="s">
        <v>1</v>
      </c>
      <c r="N19" s="311">
        <v>7</v>
      </c>
      <c r="O19" s="311">
        <v>241</v>
      </c>
      <c r="P19" s="311" t="s">
        <v>1</v>
      </c>
      <c r="Q19" s="311" t="s">
        <v>1</v>
      </c>
      <c r="R19" s="311">
        <v>1</v>
      </c>
      <c r="S19" s="311">
        <v>0</v>
      </c>
      <c r="T19" s="305"/>
      <c r="U19" s="305"/>
      <c r="V19" s="305"/>
      <c r="W19" s="305"/>
    </row>
    <row r="20" spans="1:23" ht="16.5" customHeight="1">
      <c r="A20" s="310" t="s">
        <v>16</v>
      </c>
      <c r="B20" s="309" t="s">
        <v>1</v>
      </c>
      <c r="C20" s="309" t="s">
        <v>1</v>
      </c>
      <c r="D20" s="309">
        <v>34</v>
      </c>
      <c r="E20" s="309">
        <v>15</v>
      </c>
      <c r="F20" s="309" t="s">
        <v>1</v>
      </c>
      <c r="G20" s="309" t="s">
        <v>1</v>
      </c>
      <c r="H20" s="309">
        <v>18</v>
      </c>
      <c r="I20" s="309">
        <v>0</v>
      </c>
      <c r="J20" s="309" t="s">
        <v>1</v>
      </c>
      <c r="K20" s="309" t="s">
        <v>1</v>
      </c>
      <c r="L20" s="309" t="s">
        <v>1</v>
      </c>
      <c r="M20" s="309" t="s">
        <v>1</v>
      </c>
      <c r="N20" s="309" t="s">
        <v>1</v>
      </c>
      <c r="O20" s="309">
        <v>26</v>
      </c>
      <c r="P20" s="309" t="s">
        <v>1</v>
      </c>
      <c r="Q20" s="309" t="s">
        <v>1</v>
      </c>
      <c r="R20" s="309" t="s">
        <v>1</v>
      </c>
      <c r="S20" s="309" t="s">
        <v>1</v>
      </c>
      <c r="T20" s="305"/>
      <c r="U20" s="305"/>
      <c r="V20" s="305"/>
      <c r="W20" s="305"/>
    </row>
    <row r="21" spans="1:23" ht="16.5" customHeight="1">
      <c r="A21" s="310" t="s">
        <v>15</v>
      </c>
      <c r="B21" s="309">
        <v>8</v>
      </c>
      <c r="C21" s="309">
        <v>5</v>
      </c>
      <c r="D21" s="309">
        <v>199</v>
      </c>
      <c r="E21" s="309">
        <v>28</v>
      </c>
      <c r="F21" s="309" t="s">
        <v>1</v>
      </c>
      <c r="G21" s="309" t="s">
        <v>1</v>
      </c>
      <c r="H21" s="309">
        <v>336</v>
      </c>
      <c r="I21" s="309">
        <v>0</v>
      </c>
      <c r="J21" s="309" t="s">
        <v>1</v>
      </c>
      <c r="K21" s="309" t="s">
        <v>1</v>
      </c>
      <c r="L21" s="309" t="s">
        <v>1</v>
      </c>
      <c r="M21" s="309" t="s">
        <v>1</v>
      </c>
      <c r="N21" s="309">
        <v>1</v>
      </c>
      <c r="O21" s="309">
        <v>168</v>
      </c>
      <c r="P21" s="309" t="s">
        <v>1</v>
      </c>
      <c r="Q21" s="309" t="s">
        <v>1</v>
      </c>
      <c r="R21" s="309" t="s">
        <v>1</v>
      </c>
      <c r="S21" s="309" t="s">
        <v>1</v>
      </c>
      <c r="T21" s="305"/>
      <c r="U21" s="305"/>
      <c r="V21" s="305"/>
      <c r="W21" s="305"/>
    </row>
    <row r="22" spans="1:23" ht="16.5" customHeight="1">
      <c r="A22" s="308" t="s">
        <v>13</v>
      </c>
      <c r="B22" s="307">
        <v>2</v>
      </c>
      <c r="C22" s="307">
        <v>1</v>
      </c>
      <c r="D22" s="307">
        <v>386</v>
      </c>
      <c r="E22" s="307">
        <v>56</v>
      </c>
      <c r="F22" s="307" t="s">
        <v>1</v>
      </c>
      <c r="G22" s="307" t="s">
        <v>1</v>
      </c>
      <c r="H22" s="307">
        <v>405</v>
      </c>
      <c r="I22" s="307">
        <v>3</v>
      </c>
      <c r="J22" s="307" t="s">
        <v>1</v>
      </c>
      <c r="K22" s="307" t="s">
        <v>1</v>
      </c>
      <c r="L22" s="307" t="s">
        <v>1</v>
      </c>
      <c r="M22" s="307" t="s">
        <v>1</v>
      </c>
      <c r="N22" s="307">
        <v>26</v>
      </c>
      <c r="O22" s="307">
        <v>1225</v>
      </c>
      <c r="P22" s="307" t="s">
        <v>1</v>
      </c>
      <c r="Q22" s="307" t="s">
        <v>1</v>
      </c>
      <c r="R22" s="307" t="s">
        <v>1</v>
      </c>
      <c r="S22" s="307" t="s">
        <v>1</v>
      </c>
      <c r="T22" s="305"/>
      <c r="U22" s="305"/>
      <c r="V22" s="305"/>
      <c r="W22" s="305"/>
    </row>
    <row r="23" spans="1:23" ht="33" customHeight="1">
      <c r="A23" s="315" t="s">
        <v>11</v>
      </c>
      <c r="B23" s="314" t="str">
        <f>B24</f>
        <v>-</v>
      </c>
      <c r="C23" s="314" t="str">
        <f>C24</f>
        <v>-</v>
      </c>
      <c r="D23" s="314">
        <f>D24</f>
        <v>69</v>
      </c>
      <c r="E23" s="314">
        <f>E24</f>
        <v>9</v>
      </c>
      <c r="F23" s="314" t="str">
        <f>F24</f>
        <v>-</v>
      </c>
      <c r="G23" s="314" t="str">
        <f>G24</f>
        <v>-</v>
      </c>
      <c r="H23" s="314">
        <f>H24</f>
        <v>2113</v>
      </c>
      <c r="I23" s="314" t="str">
        <f>I24</f>
        <v>-</v>
      </c>
      <c r="J23" s="314" t="str">
        <f>J24</f>
        <v>-</v>
      </c>
      <c r="K23" s="314" t="str">
        <f>K24</f>
        <v>-</v>
      </c>
      <c r="L23" s="314" t="str">
        <f>L24</f>
        <v>-</v>
      </c>
      <c r="M23" s="314" t="str">
        <f>M24</f>
        <v>-</v>
      </c>
      <c r="N23" s="314">
        <f>N24</f>
        <v>1</v>
      </c>
      <c r="O23" s="314">
        <f>O24</f>
        <v>104</v>
      </c>
      <c r="P23" s="314" t="str">
        <f>P24</f>
        <v>-</v>
      </c>
      <c r="Q23" s="314" t="str">
        <f>Q24</f>
        <v>-</v>
      </c>
      <c r="R23" s="314" t="str">
        <f>R24</f>
        <v>-</v>
      </c>
      <c r="S23" s="314" t="str">
        <f>S24</f>
        <v>-</v>
      </c>
      <c r="T23" s="305"/>
      <c r="U23" s="305"/>
      <c r="V23" s="305"/>
      <c r="W23" s="305"/>
    </row>
    <row r="24" spans="1:23" s="27" customFormat="1" ht="16.5" customHeight="1">
      <c r="A24" s="313" t="s">
        <v>10</v>
      </c>
      <c r="B24" s="122" t="str">
        <f>IF(SUM(B25:B29)=0,"-",SUM(B25:B29))</f>
        <v>-</v>
      </c>
      <c r="C24" s="122" t="str">
        <f>IF(SUM(C25:C29)=0,"-",SUM(C25:C29))</f>
        <v>-</v>
      </c>
      <c r="D24" s="122">
        <f>IF(SUM(D25:D29)=0,"-",SUM(D25:D29))</f>
        <v>69</v>
      </c>
      <c r="E24" s="122">
        <f>IF(SUM(E25:E29)=0,"-",SUM(E25:E29))</f>
        <v>9</v>
      </c>
      <c r="F24" s="122" t="str">
        <f>IF(SUM(F25:F29)=0,"-",SUM(F25:F29))</f>
        <v>-</v>
      </c>
      <c r="G24" s="122" t="str">
        <f>IF(SUM(G25:G29)=0,"-",SUM(G25:G29))</f>
        <v>-</v>
      </c>
      <c r="H24" s="122">
        <f>IF(SUM(H25:H29)=0,"-",SUM(H25:H29))</f>
        <v>2113</v>
      </c>
      <c r="I24" s="122" t="str">
        <f>IF(SUM(I25:I29)=0,"-",SUM(I25:I29))</f>
        <v>-</v>
      </c>
      <c r="J24" s="122" t="str">
        <f>IF(SUM(J25:J29)=0,"-",SUM(J25:J29))</f>
        <v>-</v>
      </c>
      <c r="K24" s="122" t="str">
        <f>IF(SUM(K25:K29)=0,"-",SUM(K25:K29))</f>
        <v>-</v>
      </c>
      <c r="L24" s="122" t="str">
        <f>IF(SUM(L25:L29)=0,"-",SUM(L25:L29))</f>
        <v>-</v>
      </c>
      <c r="M24" s="122" t="str">
        <f>IF(SUM(M25:M29)=0,"-",SUM(M25:M29))</f>
        <v>-</v>
      </c>
      <c r="N24" s="122">
        <f>IF(SUM(N25:N29)=0,"-",SUM(N25:N29))</f>
        <v>1</v>
      </c>
      <c r="O24" s="122">
        <f>IF(SUM(O25:O29)=0,"-",SUM(O25:O29))</f>
        <v>104</v>
      </c>
      <c r="P24" s="122" t="str">
        <f>IF(SUM(P25:P29)=0,"-",SUM(P25:P29))</f>
        <v>-</v>
      </c>
      <c r="Q24" s="122" t="str">
        <f>IF(SUM(Q25:Q29)=0,"-",SUM(Q25:Q29))</f>
        <v>-</v>
      </c>
      <c r="R24" s="122" t="str">
        <f>IF(SUM(R25:R29)=0,"-",SUM(R25:R29))</f>
        <v>-</v>
      </c>
      <c r="S24" s="122" t="str">
        <f>IF(SUM(S25:S29)=0,"-",SUM(S25:S29))</f>
        <v>-</v>
      </c>
      <c r="T24" s="28"/>
      <c r="U24" s="28"/>
      <c r="V24" s="28"/>
      <c r="W24" s="28"/>
    </row>
    <row r="25" spans="1:23" ht="16.5" customHeight="1">
      <c r="A25" s="312" t="s">
        <v>9</v>
      </c>
      <c r="B25" s="311" t="s">
        <v>12</v>
      </c>
      <c r="C25" s="311" t="s">
        <v>12</v>
      </c>
      <c r="D25" s="311">
        <v>17</v>
      </c>
      <c r="E25" s="311">
        <v>2</v>
      </c>
      <c r="F25" s="311" t="s">
        <v>1</v>
      </c>
      <c r="G25" s="311" t="s">
        <v>1</v>
      </c>
      <c r="H25" s="311">
        <v>379</v>
      </c>
      <c r="I25" s="311" t="s">
        <v>1</v>
      </c>
      <c r="J25" s="311" t="s">
        <v>1</v>
      </c>
      <c r="K25" s="311" t="s">
        <v>1</v>
      </c>
      <c r="L25" s="311" t="s">
        <v>1</v>
      </c>
      <c r="M25" s="311" t="s">
        <v>1</v>
      </c>
      <c r="N25" s="311" t="s">
        <v>1</v>
      </c>
      <c r="O25" s="311">
        <v>14</v>
      </c>
      <c r="P25" s="311" t="s">
        <v>1</v>
      </c>
      <c r="Q25" s="311" t="s">
        <v>1</v>
      </c>
      <c r="R25" s="311" t="s">
        <v>1</v>
      </c>
      <c r="S25" s="311" t="s">
        <v>1</v>
      </c>
      <c r="T25" s="305"/>
      <c r="U25" s="305"/>
      <c r="V25" s="305"/>
      <c r="W25" s="305"/>
    </row>
    <row r="26" spans="1:23" ht="16.5" customHeight="1">
      <c r="A26" s="310" t="s">
        <v>8</v>
      </c>
      <c r="B26" s="309" t="s">
        <v>12</v>
      </c>
      <c r="C26" s="309" t="s">
        <v>12</v>
      </c>
      <c r="D26" s="309">
        <v>19</v>
      </c>
      <c r="E26" s="309">
        <v>2</v>
      </c>
      <c r="F26" s="309" t="s">
        <v>1</v>
      </c>
      <c r="G26" s="309" t="s">
        <v>1</v>
      </c>
      <c r="H26" s="309">
        <v>555</v>
      </c>
      <c r="I26" s="309" t="s">
        <v>1</v>
      </c>
      <c r="J26" s="309" t="s">
        <v>1</v>
      </c>
      <c r="K26" s="309" t="s">
        <v>1</v>
      </c>
      <c r="L26" s="309" t="s">
        <v>1</v>
      </c>
      <c r="M26" s="309" t="s">
        <v>1</v>
      </c>
      <c r="N26" s="309">
        <v>1</v>
      </c>
      <c r="O26" s="309">
        <v>90</v>
      </c>
      <c r="P26" s="309" t="s">
        <v>1</v>
      </c>
      <c r="Q26" s="309" t="s">
        <v>1</v>
      </c>
      <c r="R26" s="309" t="s">
        <v>1</v>
      </c>
      <c r="S26" s="309" t="s">
        <v>1</v>
      </c>
      <c r="T26" s="305"/>
      <c r="U26" s="305"/>
      <c r="V26" s="305"/>
      <c r="W26" s="305"/>
    </row>
    <row r="27" spans="1:23" ht="16.5" customHeight="1">
      <c r="A27" s="310" t="s">
        <v>7</v>
      </c>
      <c r="B27" s="309" t="s">
        <v>12</v>
      </c>
      <c r="C27" s="309" t="s">
        <v>12</v>
      </c>
      <c r="D27" s="309">
        <v>3</v>
      </c>
      <c r="E27" s="309">
        <v>0</v>
      </c>
      <c r="F27" s="309" t="s">
        <v>1</v>
      </c>
      <c r="G27" s="309" t="s">
        <v>1</v>
      </c>
      <c r="H27" s="309">
        <v>542</v>
      </c>
      <c r="I27" s="309" t="s">
        <v>1</v>
      </c>
      <c r="J27" s="309" t="s">
        <v>1</v>
      </c>
      <c r="K27" s="309" t="s">
        <v>1</v>
      </c>
      <c r="L27" s="309" t="s">
        <v>1</v>
      </c>
      <c r="M27" s="309" t="s">
        <v>1</v>
      </c>
      <c r="N27" s="309" t="s">
        <v>1</v>
      </c>
      <c r="O27" s="309" t="s">
        <v>1</v>
      </c>
      <c r="P27" s="309" t="s">
        <v>1</v>
      </c>
      <c r="Q27" s="309" t="s">
        <v>1</v>
      </c>
      <c r="R27" s="309" t="s">
        <v>1</v>
      </c>
      <c r="S27" s="309" t="s">
        <v>1</v>
      </c>
      <c r="T27" s="305"/>
      <c r="U27" s="305"/>
      <c r="V27" s="305"/>
      <c r="W27" s="305"/>
    </row>
    <row r="28" spans="1:23" ht="16.5" customHeight="1">
      <c r="A28" s="310" t="s">
        <v>6</v>
      </c>
      <c r="B28" s="309" t="s">
        <v>12</v>
      </c>
      <c r="C28" s="309" t="s">
        <v>12</v>
      </c>
      <c r="D28" s="309">
        <v>30</v>
      </c>
      <c r="E28" s="309">
        <v>5</v>
      </c>
      <c r="F28" s="309" t="s">
        <v>1</v>
      </c>
      <c r="G28" s="309" t="s">
        <v>1</v>
      </c>
      <c r="H28" s="309">
        <v>456</v>
      </c>
      <c r="I28" s="309" t="s">
        <v>1</v>
      </c>
      <c r="J28" s="309" t="s">
        <v>1</v>
      </c>
      <c r="K28" s="309" t="s">
        <v>1</v>
      </c>
      <c r="L28" s="309" t="s">
        <v>1</v>
      </c>
      <c r="M28" s="309" t="s">
        <v>1</v>
      </c>
      <c r="N28" s="309" t="s">
        <v>1</v>
      </c>
      <c r="O28" s="309" t="s">
        <v>1</v>
      </c>
      <c r="P28" s="309" t="s">
        <v>1</v>
      </c>
      <c r="Q28" s="309" t="s">
        <v>1</v>
      </c>
      <c r="R28" s="309" t="s">
        <v>1</v>
      </c>
      <c r="S28" s="309" t="s">
        <v>1</v>
      </c>
      <c r="T28" s="305"/>
      <c r="U28" s="305"/>
      <c r="V28" s="305"/>
      <c r="W28" s="305"/>
    </row>
    <row r="29" spans="1:23" ht="16.5" customHeight="1">
      <c r="A29" s="308" t="s">
        <v>5</v>
      </c>
      <c r="B29" s="307" t="s">
        <v>12</v>
      </c>
      <c r="C29" s="307" t="s">
        <v>12</v>
      </c>
      <c r="D29" s="307" t="s">
        <v>1</v>
      </c>
      <c r="E29" s="307" t="s">
        <v>1</v>
      </c>
      <c r="F29" s="307" t="s">
        <v>1</v>
      </c>
      <c r="G29" s="307" t="s">
        <v>1</v>
      </c>
      <c r="H29" s="307">
        <v>181</v>
      </c>
      <c r="I29" s="307" t="s">
        <v>1</v>
      </c>
      <c r="J29" s="307" t="s">
        <v>1</v>
      </c>
      <c r="K29" s="307" t="s">
        <v>1</v>
      </c>
      <c r="L29" s="307" t="s">
        <v>1</v>
      </c>
      <c r="M29" s="307" t="s">
        <v>1</v>
      </c>
      <c r="N29" s="307" t="s">
        <v>1</v>
      </c>
      <c r="O29" s="307" t="s">
        <v>1</v>
      </c>
      <c r="P29" s="307" t="s">
        <v>1</v>
      </c>
      <c r="Q29" s="307" t="s">
        <v>1</v>
      </c>
      <c r="R29" s="307" t="s">
        <v>1</v>
      </c>
      <c r="S29" s="307" t="s">
        <v>1</v>
      </c>
      <c r="T29" s="305"/>
      <c r="U29" s="305"/>
      <c r="V29" s="305"/>
      <c r="W29" s="305"/>
    </row>
    <row r="30" spans="1:23" ht="16.5" customHeight="1">
      <c r="A30" s="306" t="s">
        <v>200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</row>
    <row r="31" spans="1:23" ht="16.5" customHeight="1"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</row>
    <row r="32" spans="1:23"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</row>
    <row r="33" spans="2:23"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U33" s="305"/>
      <c r="V33" s="305"/>
      <c r="W33" s="305"/>
    </row>
    <row r="34" spans="2:23"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U34" s="305"/>
      <c r="V34" s="305"/>
      <c r="W34" s="305"/>
    </row>
    <row r="35" spans="2:23"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U35" s="305"/>
      <c r="V35" s="305"/>
      <c r="W35" s="305"/>
    </row>
    <row r="36" spans="2:23"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U36" s="305"/>
      <c r="V36" s="305"/>
      <c r="W36" s="305"/>
    </row>
    <row r="37" spans="2:23"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U37" s="305"/>
      <c r="V37" s="305"/>
      <c r="W37" s="305"/>
    </row>
  </sheetData>
  <mergeCells count="19">
    <mergeCell ref="K3:K4"/>
    <mergeCell ref="L3:M3"/>
    <mergeCell ref="N3:N4"/>
    <mergeCell ref="D3:E3"/>
    <mergeCell ref="B2:E2"/>
    <mergeCell ref="F2:I2"/>
    <mergeCell ref="F3:F4"/>
    <mergeCell ref="H3:I3"/>
    <mergeCell ref="G3:G4"/>
    <mergeCell ref="P2:S2"/>
    <mergeCell ref="Q3:Q4"/>
    <mergeCell ref="R3:S3"/>
    <mergeCell ref="P3:P4"/>
    <mergeCell ref="J2:M2"/>
    <mergeCell ref="B3:B4"/>
    <mergeCell ref="C3:C4"/>
    <mergeCell ref="N2:O2"/>
    <mergeCell ref="O3:O4"/>
    <mergeCell ref="J3:J4"/>
  </mergeCells>
  <phoneticPr fontId="5"/>
  <printOptions horizontalCentered="1"/>
  <pageMargins left="0.31496062992125984" right="0.31496062992125984" top="0.78740157480314965" bottom="0.78740157480314965" header="0" footer="0"/>
  <headerFooter alignWithMargins="0"/>
</worksheet>
</file>