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90" windowHeight="7770"/>
  </bookViews>
  <sheets>
    <sheet name="34-1" sheetId="1" r:id="rId1"/>
    <sheet name="34-2" sheetId="2" r:id="rId2"/>
    <sheet name="35-1" sheetId="3" r:id="rId3"/>
    <sheet name="35-2" sheetId="4" r:id="rId4"/>
    <sheet name="36" sheetId="5" r:id="rId5"/>
    <sheet name="37" sheetId="6" r:id="rId6"/>
  </sheets>
  <externalReferences>
    <externalReference r:id="rId7"/>
  </externalReferences>
  <definedNames>
    <definedName name="_xlnm.Print_Area" localSheetId="0">'34-1'!$A$1:$AQ$82</definedName>
    <definedName name="_xlnm.Print_Area" localSheetId="1">'34-2'!$A$1:$L$80</definedName>
    <definedName name="_xlnm.Print_Area" localSheetId="2">'35-1'!$A$1:$X$58</definedName>
    <definedName name="_xlnm.Print_Area" localSheetId="3">'35-2'!$A$1:$I$15</definedName>
    <definedName name="_xlnm.Print_Area" localSheetId="4">'36'!$A$1:$G$32</definedName>
    <definedName name="_xlnm.Print_Area" localSheetId="5">'37'!$A$1:$S$31</definedName>
    <definedName name="_xlnm.Print_Area">#REF!</definedName>
    <definedName name="_xlnm.Print_Titles" localSheetId="0">'34-1'!$1:$8</definedName>
    <definedName name="_xlnm.Print_Titles" localSheetId="1">'34-2'!$1:$6</definedName>
    <definedName name="_xlnm.Print_Titles" localSheetId="2">'35-1'!$1:$1</definedName>
    <definedName name="_xlnm.Print_Titles" localSheetId="3">'35-2'!$A:$A,'35-2'!#REF!</definedName>
    <definedName name="_xlnm.Print_Titles">#N/A</definedName>
    <definedName name="Z_8B4C5619_54EF_4E9D_AF19_AC3668C76619_.wvu.Cols" localSheetId="2" hidden="1">'35-1'!#REF!</definedName>
    <definedName name="Z_8B4C5619_54EF_4E9D_AF19_AC3668C76619_.wvu.Cols" localSheetId="3" hidden="1">'35-2'!#REF!</definedName>
    <definedName name="Z_8B4C5619_54EF_4E9D_AF19_AC3668C76619_.wvu.PrintArea" localSheetId="0" hidden="1">'34-1'!$A$1:$AQ$83</definedName>
    <definedName name="Z_8B4C5619_54EF_4E9D_AF19_AC3668C76619_.wvu.PrintArea" localSheetId="1" hidden="1">'34-2'!$A$1:$N$81</definedName>
    <definedName name="Z_8B4C5619_54EF_4E9D_AF19_AC3668C76619_.wvu.PrintArea" localSheetId="2" hidden="1">'35-1'!$A$1:$X$57</definedName>
    <definedName name="Z_8B4C5619_54EF_4E9D_AF19_AC3668C76619_.wvu.PrintArea" localSheetId="3" hidden="1">'35-2'!$A$1:$L$15</definedName>
    <definedName name="Z_8B4C5619_54EF_4E9D_AF19_AC3668C76619_.wvu.PrintArea" localSheetId="4" hidden="1">'36'!$A$1:$G$31</definedName>
    <definedName name="Z_8B4C5619_54EF_4E9D_AF19_AC3668C76619_.wvu.PrintArea" localSheetId="5" hidden="1">'37'!$A$1:$S$31</definedName>
    <definedName name="Z_8B4C5619_54EF_4E9D_AF19_AC3668C76619_.wvu.PrintTitles" localSheetId="0" hidden="1">'34-1'!$1:$5</definedName>
    <definedName name="橋本" localSheetId="2">#REF!</definedName>
    <definedName name="橋本" localSheetId="4">#REF!</definedName>
    <definedName name="橋本" localSheetId="5">#REF!</definedName>
    <definedName name="橋本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B7" i="5"/>
  <c r="C7" i="5"/>
  <c r="D7" i="5" s="1"/>
  <c r="E7" i="5"/>
  <c r="F7" i="5"/>
  <c r="G7" i="5"/>
  <c r="B18" i="5"/>
  <c r="C18" i="5"/>
  <c r="D18" i="5"/>
  <c r="E18" i="5"/>
  <c r="F18" i="5"/>
  <c r="G18" i="5"/>
  <c r="B24" i="5"/>
  <c r="C24" i="5"/>
  <c r="D24" i="5"/>
  <c r="E24" i="5"/>
  <c r="F24" i="5"/>
  <c r="G24" i="5"/>
  <c r="B7" i="4"/>
  <c r="C7" i="4"/>
  <c r="D7" i="4"/>
  <c r="E7" i="4"/>
  <c r="F7" i="4"/>
  <c r="G7" i="4"/>
  <c r="H7" i="4"/>
  <c r="I7" i="4"/>
  <c r="B10" i="4"/>
  <c r="C10" i="4"/>
  <c r="D10" i="4"/>
  <c r="E10" i="4"/>
  <c r="F10" i="4"/>
  <c r="G10" i="4"/>
  <c r="H10" i="4"/>
  <c r="I10" i="4"/>
  <c r="B12" i="4"/>
  <c r="C12" i="4"/>
  <c r="D12" i="4"/>
  <c r="E12" i="4"/>
  <c r="F12" i="4"/>
  <c r="G12" i="4"/>
  <c r="H12" i="4"/>
  <c r="I12" i="4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7" i="2"/>
  <c r="F8" i="2"/>
  <c r="G8" i="2"/>
  <c r="J8" i="2"/>
  <c r="K8" i="2"/>
  <c r="F9" i="2"/>
  <c r="G9" i="2"/>
  <c r="J9" i="2"/>
  <c r="K9" i="2"/>
  <c r="C10" i="2"/>
  <c r="D10" i="2"/>
  <c r="D7" i="2" s="1"/>
  <c r="E11" i="2"/>
  <c r="E8" i="2" s="1"/>
  <c r="F11" i="2"/>
  <c r="G11" i="2"/>
  <c r="H11" i="2"/>
  <c r="H8" i="2" s="1"/>
  <c r="I11" i="2"/>
  <c r="I8" i="2" s="1"/>
  <c r="J11" i="2"/>
  <c r="K11" i="2"/>
  <c r="L11" i="2"/>
  <c r="L8" i="2" s="1"/>
  <c r="E12" i="2"/>
  <c r="E9" i="2" s="1"/>
  <c r="F12" i="2"/>
  <c r="G12" i="2"/>
  <c r="H12" i="2"/>
  <c r="H9" i="2" s="1"/>
  <c r="I12" i="2"/>
  <c r="I9" i="2" s="1"/>
  <c r="J12" i="2"/>
  <c r="K12" i="2"/>
  <c r="L12" i="2"/>
  <c r="L9" i="2" s="1"/>
  <c r="C40" i="2"/>
  <c r="D40" i="2"/>
  <c r="E41" i="2"/>
  <c r="F41" i="2"/>
  <c r="G41" i="2"/>
  <c r="H41" i="2"/>
  <c r="I41" i="2"/>
  <c r="J41" i="2"/>
  <c r="K41" i="2"/>
  <c r="L41" i="2"/>
  <c r="E42" i="2"/>
  <c r="F42" i="2"/>
  <c r="G42" i="2"/>
  <c r="H42" i="2"/>
  <c r="I42" i="2"/>
  <c r="J42" i="2"/>
  <c r="K42" i="2"/>
  <c r="L42" i="2"/>
  <c r="C58" i="2"/>
  <c r="D58" i="2"/>
  <c r="E59" i="2"/>
  <c r="F59" i="2"/>
  <c r="G59" i="2"/>
  <c r="H59" i="2"/>
  <c r="I59" i="2"/>
  <c r="J59" i="2"/>
  <c r="K59" i="2"/>
  <c r="L59" i="2"/>
  <c r="E60" i="2"/>
  <c r="F60" i="2"/>
  <c r="G60" i="2"/>
  <c r="H60" i="2"/>
  <c r="I60" i="2"/>
  <c r="J60" i="2"/>
  <c r="K60" i="2"/>
  <c r="L60" i="2"/>
  <c r="C9" i="1"/>
  <c r="F9" i="1"/>
  <c r="G9" i="1"/>
  <c r="J9" i="1"/>
  <c r="K9" i="1"/>
  <c r="N9" i="1"/>
  <c r="O9" i="1"/>
  <c r="R9" i="1"/>
  <c r="S9" i="1"/>
  <c r="V9" i="1"/>
  <c r="W9" i="1"/>
  <c r="Z9" i="1"/>
  <c r="AA9" i="1"/>
  <c r="AD9" i="1"/>
  <c r="AE9" i="1"/>
  <c r="AH9" i="1"/>
  <c r="AI9" i="1"/>
  <c r="AJ9" i="1"/>
  <c r="AK9" i="1"/>
  <c r="AL9" i="1"/>
  <c r="AM9" i="1"/>
  <c r="AN9" i="1"/>
  <c r="AO9" i="1"/>
  <c r="AP9" i="1"/>
  <c r="AQ9" i="1"/>
  <c r="E10" i="1"/>
  <c r="F10" i="1"/>
  <c r="I10" i="1"/>
  <c r="J10" i="1"/>
  <c r="M10" i="1"/>
  <c r="N10" i="1"/>
  <c r="Q10" i="1"/>
  <c r="R10" i="1"/>
  <c r="U10" i="1"/>
  <c r="V10" i="1"/>
  <c r="Y10" i="1"/>
  <c r="Z10" i="1"/>
  <c r="AC10" i="1"/>
  <c r="AD10" i="1"/>
  <c r="AG10" i="1"/>
  <c r="AH10" i="1"/>
  <c r="AK10" i="1"/>
  <c r="AL10" i="1"/>
  <c r="AO10" i="1"/>
  <c r="AP10" i="1"/>
  <c r="D11" i="1"/>
  <c r="E11" i="1"/>
  <c r="H11" i="1"/>
  <c r="I11" i="1"/>
  <c r="L11" i="1"/>
  <c r="M11" i="1"/>
  <c r="P11" i="1"/>
  <c r="Q11" i="1"/>
  <c r="T11" i="1"/>
  <c r="U11" i="1"/>
  <c r="X11" i="1"/>
  <c r="Y11" i="1"/>
  <c r="AB11" i="1"/>
  <c r="AC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C12" i="1"/>
  <c r="D12" i="1"/>
  <c r="D9" i="1" s="1"/>
  <c r="E12" i="1"/>
  <c r="E9" i="1" s="1"/>
  <c r="F12" i="1"/>
  <c r="G12" i="1"/>
  <c r="H12" i="1"/>
  <c r="H9" i="1" s="1"/>
  <c r="I12" i="1"/>
  <c r="I9" i="1" s="1"/>
  <c r="J12" i="1"/>
  <c r="K12" i="1"/>
  <c r="L12" i="1"/>
  <c r="L9" i="1" s="1"/>
  <c r="M12" i="1"/>
  <c r="M9" i="1" s="1"/>
  <c r="N12" i="1"/>
  <c r="O12" i="1"/>
  <c r="P12" i="1"/>
  <c r="P9" i="1" s="1"/>
  <c r="Q12" i="1"/>
  <c r="Q9" i="1" s="1"/>
  <c r="R12" i="1"/>
  <c r="S12" i="1"/>
  <c r="T12" i="1"/>
  <c r="T9" i="1" s="1"/>
  <c r="U12" i="1"/>
  <c r="U9" i="1" s="1"/>
  <c r="V12" i="1"/>
  <c r="W12" i="1"/>
  <c r="X12" i="1"/>
  <c r="X9" i="1" s="1"/>
  <c r="Y12" i="1"/>
  <c r="Y9" i="1" s="1"/>
  <c r="Z12" i="1"/>
  <c r="AA12" i="1"/>
  <c r="AB12" i="1"/>
  <c r="AB9" i="1" s="1"/>
  <c r="AC12" i="1"/>
  <c r="AC9" i="1" s="1"/>
  <c r="AD12" i="1"/>
  <c r="AE12" i="1"/>
  <c r="AF12" i="1"/>
  <c r="AF9" i="1" s="1"/>
  <c r="AG12" i="1"/>
  <c r="AG9" i="1" s="1"/>
  <c r="AH12" i="1"/>
  <c r="AI12" i="1"/>
  <c r="C13" i="1"/>
  <c r="C10" i="1" s="1"/>
  <c r="D13" i="1"/>
  <c r="D10" i="1" s="1"/>
  <c r="E13" i="1"/>
  <c r="F13" i="1"/>
  <c r="G13" i="1"/>
  <c r="G10" i="1" s="1"/>
  <c r="H13" i="1"/>
  <c r="H10" i="1" s="1"/>
  <c r="I13" i="1"/>
  <c r="J13" i="1"/>
  <c r="K13" i="1"/>
  <c r="K10" i="1" s="1"/>
  <c r="L13" i="1"/>
  <c r="L10" i="1" s="1"/>
  <c r="M13" i="1"/>
  <c r="N13" i="1"/>
  <c r="O13" i="1"/>
  <c r="O10" i="1" s="1"/>
  <c r="P13" i="1"/>
  <c r="P10" i="1" s="1"/>
  <c r="Q13" i="1"/>
  <c r="R13" i="1"/>
  <c r="S13" i="1"/>
  <c r="S10" i="1" s="1"/>
  <c r="T13" i="1"/>
  <c r="T10" i="1" s="1"/>
  <c r="U13" i="1"/>
  <c r="V13" i="1"/>
  <c r="W13" i="1"/>
  <c r="W10" i="1" s="1"/>
  <c r="X13" i="1"/>
  <c r="X10" i="1" s="1"/>
  <c r="Y13" i="1"/>
  <c r="Z13" i="1"/>
  <c r="AA13" i="1"/>
  <c r="AA10" i="1" s="1"/>
  <c r="AB13" i="1"/>
  <c r="AB10" i="1" s="1"/>
  <c r="AC13" i="1"/>
  <c r="AD13" i="1"/>
  <c r="AE13" i="1"/>
  <c r="AE10" i="1" s="1"/>
  <c r="AF13" i="1"/>
  <c r="AF10" i="1" s="1"/>
  <c r="AG13" i="1"/>
  <c r="AH13" i="1"/>
  <c r="AI13" i="1"/>
  <c r="AI10" i="1" s="1"/>
  <c r="AJ13" i="1"/>
  <c r="AJ10" i="1" s="1"/>
  <c r="AK13" i="1"/>
  <c r="AL13" i="1"/>
  <c r="AM13" i="1"/>
  <c r="AM10" i="1" s="1"/>
  <c r="AN13" i="1"/>
  <c r="AN10" i="1" s="1"/>
  <c r="AO13" i="1"/>
  <c r="AP13" i="1"/>
  <c r="AQ13" i="1"/>
  <c r="AQ10" i="1" s="1"/>
  <c r="C14" i="1"/>
  <c r="C11" i="1" s="1"/>
  <c r="D14" i="1"/>
  <c r="E14" i="1"/>
  <c r="F14" i="1"/>
  <c r="F11" i="1" s="1"/>
  <c r="G14" i="1"/>
  <c r="G11" i="1" s="1"/>
  <c r="H14" i="1"/>
  <c r="I14" i="1"/>
  <c r="J14" i="1"/>
  <c r="J11" i="1" s="1"/>
  <c r="K14" i="1"/>
  <c r="K11" i="1" s="1"/>
  <c r="L14" i="1"/>
  <c r="M14" i="1"/>
  <c r="N14" i="1"/>
  <c r="N11" i="1" s="1"/>
  <c r="O14" i="1"/>
  <c r="O11" i="1" s="1"/>
  <c r="P14" i="1"/>
  <c r="Q14" i="1"/>
  <c r="R14" i="1"/>
  <c r="R11" i="1" s="1"/>
  <c r="S14" i="1"/>
  <c r="S11" i="1" s="1"/>
  <c r="T14" i="1"/>
  <c r="U14" i="1"/>
  <c r="V14" i="1"/>
  <c r="V11" i="1" s="1"/>
  <c r="W14" i="1"/>
  <c r="W11" i="1" s="1"/>
  <c r="X14" i="1"/>
  <c r="Y14" i="1"/>
  <c r="Z14" i="1"/>
  <c r="Z11" i="1" s="1"/>
  <c r="AA14" i="1"/>
  <c r="AA11" i="1" s="1"/>
  <c r="AB14" i="1"/>
  <c r="AC14" i="1"/>
  <c r="AD14" i="1"/>
  <c r="AD11" i="1" s="1"/>
  <c r="AE14" i="1"/>
  <c r="AE11" i="1" s="1"/>
  <c r="AF14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</calcChain>
</file>

<file path=xl/sharedStrings.xml><?xml version="1.0" encoding="utf-8"?>
<sst xmlns="http://schemas.openxmlformats.org/spreadsheetml/2006/main" count="2576" uniqueCount="232">
  <si>
    <t>資料　地域保健・健康増進事業報告　</t>
    <rPh sb="3" eb="5">
      <t>チイキ</t>
    </rPh>
    <rPh sb="5" eb="7">
      <t>ホケン</t>
    </rPh>
    <rPh sb="8" eb="10">
      <t>ケンコウ</t>
    </rPh>
    <rPh sb="10" eb="12">
      <t>ゾウシン</t>
    </rPh>
    <phoneticPr fontId="5"/>
  </si>
  <si>
    <t>-</t>
    <phoneticPr fontId="5"/>
  </si>
  <si>
    <t>集団</t>
    <rPh sb="0" eb="2">
      <t>シュウダン</t>
    </rPh>
    <phoneticPr fontId="5"/>
  </si>
  <si>
    <t>個別</t>
    <rPh sb="0" eb="2">
      <t>コベツ</t>
    </rPh>
    <phoneticPr fontId="5"/>
  </si>
  <si>
    <t>対象者</t>
    <rPh sb="0" eb="3">
      <t>タイショウシャ</t>
    </rPh>
    <phoneticPr fontId="5"/>
  </si>
  <si>
    <t>奥尻町</t>
    <rPh sb="0" eb="3">
      <t>オクシリチョウ</t>
    </rPh>
    <phoneticPr fontId="5"/>
  </si>
  <si>
    <t>-</t>
    <phoneticPr fontId="5"/>
  </si>
  <si>
    <t>乙部町</t>
    <rPh sb="0" eb="3">
      <t>オトベチョウ</t>
    </rPh>
    <phoneticPr fontId="5"/>
  </si>
  <si>
    <t>厚沢部町</t>
    <rPh sb="0" eb="4">
      <t>アッサブチョウ</t>
    </rPh>
    <phoneticPr fontId="5"/>
  </si>
  <si>
    <t>上ノ国町</t>
    <rPh sb="0" eb="1">
      <t>カミ</t>
    </rPh>
    <rPh sb="2" eb="4">
      <t>クニチョウ</t>
    </rPh>
    <phoneticPr fontId="5"/>
  </si>
  <si>
    <t>江差町</t>
    <rPh sb="0" eb="3">
      <t>エサシチョウ</t>
    </rPh>
    <phoneticPr fontId="5"/>
  </si>
  <si>
    <t>-</t>
  </si>
  <si>
    <t>江差保健所</t>
    <rPh sb="0" eb="2">
      <t>エサシ</t>
    </rPh>
    <rPh sb="2" eb="5">
      <t>ホケンジョ</t>
    </rPh>
    <phoneticPr fontId="5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</si>
  <si>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5"/>
  </si>
  <si>
    <t>せたな町</t>
    <rPh sb="3" eb="4">
      <t>チョウ</t>
    </rPh>
    <phoneticPr fontId="5"/>
  </si>
  <si>
    <t>今金町</t>
    <rPh sb="0" eb="3">
      <t>イマカネチョウ</t>
    </rPh>
    <phoneticPr fontId="5"/>
  </si>
  <si>
    <t>長万部町</t>
    <rPh sb="0" eb="4">
      <t>オシャマンベチョウ</t>
    </rPh>
    <phoneticPr fontId="5"/>
  </si>
  <si>
    <t>八雲町</t>
    <rPh sb="0" eb="3">
      <t>ヤクモチョウ</t>
    </rPh>
    <phoneticPr fontId="5"/>
  </si>
  <si>
    <t>八雲保健所</t>
    <rPh sb="0" eb="2">
      <t>ヤクモ</t>
    </rPh>
    <rPh sb="2" eb="5">
      <t>ホケンショ</t>
    </rPh>
    <phoneticPr fontId="5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</si>
  <si>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5"/>
  </si>
  <si>
    <t>函館市</t>
    <rPh sb="0" eb="3">
      <t>ハコダテシ</t>
    </rPh>
    <phoneticPr fontId="5"/>
  </si>
  <si>
    <t>森町</t>
    <rPh sb="0" eb="2">
      <t>モリマチ</t>
    </rPh>
    <phoneticPr fontId="5"/>
  </si>
  <si>
    <t>鹿部町</t>
    <rPh sb="0" eb="2">
      <t>シカベ</t>
    </rPh>
    <rPh sb="2" eb="3">
      <t>チョウ</t>
    </rPh>
    <phoneticPr fontId="5"/>
  </si>
  <si>
    <t>七飯町</t>
    <rPh sb="0" eb="2">
      <t>ナナエ</t>
    </rPh>
    <rPh sb="2" eb="3">
      <t>チョウ</t>
    </rPh>
    <phoneticPr fontId="5"/>
  </si>
  <si>
    <t>木古内町</t>
    <rPh sb="0" eb="4">
      <t>キコナイチョウ</t>
    </rPh>
    <phoneticPr fontId="5"/>
  </si>
  <si>
    <t>知内町</t>
    <rPh sb="0" eb="1">
      <t>シ</t>
    </rPh>
    <rPh sb="1" eb="2">
      <t>ウチ</t>
    </rPh>
    <rPh sb="2" eb="3">
      <t>チョウ</t>
    </rPh>
    <phoneticPr fontId="5"/>
  </si>
  <si>
    <t>福島町</t>
    <rPh sb="0" eb="3">
      <t>フクシマチョウ</t>
    </rPh>
    <phoneticPr fontId="5"/>
  </si>
  <si>
    <t>松前町</t>
    <rPh sb="0" eb="3">
      <t>マツマエチョウ</t>
    </rPh>
    <phoneticPr fontId="5"/>
  </si>
  <si>
    <t>北斗市</t>
    <rPh sb="0" eb="3">
      <t>ホクトシ</t>
    </rPh>
    <phoneticPr fontId="5"/>
  </si>
  <si>
    <t>渡島保健所</t>
    <rPh sb="0" eb="2">
      <t>オシマ</t>
    </rPh>
    <rPh sb="2" eb="5">
      <t>ホケンジョ</t>
    </rPh>
    <phoneticPr fontId="5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</si>
  <si>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5"/>
  </si>
  <si>
    <t>全道</t>
  </si>
  <si>
    <t>第３回</t>
    <rPh sb="0" eb="1">
      <t>ダイ</t>
    </rPh>
    <rPh sb="2" eb="3">
      <t>カイ</t>
    </rPh>
    <phoneticPr fontId="5"/>
  </si>
  <si>
    <t>第２回</t>
  </si>
  <si>
    <t>第１回</t>
  </si>
  <si>
    <t>第３回</t>
  </si>
  <si>
    <t>90歳相当</t>
    <rPh sb="2" eb="3">
      <t>サイ</t>
    </rPh>
    <rPh sb="3" eb="5">
      <t>ソウトウ</t>
    </rPh>
    <phoneticPr fontId="5"/>
  </si>
  <si>
    <t>85歳相当</t>
    <rPh sb="2" eb="3">
      <t>サイ</t>
    </rPh>
    <rPh sb="3" eb="5">
      <t>ソウトウ</t>
    </rPh>
    <phoneticPr fontId="5"/>
  </si>
  <si>
    <t>80際相当</t>
    <rPh sb="2" eb="3">
      <t>サイ</t>
    </rPh>
    <rPh sb="3" eb="5">
      <t>ソウトウ</t>
    </rPh>
    <phoneticPr fontId="5"/>
  </si>
  <si>
    <t>追加接種</t>
  </si>
  <si>
    <t>初回接種</t>
    <rPh sb="0" eb="2">
      <t>ショカイ</t>
    </rPh>
    <rPh sb="2" eb="4">
      <t>セッシュ</t>
    </rPh>
    <phoneticPr fontId="5"/>
  </si>
  <si>
    <t>100歳
相当</t>
    <rPh sb="3" eb="4">
      <t>サイ</t>
    </rPh>
    <rPh sb="5" eb="7">
      <t>ソウトウ</t>
    </rPh>
    <phoneticPr fontId="5"/>
  </si>
  <si>
    <t>95歳相当</t>
    <rPh sb="2" eb="3">
      <t>サイ</t>
    </rPh>
    <rPh sb="3" eb="5">
      <t>ソウトウ</t>
    </rPh>
    <phoneticPr fontId="5"/>
  </si>
  <si>
    <t>75歳相当</t>
    <rPh sb="2" eb="3">
      <t>サイ</t>
    </rPh>
    <rPh sb="3" eb="5">
      <t>ソウトウ</t>
    </rPh>
    <phoneticPr fontId="5"/>
  </si>
  <si>
    <t>70歳相当</t>
    <rPh sb="2" eb="3">
      <t>サイ</t>
    </rPh>
    <rPh sb="3" eb="5">
      <t>ソウトウ</t>
    </rPh>
    <phoneticPr fontId="5"/>
  </si>
  <si>
    <t>65歳相当</t>
    <rPh sb="2" eb="3">
      <t>サイ</t>
    </rPh>
    <rPh sb="3" eb="5">
      <t>ソウトウ</t>
    </rPh>
    <phoneticPr fontId="5"/>
  </si>
  <si>
    <t>60歳以上
65歳未満</t>
    <rPh sb="2" eb="3">
      <t>サイ</t>
    </rPh>
    <rPh sb="3" eb="5">
      <t>イジョウ</t>
    </rPh>
    <rPh sb="8" eb="9">
      <t>サイ</t>
    </rPh>
    <rPh sb="9" eb="11">
      <t>ミマン</t>
    </rPh>
    <phoneticPr fontId="5"/>
  </si>
  <si>
    <t>65歳以上</t>
    <rPh sb="2" eb="3">
      <t>サイ</t>
    </rPh>
    <rPh sb="3" eb="5">
      <t>イジョウ</t>
    </rPh>
    <phoneticPr fontId="5"/>
  </si>
  <si>
    <t>60歳以上
65歳未満の者</t>
    <rPh sb="2" eb="3">
      <t>サイ</t>
    </rPh>
    <rPh sb="3" eb="5">
      <t>イジョウ</t>
    </rPh>
    <rPh sb="8" eb="9">
      <t>サイ</t>
    </rPh>
    <rPh sb="9" eb="11">
      <t>ミマン</t>
    </rPh>
    <rPh sb="12" eb="13">
      <t>モノ</t>
    </rPh>
    <phoneticPr fontId="5"/>
  </si>
  <si>
    <t>第2回</t>
    <rPh sb="0" eb="1">
      <t>ダイ</t>
    </rPh>
    <rPh sb="2" eb="3">
      <t>カイ</t>
    </rPh>
    <phoneticPr fontId="5"/>
  </si>
  <si>
    <t>第1回</t>
    <rPh sb="0" eb="1">
      <t>ダイ</t>
    </rPh>
    <rPh sb="2" eb="3">
      <t>カイ</t>
    </rPh>
    <phoneticPr fontId="5"/>
  </si>
  <si>
    <t>第４回</t>
    <rPh sb="0" eb="1">
      <t>ダイ</t>
    </rPh>
    <rPh sb="2" eb="3">
      <t>カイ</t>
    </rPh>
    <phoneticPr fontId="5"/>
  </si>
  <si>
    <t>追加接種</t>
    <rPh sb="0" eb="2">
      <t>ツイカ</t>
    </rPh>
    <rPh sb="2" eb="4">
      <t>セッシュ</t>
    </rPh>
    <phoneticPr fontId="5"/>
  </si>
  <si>
    <t>第２期</t>
  </si>
  <si>
    <t>第１期</t>
    <rPh sb="0" eb="1">
      <t>ダイ</t>
    </rPh>
    <rPh sb="2" eb="3">
      <t>キ</t>
    </rPh>
    <phoneticPr fontId="5"/>
  </si>
  <si>
    <t>成人用肺炎球菌ワクチン</t>
    <rPh sb="0" eb="3">
      <t>セイジンヨウ</t>
    </rPh>
    <rPh sb="3" eb="5">
      <t>ハイエン</t>
    </rPh>
    <rPh sb="5" eb="7">
      <t>キュウキン</t>
    </rPh>
    <phoneticPr fontId="5"/>
  </si>
  <si>
    <t>インフルエンザ</t>
    <phoneticPr fontId="5"/>
  </si>
  <si>
    <t>BCG</t>
    <phoneticPr fontId="5"/>
  </si>
  <si>
    <t>水痘ワクチン</t>
    <rPh sb="0" eb="2">
      <t>スイトウ</t>
    </rPh>
    <phoneticPr fontId="5"/>
  </si>
  <si>
    <t>子宮頸がん予防ワクチン</t>
    <rPh sb="0" eb="2">
      <t>シキュウ</t>
    </rPh>
    <rPh sb="2" eb="3">
      <t>ケイ</t>
    </rPh>
    <rPh sb="5" eb="7">
      <t>ヨボウ</t>
    </rPh>
    <phoneticPr fontId="5"/>
  </si>
  <si>
    <t>小児用肺炎球菌ワクチン</t>
    <rPh sb="0" eb="3">
      <t>ショウニヨウ</t>
    </rPh>
    <rPh sb="3" eb="5">
      <t>ハイエン</t>
    </rPh>
    <rPh sb="5" eb="7">
      <t>キュウキン</t>
    </rPh>
    <phoneticPr fontId="5"/>
  </si>
  <si>
    <t>ビフワクチン</t>
    <phoneticPr fontId="5"/>
  </si>
  <si>
    <t>沈降性百日せきジフテリア破傷風
不活化ポリオワクチン（ＤＰＴ－ＩＰＶ）</t>
    <rPh sb="0" eb="2">
      <t>チンコウ</t>
    </rPh>
    <rPh sb="2" eb="3">
      <t>セイ</t>
    </rPh>
    <rPh sb="3" eb="5">
      <t>ヒャクニチ</t>
    </rPh>
    <rPh sb="12" eb="15">
      <t>ハショウフウ</t>
    </rPh>
    <rPh sb="16" eb="19">
      <t>フカツカ</t>
    </rPh>
    <phoneticPr fontId="5"/>
  </si>
  <si>
    <t>急性灰白髄炎（単抗原ＩＰＶ）</t>
    <rPh sb="0" eb="2">
      <t>キュウセイ</t>
    </rPh>
    <rPh sb="2" eb="4">
      <t>カイハク</t>
    </rPh>
    <rPh sb="4" eb="6">
      <t>ズイエン</t>
    </rPh>
    <rPh sb="7" eb="8">
      <t>タン</t>
    </rPh>
    <rPh sb="8" eb="10">
      <t>コウゲン</t>
    </rPh>
    <phoneticPr fontId="5"/>
  </si>
  <si>
    <t>ＤＴ</t>
    <phoneticPr fontId="5"/>
  </si>
  <si>
    <t>ＤＰＴ</t>
    <phoneticPr fontId="5"/>
  </si>
  <si>
    <t>平成２６年度</t>
    <phoneticPr fontId="5"/>
  </si>
  <si>
    <t>第３４－１表　予防接種（定期）接種者数</t>
    <rPh sb="15" eb="17">
      <t>セッシュ</t>
    </rPh>
    <rPh sb="17" eb="18">
      <t>シャ</t>
    </rPh>
    <rPh sb="18" eb="19">
      <t>スウ</t>
    </rPh>
    <phoneticPr fontId="5"/>
  </si>
  <si>
    <t>資料　地域保健・健康増進健事業報告　</t>
    <rPh sb="3" eb="5">
      <t>チイキ</t>
    </rPh>
    <rPh sb="5" eb="7">
      <t>ホケン</t>
    </rPh>
    <rPh sb="8" eb="10">
      <t>ケンコウ</t>
    </rPh>
    <rPh sb="10" eb="12">
      <t>ゾウシン</t>
    </rPh>
    <phoneticPr fontId="5"/>
  </si>
  <si>
    <t>鹿部町</t>
    <rPh sb="0" eb="3">
      <t>シカベチョウ</t>
    </rPh>
    <phoneticPr fontId="5"/>
  </si>
  <si>
    <t>七飯町</t>
    <rPh sb="0" eb="3">
      <t>ナナエチョウ</t>
    </rPh>
    <phoneticPr fontId="5"/>
  </si>
  <si>
    <t>知内町</t>
    <rPh sb="0" eb="1">
      <t>シ</t>
    </rPh>
    <rPh sb="1" eb="2">
      <t>ナイ</t>
    </rPh>
    <rPh sb="2" eb="3">
      <t>チョウ</t>
    </rPh>
    <phoneticPr fontId="5"/>
  </si>
  <si>
    <t>第２期</t>
    <rPh sb="0" eb="1">
      <t>ダイ</t>
    </rPh>
    <rPh sb="2" eb="3">
      <t>キ</t>
    </rPh>
    <phoneticPr fontId="5"/>
  </si>
  <si>
    <t>麻しん（単抗原）と風しん（単抗原）</t>
    <rPh sb="0" eb="1">
      <t>マ</t>
    </rPh>
    <rPh sb="4" eb="7">
      <t>タンコウゲン</t>
    </rPh>
    <rPh sb="9" eb="10">
      <t>フウ</t>
    </rPh>
    <rPh sb="13" eb="16">
      <t>タンコウゲン</t>
    </rPh>
    <phoneticPr fontId="5"/>
  </si>
  <si>
    <t>風しん（単抗原）のみ</t>
    <rPh sb="0" eb="1">
      <t>フウ</t>
    </rPh>
    <rPh sb="4" eb="5">
      <t>タン</t>
    </rPh>
    <rPh sb="5" eb="7">
      <t>コウゲン</t>
    </rPh>
    <phoneticPr fontId="5"/>
  </si>
  <si>
    <t>麻しん（単抗原）のみ</t>
    <rPh sb="0" eb="1">
      <t>マ</t>
    </rPh>
    <rPh sb="4" eb="5">
      <t>タン</t>
    </rPh>
    <rPh sb="5" eb="7">
      <t>コウゲン</t>
    </rPh>
    <phoneticPr fontId="5"/>
  </si>
  <si>
    <t>麻しん・風しん（混合）</t>
    <rPh sb="0" eb="1">
      <t>マ</t>
    </rPh>
    <rPh sb="4" eb="5">
      <t>フウ</t>
    </rPh>
    <rPh sb="8" eb="10">
      <t>コンゴウ</t>
    </rPh>
    <phoneticPr fontId="5"/>
  </si>
  <si>
    <t>麻しん又は風しん対象者数</t>
    <rPh sb="0" eb="1">
      <t>マ</t>
    </rPh>
    <rPh sb="3" eb="4">
      <t>マタ</t>
    </rPh>
    <rPh sb="5" eb="6">
      <t>フウ</t>
    </rPh>
    <rPh sb="8" eb="11">
      <t>タイショウシャ</t>
    </rPh>
    <rPh sb="11" eb="12">
      <t>スウ</t>
    </rPh>
    <phoneticPr fontId="5"/>
  </si>
  <si>
    <t>平成２６年度</t>
    <phoneticPr fontId="5"/>
  </si>
  <si>
    <t>第３４－２表　予防接種（定期）接種者数</t>
    <rPh sb="15" eb="17">
      <t>セッシュ</t>
    </rPh>
    <rPh sb="17" eb="18">
      <t>シャ</t>
    </rPh>
    <rPh sb="18" eb="19">
      <t>スウ</t>
    </rPh>
    <phoneticPr fontId="5"/>
  </si>
  <si>
    <t>※６　ウエストナイル脳炎、西部ウマ脳炎、ダニ媒介脳炎、東部ウマ脳炎、日本脳炎、ベネズエラウマ脳炎及びリフトバレー熱を除く。</t>
    <rPh sb="10" eb="12">
      <t>ノウエン</t>
    </rPh>
    <rPh sb="13" eb="15">
      <t>セイブ</t>
    </rPh>
    <rPh sb="17" eb="19">
      <t>ノウエン</t>
    </rPh>
    <rPh sb="22" eb="24">
      <t>バイカイ</t>
    </rPh>
    <rPh sb="24" eb="26">
      <t>ノウエン</t>
    </rPh>
    <rPh sb="27" eb="29">
      <t>トウブ</t>
    </rPh>
    <rPh sb="31" eb="33">
      <t>ノウエン</t>
    </rPh>
    <rPh sb="34" eb="36">
      <t>ニホン</t>
    </rPh>
    <rPh sb="36" eb="38">
      <t>ノウエン</t>
    </rPh>
    <rPh sb="46" eb="48">
      <t>ノウエン</t>
    </rPh>
    <rPh sb="48" eb="49">
      <t>オヨ</t>
    </rPh>
    <rPh sb="56" eb="57">
      <t>ネツ</t>
    </rPh>
    <rPh sb="58" eb="59">
      <t>ノゾ</t>
    </rPh>
    <phoneticPr fontId="5"/>
  </si>
  <si>
    <t>※５　Ｅ型肝炎及びＡ型肝炎を除く。</t>
    <rPh sb="4" eb="5">
      <t>ガタ</t>
    </rPh>
    <rPh sb="5" eb="7">
      <t>カンエン</t>
    </rPh>
    <rPh sb="7" eb="8">
      <t>オヨ</t>
    </rPh>
    <rPh sb="10" eb="11">
      <t>ガタ</t>
    </rPh>
    <rPh sb="11" eb="13">
      <t>カンエン</t>
    </rPh>
    <rPh sb="14" eb="15">
      <t>ノゾ</t>
    </rPh>
    <phoneticPr fontId="5"/>
  </si>
  <si>
    <t>※４　病原体がフレボウイルス属ＳＦＴＳウイルスであるものに限る。</t>
    <rPh sb="3" eb="6">
      <t>ビョウゲンタイ</t>
    </rPh>
    <rPh sb="14" eb="15">
      <t>ゾク</t>
    </rPh>
    <rPh sb="29" eb="30">
      <t>カギ</t>
    </rPh>
    <phoneticPr fontId="5"/>
  </si>
  <si>
    <t>※３　ウエストナイル脳炎を含む。</t>
    <rPh sb="10" eb="12">
      <t>ノウエン</t>
    </rPh>
    <rPh sb="13" eb="14">
      <t>フク</t>
    </rPh>
    <phoneticPr fontId="5"/>
  </si>
  <si>
    <t>※２　病原体がベータコロナウイルスＳＡＲＳコロナウイルスであるものに限る。</t>
    <rPh sb="3" eb="6">
      <t>ビョウゲンタイ</t>
    </rPh>
    <rPh sb="34" eb="35">
      <t>カギ</t>
    </rPh>
    <phoneticPr fontId="5"/>
  </si>
  <si>
    <t>※１　病原体がコロナウイルス属ＳＡＲＳコロナウイルスであるものに限る。</t>
    <rPh sb="3" eb="6">
      <t>ビョウゲンタイ</t>
    </rPh>
    <rPh sb="14" eb="15">
      <t>ゾク</t>
    </rPh>
    <rPh sb="32" eb="33">
      <t>カギ</t>
    </rPh>
    <phoneticPr fontId="5"/>
  </si>
  <si>
    <t>資料　感染症発生動向調査</t>
    <rPh sb="0" eb="2">
      <t>シリョウ</t>
    </rPh>
    <rPh sb="3" eb="6">
      <t>カンセンショウ</t>
    </rPh>
    <rPh sb="6" eb="8">
      <t>ハッセイ</t>
    </rPh>
    <rPh sb="8" eb="10">
      <t>ドウコウ</t>
    </rPh>
    <rPh sb="10" eb="12">
      <t>チョウサ</t>
    </rPh>
    <phoneticPr fontId="5"/>
  </si>
  <si>
    <t>-</t>
    <phoneticPr fontId="5"/>
  </si>
  <si>
    <t>市立函館保健所</t>
  </si>
  <si>
    <t>渡島保健所</t>
    <rPh sb="0" eb="2">
      <t>オシマ</t>
    </rPh>
    <phoneticPr fontId="5"/>
  </si>
  <si>
    <t>全道</t>
    <rPh sb="1" eb="2">
      <t>ミチ</t>
    </rPh>
    <phoneticPr fontId="5"/>
  </si>
  <si>
    <t>全国</t>
  </si>
  <si>
    <t>＊再興型インフルエンザ</t>
    <rPh sb="1" eb="3">
      <t>サイコウ</t>
    </rPh>
    <rPh sb="3" eb="4">
      <t>ガタ</t>
    </rPh>
    <phoneticPr fontId="5"/>
  </si>
  <si>
    <t>＊新型インフルエンザ</t>
    <rPh sb="1" eb="3">
      <t>シンガタ</t>
    </rPh>
    <phoneticPr fontId="5"/>
  </si>
  <si>
    <t>麻しん</t>
    <rPh sb="0" eb="1">
      <t>マ</t>
    </rPh>
    <phoneticPr fontId="5"/>
  </si>
  <si>
    <t>風しん</t>
    <rPh sb="0" eb="1">
      <t>フウ</t>
    </rPh>
    <phoneticPr fontId="5"/>
  </si>
  <si>
    <t>バンコマイシン耐性腸球菌感染症</t>
  </si>
  <si>
    <t>バンコマイシン耐性黄色ブドウ球菌感染症</t>
    <rPh sb="9" eb="11">
      <t>オウショク</t>
    </rPh>
    <phoneticPr fontId="5"/>
  </si>
  <si>
    <t>破傷風</t>
  </si>
  <si>
    <t>播種性クリプトコックス症</t>
    <rPh sb="0" eb="3">
      <t>ハシュセイ</t>
    </rPh>
    <rPh sb="11" eb="12">
      <t>ショウ</t>
    </rPh>
    <phoneticPr fontId="5"/>
  </si>
  <si>
    <t>梅毒</t>
  </si>
  <si>
    <t>先天性風しん症候群</t>
    <rPh sb="0" eb="3">
      <t>センテンセイ</t>
    </rPh>
    <rPh sb="3" eb="4">
      <t>フウ</t>
    </rPh>
    <rPh sb="6" eb="9">
      <t>ショウコウグン</t>
    </rPh>
    <phoneticPr fontId="5"/>
  </si>
  <si>
    <t>水痘（患者が入院を要すると認められる者に限る）</t>
    <rPh sb="0" eb="2">
      <t>スイトウ</t>
    </rPh>
    <rPh sb="3" eb="5">
      <t>カンジャ</t>
    </rPh>
    <rPh sb="6" eb="8">
      <t>ニュウイン</t>
    </rPh>
    <rPh sb="9" eb="10">
      <t>ヨウ</t>
    </rPh>
    <rPh sb="13" eb="14">
      <t>ミト</t>
    </rPh>
    <rPh sb="18" eb="19">
      <t>モノ</t>
    </rPh>
    <rPh sb="20" eb="21">
      <t>カギ</t>
    </rPh>
    <phoneticPr fontId="5"/>
  </si>
  <si>
    <t>侵襲性肺炎球菌感染症</t>
    <rPh sb="0" eb="3">
      <t>シンシュウセイ</t>
    </rPh>
    <rPh sb="3" eb="5">
      <t>ハイエン</t>
    </rPh>
    <rPh sb="5" eb="6">
      <t>キュウ</t>
    </rPh>
    <rPh sb="6" eb="7">
      <t>キン</t>
    </rPh>
    <rPh sb="7" eb="10">
      <t>カンセンショウ</t>
    </rPh>
    <phoneticPr fontId="5"/>
  </si>
  <si>
    <t>侵襲性髄膜炎菌感染症</t>
    <rPh sb="0" eb="3">
      <t>シンシュウセイ</t>
    </rPh>
    <rPh sb="3" eb="6">
      <t>ズイマクエン</t>
    </rPh>
    <rPh sb="6" eb="7">
      <t>キン</t>
    </rPh>
    <rPh sb="7" eb="10">
      <t>カンセンショウ</t>
    </rPh>
    <phoneticPr fontId="5"/>
  </si>
  <si>
    <t>侵襲性インフルエンザ菌感染症</t>
    <rPh sb="0" eb="3">
      <t>シンシュウセイ</t>
    </rPh>
    <rPh sb="10" eb="11">
      <t>キン</t>
    </rPh>
    <rPh sb="11" eb="14">
      <t>カンセンショウ</t>
    </rPh>
    <phoneticPr fontId="5"/>
  </si>
  <si>
    <t>ジアルジア症</t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</si>
  <si>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5"/>
  </si>
  <si>
    <t>劇症型溶血性レンサ球菌感染症</t>
    <rPh sb="0" eb="1">
      <t>ゲキ</t>
    </rPh>
    <rPh sb="1" eb="2">
      <t>ショウ</t>
    </rPh>
    <rPh sb="2" eb="3">
      <t>カタ</t>
    </rPh>
    <rPh sb="3" eb="4">
      <t>ヨウ</t>
    </rPh>
    <rPh sb="4" eb="5">
      <t>チ</t>
    </rPh>
    <rPh sb="5" eb="6">
      <t>セイ</t>
    </rPh>
    <rPh sb="9" eb="11">
      <t>キュウキン</t>
    </rPh>
    <rPh sb="11" eb="14">
      <t>カンセンショウ</t>
    </rPh>
    <phoneticPr fontId="5"/>
  </si>
  <si>
    <t>クロイツフェルト・ヤコブ病</t>
    <rPh sb="12" eb="13">
      <t>ビョウ</t>
    </rPh>
    <phoneticPr fontId="5"/>
  </si>
  <si>
    <t>クリプトスポリジウム症</t>
    <rPh sb="10" eb="11">
      <t>ショウ</t>
    </rPh>
    <phoneticPr fontId="5"/>
  </si>
  <si>
    <t>急性脳炎（※６）</t>
    <rPh sb="0" eb="2">
      <t>キュウセイ</t>
    </rPh>
    <rPh sb="2" eb="4">
      <t>ノウエン</t>
    </rPh>
    <phoneticPr fontId="5"/>
  </si>
  <si>
    <t>カルバペネム耐性腸内細菌科細菌感染症</t>
    <rPh sb="6" eb="8">
      <t>タイセイ</t>
    </rPh>
    <rPh sb="8" eb="9">
      <t>チョウ</t>
    </rPh>
    <rPh sb="9" eb="10">
      <t>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5"/>
  </si>
  <si>
    <t>ウイルス性肝炎
（※５）</t>
    <rPh sb="4" eb="5">
      <t>セイ</t>
    </rPh>
    <rPh sb="5" eb="7">
      <t>カンエン</t>
    </rPh>
    <phoneticPr fontId="5"/>
  </si>
  <si>
    <t>アメーバ赤痢</t>
    <rPh sb="4" eb="6">
      <t>セキリ</t>
    </rPh>
    <phoneticPr fontId="5"/>
  </si>
  <si>
    <t>新型インフルエンザ等感染症</t>
    <rPh sb="0" eb="2">
      <t>シンガタ</t>
    </rPh>
    <rPh sb="9" eb="10">
      <t>トウ</t>
    </rPh>
    <rPh sb="10" eb="13">
      <t>カンセンショウ</t>
    </rPh>
    <phoneticPr fontId="5"/>
  </si>
  <si>
    <t>五類感染症（全数把握）</t>
    <rPh sb="0" eb="1">
      <t>ゴ</t>
    </rPh>
    <phoneticPr fontId="5"/>
  </si>
  <si>
    <t>平成２６年</t>
    <rPh sb="0" eb="2">
      <t>ヘイセイ</t>
    </rPh>
    <rPh sb="4" eb="5">
      <t>ネン</t>
    </rPh>
    <phoneticPr fontId="5"/>
  </si>
  <si>
    <t xml:space="preserve"> -</t>
  </si>
  <si>
    <t>ロッキー山紅斑熱</t>
    <rPh sb="4" eb="5">
      <t>サン</t>
    </rPh>
    <rPh sb="5" eb="6">
      <t>コウ</t>
    </rPh>
    <rPh sb="6" eb="7">
      <t>ハン</t>
    </rPh>
    <rPh sb="7" eb="8">
      <t>ネツ</t>
    </rPh>
    <phoneticPr fontId="5"/>
  </si>
  <si>
    <t>レプトスピラ症</t>
    <rPh sb="6" eb="7">
      <t>ショウ</t>
    </rPh>
    <phoneticPr fontId="5"/>
  </si>
  <si>
    <t>レジオネラ症</t>
    <rPh sb="5" eb="6">
      <t>ショウ</t>
    </rPh>
    <phoneticPr fontId="5"/>
  </si>
  <si>
    <t>類鼻疽</t>
    <rPh sb="0" eb="1">
      <t>ルイ</t>
    </rPh>
    <rPh sb="1" eb="2">
      <t>ハナ</t>
    </rPh>
    <rPh sb="2" eb="3">
      <t>ソ</t>
    </rPh>
    <phoneticPr fontId="5"/>
  </si>
  <si>
    <t>リフトバレー熱</t>
    <rPh sb="6" eb="7">
      <t>ネツ</t>
    </rPh>
    <phoneticPr fontId="5"/>
  </si>
  <si>
    <t>リッサウイルス感染症</t>
    <rPh sb="7" eb="10">
      <t>カンセンショウ</t>
    </rPh>
    <phoneticPr fontId="5"/>
  </si>
  <si>
    <t>ライム病</t>
    <rPh sb="3" eb="4">
      <t>ビョウ</t>
    </rPh>
    <phoneticPr fontId="5"/>
  </si>
  <si>
    <t>野兎病</t>
    <rPh sb="0" eb="1">
      <t>ヤ</t>
    </rPh>
    <rPh sb="1" eb="2">
      <t>ト</t>
    </rPh>
    <rPh sb="2" eb="3">
      <t>ビョウ</t>
    </rPh>
    <phoneticPr fontId="5"/>
  </si>
  <si>
    <t>マラリア</t>
  </si>
  <si>
    <t>ボツリヌス症</t>
    <rPh sb="5" eb="6">
      <t>ショウ</t>
    </rPh>
    <phoneticPr fontId="5"/>
  </si>
  <si>
    <t>発しんチフス</t>
    <rPh sb="0" eb="1">
      <t>ハッ</t>
    </rPh>
    <phoneticPr fontId="5"/>
  </si>
  <si>
    <t>ヘンドラウイルス感染症</t>
    <rPh sb="8" eb="11">
      <t>カンセンショウ</t>
    </rPh>
    <phoneticPr fontId="5"/>
  </si>
  <si>
    <t>ベネズエラウマ脳炎</t>
    <rPh sb="7" eb="9">
      <t>ノウエン</t>
    </rPh>
    <phoneticPr fontId="5"/>
  </si>
  <si>
    <t>ブルセラ症</t>
    <rPh sb="4" eb="5">
      <t>ショウ</t>
    </rPh>
    <phoneticPr fontId="5"/>
  </si>
  <si>
    <t>鼻疽</t>
    <rPh sb="0" eb="1">
      <t>ハナ</t>
    </rPh>
    <rPh sb="1" eb="2">
      <t>ソ</t>
    </rPh>
    <phoneticPr fontId="5"/>
  </si>
  <si>
    <t>Ｂウイルス病</t>
  </si>
  <si>
    <t>ハンタウイルス肺症候群</t>
  </si>
  <si>
    <t>日本脳炎</t>
  </si>
  <si>
    <t>日本紅斑熱</t>
  </si>
  <si>
    <t>ニパウイルス感染症</t>
    <rPh sb="6" eb="9">
      <t>カンセンショウ</t>
    </rPh>
    <phoneticPr fontId="5"/>
  </si>
  <si>
    <t>鳥インフルエンザ（Ｈ５Ｎ１及びＨ７Ｎ９を除く）</t>
    <rPh sb="0" eb="1">
      <t>トリ</t>
    </rPh>
    <rPh sb="13" eb="14">
      <t>オヨ</t>
    </rPh>
    <rPh sb="20" eb="21">
      <t>ノゾ</t>
    </rPh>
    <phoneticPr fontId="5"/>
  </si>
  <si>
    <t>東部ウマ脳炎</t>
    <rPh sb="0" eb="2">
      <t>トウブ</t>
    </rPh>
    <rPh sb="4" eb="6">
      <t>ノウエン</t>
    </rPh>
    <phoneticPr fontId="5"/>
  </si>
  <si>
    <t>四類感染症（全数把握）</t>
  </si>
  <si>
    <t>デング熱</t>
    <rPh sb="3" eb="4">
      <t>ネツ</t>
    </rPh>
    <phoneticPr fontId="5"/>
  </si>
  <si>
    <t>つつが虫病</t>
    <rPh sb="3" eb="4">
      <t>ムシ</t>
    </rPh>
    <rPh sb="4" eb="5">
      <t>ビョウ</t>
    </rPh>
    <phoneticPr fontId="5"/>
  </si>
  <si>
    <t>チクングニア熱</t>
    <rPh sb="6" eb="7">
      <t>ネツ</t>
    </rPh>
    <phoneticPr fontId="5"/>
  </si>
  <si>
    <t>炭疽</t>
    <rPh sb="0" eb="2">
      <t>タンソ</t>
    </rPh>
    <phoneticPr fontId="5"/>
  </si>
  <si>
    <t>ダニ媒介脳炎</t>
    <rPh sb="2" eb="4">
      <t>バイカイ</t>
    </rPh>
    <rPh sb="4" eb="6">
      <t>ノウエン</t>
    </rPh>
    <phoneticPr fontId="5"/>
  </si>
  <si>
    <t>西部ウマ脳炎</t>
    <rPh sb="0" eb="2">
      <t>セイブ</t>
    </rPh>
    <rPh sb="4" eb="6">
      <t>ノウエン</t>
    </rPh>
    <phoneticPr fontId="5"/>
  </si>
  <si>
    <t>腎症候性出血熱</t>
    <rPh sb="0" eb="1">
      <t>ジン</t>
    </rPh>
    <rPh sb="1" eb="2">
      <t>ショウ</t>
    </rPh>
    <rPh sb="2" eb="3">
      <t>コウ</t>
    </rPh>
    <rPh sb="3" eb="4">
      <t>セイ</t>
    </rPh>
    <rPh sb="4" eb="6">
      <t>シュッケツ</t>
    </rPh>
    <rPh sb="6" eb="7">
      <t>ネツ</t>
    </rPh>
    <phoneticPr fontId="5"/>
  </si>
  <si>
    <t>重症熱性血小板減少症候群（ＳＦＴＳ）（※４）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5"/>
  </si>
  <si>
    <t>サル痘</t>
    <rPh sb="2" eb="3">
      <t>トウ</t>
    </rPh>
    <phoneticPr fontId="5"/>
  </si>
  <si>
    <t>コクシジオイデス症</t>
    <rPh sb="8" eb="9">
      <t>ショウ</t>
    </rPh>
    <phoneticPr fontId="5"/>
  </si>
  <si>
    <t>狂犬病</t>
    <rPh sb="0" eb="3">
      <t>キョウケンビョウ</t>
    </rPh>
    <phoneticPr fontId="5"/>
  </si>
  <si>
    <t>Ｑ熱</t>
    <rPh sb="1" eb="2">
      <t>ネツ</t>
    </rPh>
    <phoneticPr fontId="5"/>
  </si>
  <si>
    <t>キャサヌル森林病</t>
    <rPh sb="5" eb="7">
      <t>シンリン</t>
    </rPh>
    <rPh sb="7" eb="8">
      <t>ビョウ</t>
    </rPh>
    <phoneticPr fontId="5"/>
  </si>
  <si>
    <t>回帰熱</t>
    <rPh sb="0" eb="3">
      <t>カイキネツ</t>
    </rPh>
    <phoneticPr fontId="5"/>
  </si>
  <si>
    <t>オムスク出血熱</t>
    <rPh sb="4" eb="6">
      <t>シュッケツ</t>
    </rPh>
    <rPh sb="6" eb="7">
      <t>ネツ</t>
    </rPh>
    <phoneticPr fontId="5"/>
  </si>
  <si>
    <t>オウム病</t>
    <rPh sb="3" eb="4">
      <t>ビョウ</t>
    </rPh>
    <phoneticPr fontId="5"/>
  </si>
  <si>
    <t>黄熱</t>
  </si>
  <si>
    <t>エキノコックス症</t>
  </si>
  <si>
    <t>Ａ型肝炎</t>
    <rPh sb="1" eb="2">
      <t>カタ</t>
    </rPh>
    <rPh sb="2" eb="4">
      <t>カンエン</t>
    </rPh>
    <phoneticPr fontId="5"/>
  </si>
  <si>
    <t>ウエストナイル熱 （※３）</t>
    <rPh sb="7" eb="8">
      <t>ネツ</t>
    </rPh>
    <phoneticPr fontId="5"/>
  </si>
  <si>
    <t>Ｅ型肝炎</t>
    <rPh sb="1" eb="2">
      <t>カタ</t>
    </rPh>
    <rPh sb="2" eb="4">
      <t>カンエン</t>
    </rPh>
    <phoneticPr fontId="5"/>
  </si>
  <si>
    <t>四類感染症（全数把握）</t>
    <rPh sb="0" eb="1">
      <t>ヨン</t>
    </rPh>
    <phoneticPr fontId="5"/>
  </si>
  <si>
    <t>-</t>
    <phoneticPr fontId="5"/>
  </si>
  <si>
    <t>パラチフス</t>
    <phoneticPr fontId="5"/>
  </si>
  <si>
    <t>腸チフス</t>
    <phoneticPr fontId="5"/>
  </si>
  <si>
    <t>腸管出血性大腸菌感染症</t>
    <phoneticPr fontId="5"/>
  </si>
  <si>
    <t>細菌性赤痢</t>
    <rPh sb="0" eb="3">
      <t>サイキンセイ</t>
    </rPh>
    <rPh sb="3" eb="5">
      <t>セキリ</t>
    </rPh>
    <phoneticPr fontId="5"/>
  </si>
  <si>
    <t>コレラ</t>
    <phoneticPr fontId="5"/>
  </si>
  <si>
    <t>鳥インフルエンザ（Ｈ７Ｎ９）</t>
    <rPh sb="0" eb="1">
      <t>トリ</t>
    </rPh>
    <phoneticPr fontId="5"/>
  </si>
  <si>
    <t>鳥インフルエンザ（Ｈ５Ｎ１）</t>
    <rPh sb="0" eb="1">
      <t>トリ</t>
    </rPh>
    <phoneticPr fontId="5"/>
  </si>
  <si>
    <t>中東呼吸器症候群（※２）</t>
    <rPh sb="0" eb="2">
      <t>チュウトウ</t>
    </rPh>
    <rPh sb="2" eb="5">
      <t>コキュウキ</t>
    </rPh>
    <rPh sb="5" eb="8">
      <t>ショウコウグン</t>
    </rPh>
    <phoneticPr fontId="5"/>
  </si>
  <si>
    <t>重症呼吸器症候群（※１）</t>
    <rPh sb="0" eb="2">
      <t>ジュウショウ</t>
    </rPh>
    <rPh sb="2" eb="5">
      <t>コキュウキ</t>
    </rPh>
    <rPh sb="5" eb="8">
      <t>ショウコウグン</t>
    </rPh>
    <phoneticPr fontId="5"/>
  </si>
  <si>
    <t>ジフテリア</t>
  </si>
  <si>
    <t>結核</t>
    <rPh sb="0" eb="2">
      <t>ケッカク</t>
    </rPh>
    <phoneticPr fontId="5"/>
  </si>
  <si>
    <t>急性灰白髄炎</t>
  </si>
  <si>
    <t>ラッサ熱</t>
  </si>
  <si>
    <t>マールブルグ病</t>
    <phoneticPr fontId="5"/>
  </si>
  <si>
    <t>ペスト</t>
  </si>
  <si>
    <t>南米出血熱</t>
    <rPh sb="0" eb="2">
      <t>ナンベイ</t>
    </rPh>
    <rPh sb="2" eb="4">
      <t>シュッケツ</t>
    </rPh>
    <rPh sb="4" eb="5">
      <t>ネツ</t>
    </rPh>
    <phoneticPr fontId="5"/>
  </si>
  <si>
    <t>痘そう</t>
    <rPh sb="0" eb="1">
      <t>トウ</t>
    </rPh>
    <phoneticPr fontId="5"/>
  </si>
  <si>
    <t>クリミア・コンゴ出血熱</t>
  </si>
  <si>
    <t>エボラ出血熱</t>
  </si>
  <si>
    <t>三類感染症</t>
    <rPh sb="0" eb="1">
      <t>サン</t>
    </rPh>
    <phoneticPr fontId="5"/>
  </si>
  <si>
    <t>二類感染症</t>
  </si>
  <si>
    <t>一類感染症</t>
  </si>
  <si>
    <t>第３５－１表　感染症患者数</t>
    <phoneticPr fontId="5"/>
  </si>
  <si>
    <t>資料　地域保健･健康増進事業報告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5"/>
  </si>
  <si>
    <t>市立函館保健所</t>
    <rPh sb="0" eb="2">
      <t>シリツ</t>
    </rPh>
    <rPh sb="2" eb="4">
      <t>ハコダテ</t>
    </rPh>
    <phoneticPr fontId="5"/>
  </si>
  <si>
    <t>（再掲）医療社会事業員が関与した件数</t>
    <rPh sb="1" eb="3">
      <t>サイケイ</t>
    </rPh>
    <rPh sb="4" eb="6">
      <t>イリョウ</t>
    </rPh>
    <rPh sb="6" eb="8">
      <t>シャカイ</t>
    </rPh>
    <rPh sb="8" eb="10">
      <t>ジギョウ</t>
    </rPh>
    <rPh sb="10" eb="11">
      <t>イン</t>
    </rPh>
    <rPh sb="12" eb="14">
      <t>カンヨ</t>
    </rPh>
    <rPh sb="16" eb="18">
      <t>ケンスウ</t>
    </rPh>
    <phoneticPr fontId="5"/>
  </si>
  <si>
    <t>確認検査</t>
    <rPh sb="0" eb="2">
      <t>カクニン</t>
    </rPh>
    <rPh sb="2" eb="4">
      <t>ケンサ</t>
    </rPh>
    <phoneticPr fontId="5"/>
  </si>
  <si>
    <t>スクリーニング検査</t>
    <rPh sb="7" eb="9">
      <t>ケンサ</t>
    </rPh>
    <phoneticPr fontId="5"/>
  </si>
  <si>
    <t>延人員</t>
    <rPh sb="0" eb="1">
      <t>ノ</t>
    </rPh>
    <rPh sb="1" eb="3">
      <t>ジンイン</t>
    </rPh>
    <phoneticPr fontId="5"/>
  </si>
  <si>
    <t>実人員</t>
    <rPh sb="0" eb="1">
      <t>ジツ</t>
    </rPh>
    <rPh sb="1" eb="3">
      <t>ジンイン</t>
    </rPh>
    <phoneticPr fontId="5"/>
  </si>
  <si>
    <t>来所</t>
    <rPh sb="0" eb="2">
      <t>ライショ</t>
    </rPh>
    <phoneticPr fontId="5"/>
  </si>
  <si>
    <t>電話</t>
    <rPh sb="0" eb="2">
      <t>デンワ</t>
    </rPh>
    <phoneticPr fontId="5"/>
  </si>
  <si>
    <t>陽性件数</t>
    <rPh sb="0" eb="2">
      <t>ヨウセイ</t>
    </rPh>
    <rPh sb="2" eb="4">
      <t>ケンスウ</t>
    </rPh>
    <phoneticPr fontId="5"/>
  </si>
  <si>
    <t>ＨＩＶ抗体検査のための
採血件数</t>
    <rPh sb="3" eb="5">
      <t>コウタイ</t>
    </rPh>
    <rPh sb="5" eb="7">
      <t>ケンサ</t>
    </rPh>
    <rPh sb="12" eb="14">
      <t>サイケツ</t>
    </rPh>
    <rPh sb="14" eb="16">
      <t>ケンスウ</t>
    </rPh>
    <phoneticPr fontId="5"/>
  </si>
  <si>
    <t>訪問指導</t>
    <rPh sb="0" eb="2">
      <t>ホウモン</t>
    </rPh>
    <rPh sb="2" eb="4">
      <t>シドウ</t>
    </rPh>
    <phoneticPr fontId="5"/>
  </si>
  <si>
    <t>相談件数</t>
    <rPh sb="0" eb="2">
      <t>ソウダン</t>
    </rPh>
    <rPh sb="2" eb="4">
      <t>ケンスウ</t>
    </rPh>
    <phoneticPr fontId="5"/>
  </si>
  <si>
    <t>平成２６年度</t>
    <rPh sb="0" eb="2">
      <t>ヘイセイ</t>
    </rPh>
    <rPh sb="4" eb="5">
      <t>ネン</t>
    </rPh>
    <rPh sb="5" eb="6">
      <t>ド</t>
    </rPh>
    <phoneticPr fontId="5"/>
  </si>
  <si>
    <t>第３５－２表　エイズ</t>
    <phoneticPr fontId="5"/>
  </si>
  <si>
    <t>資料　エキノコックス症対策実施状況調査</t>
    <rPh sb="11" eb="13">
      <t>タイサク</t>
    </rPh>
    <rPh sb="17" eb="19">
      <t>チョウサ</t>
    </rPh>
    <phoneticPr fontId="5"/>
  </si>
  <si>
    <t>函館市</t>
  </si>
  <si>
    <t>知内町</t>
    <rPh sb="0" eb="3">
      <t>シリウチチョウ</t>
    </rPh>
    <phoneticPr fontId="5"/>
  </si>
  <si>
    <t>全道</t>
    <rPh sb="0" eb="1">
      <t>ゼン</t>
    </rPh>
    <rPh sb="1" eb="2">
      <t>ミチ</t>
    </rPh>
    <phoneticPr fontId="5"/>
  </si>
  <si>
    <t>b/a</t>
    <phoneticPr fontId="5"/>
  </si>
  <si>
    <t>b</t>
    <phoneticPr fontId="5"/>
  </si>
  <si>
    <t>a</t>
    <phoneticPr fontId="5"/>
  </si>
  <si>
    <t>％</t>
  </si>
  <si>
    <t>現在数</t>
    <phoneticPr fontId="5"/>
  </si>
  <si>
    <t>新規</t>
    <phoneticPr fontId="5"/>
  </si>
  <si>
    <t>受診者</t>
    <phoneticPr fontId="5"/>
  </si>
  <si>
    <t>陽性率</t>
    <rPh sb="0" eb="2">
      <t>ヨウセイ</t>
    </rPh>
    <rPh sb="2" eb="3">
      <t>リツ</t>
    </rPh>
    <phoneticPr fontId="5"/>
  </si>
  <si>
    <t>陽性
疑陽性者</t>
    <rPh sb="3" eb="4">
      <t>ギ</t>
    </rPh>
    <rPh sb="4" eb="6">
      <t>ヨウセイ</t>
    </rPh>
    <rPh sb="6" eb="7">
      <t>シャ</t>
    </rPh>
    <phoneticPr fontId="5"/>
  </si>
  <si>
    <t>要経過観察者</t>
  </si>
  <si>
    <t>二次検診</t>
  </si>
  <si>
    <t>一次検診</t>
    <phoneticPr fontId="5"/>
  </si>
  <si>
    <t>第３６表　エキノコックス症検診数</t>
    <phoneticPr fontId="5"/>
  </si>
  <si>
    <t>資料　エキノコックス症媒介動物疫学調査</t>
    <rPh sb="10" eb="11">
      <t>ショウ</t>
    </rPh>
    <rPh sb="11" eb="13">
      <t>バイカイ</t>
    </rPh>
    <rPh sb="13" eb="15">
      <t>ドウブツ</t>
    </rPh>
    <rPh sb="15" eb="17">
      <t>エキガク</t>
    </rPh>
    <rPh sb="17" eb="19">
      <t>チョウサ</t>
    </rPh>
    <phoneticPr fontId="5"/>
  </si>
  <si>
    <t>虫体確認数</t>
    <phoneticPr fontId="5"/>
  </si>
  <si>
    <t>剖検数</t>
  </si>
  <si>
    <t>累計</t>
    <phoneticPr fontId="5"/>
  </si>
  <si>
    <t>累計虫体確認数</t>
    <rPh sb="2" eb="3">
      <t>チュウ</t>
    </rPh>
    <rPh sb="3" eb="4">
      <t>タイ</t>
    </rPh>
    <rPh sb="4" eb="7">
      <t>カクニンスウ</t>
    </rPh>
    <phoneticPr fontId="5"/>
  </si>
  <si>
    <t>累計</t>
    <rPh sb="0" eb="2">
      <t>ルイケイ</t>
    </rPh>
    <phoneticPr fontId="5"/>
  </si>
  <si>
    <t>その他</t>
    <phoneticPr fontId="5"/>
  </si>
  <si>
    <t>と畜</t>
    <phoneticPr fontId="5"/>
  </si>
  <si>
    <t>犬</t>
  </si>
  <si>
    <t>野ねずみ</t>
    <phoneticPr fontId="5"/>
  </si>
  <si>
    <t>きつね</t>
    <phoneticPr fontId="5"/>
  </si>
  <si>
    <t>第３７表　エキノコックス症媒介動物剖検数</t>
    <rPh sb="0" eb="1">
      <t>ダイ</t>
    </rPh>
    <rPh sb="3" eb="4">
      <t>ヒョウ</t>
    </rPh>
    <rPh sb="12" eb="13">
      <t>ショウ</t>
    </rPh>
    <rPh sb="13" eb="15">
      <t>バイカイ</t>
    </rPh>
    <rPh sb="15" eb="17">
      <t>ドウブツ</t>
    </rPh>
    <rPh sb="17" eb="19">
      <t>ボウケン</t>
    </rPh>
    <rPh sb="19" eb="20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</si>
</sst>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0.0_);[Red]\(0.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Arial"/>
      <family val="2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8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369">
    <xf numFmtId="0" fontId="0" fillId="0" borderId="0" xfId="0">
      <alignment vertical="center"/>
    </xf>
    <xf numFmtId="38" fontId="2" fillId="0" borderId="0" xfId="2" applyFont="1"/>
    <xf numFmtId="38" fontId="2" fillId="0" borderId="0" xfId="2" applyFont="1" applyAlignment="1">
      <alignment horizontal="center"/>
    </xf>
    <xf numFmtId="38" fontId="2" fillId="0" borderId="0" xfId="2" applyFont="1" applyAlignment="1">
      <alignment horizontal="left" vertical="top"/>
    </xf>
    <xf numFmtId="38" fontId="2" fillId="0" borderId="0" xfId="2" applyFont="1" applyAlignment="1"/>
    <xf numFmtId="38" fontId="2" fillId="0" borderId="0" xfId="2" applyFont="1" applyAlignment="1">
      <alignment horizontal="center" vertical="center"/>
    </xf>
    <xf numFmtId="0" fontId="2" fillId="0" borderId="0" xfId="3" applyFont="1" applyBorder="1" applyAlignment="1">
      <alignment horizontal="left"/>
    </xf>
    <xf numFmtId="0" fontId="2" fillId="0" borderId="0" xfId="3" applyFont="1" applyBorder="1" applyAlignment="1">
      <alignment horizontal="center"/>
    </xf>
    <xf numFmtId="0" fontId="2" fillId="0" borderId="0" xfId="3" applyFont="1" applyBorder="1" applyAlignment="1">
      <alignment horizontal="left" vertical="top"/>
    </xf>
    <xf numFmtId="38" fontId="2" fillId="0" borderId="0" xfId="2" applyFont="1" applyBorder="1" applyAlignment="1"/>
    <xf numFmtId="38" fontId="2" fillId="0" borderId="0" xfId="2" applyFont="1" applyBorder="1" applyAlignment="1">
      <alignment horizontal="center"/>
    </xf>
    <xf numFmtId="38" fontId="2" fillId="0" borderId="1" xfId="2" applyFont="1" applyBorder="1" applyAlignment="1">
      <alignment horizontal="left" vertical="top"/>
    </xf>
    <xf numFmtId="38" fontId="2" fillId="2" borderId="2" xfId="2" applyFont="1" applyFill="1" applyBorder="1" applyAlignment="1">
      <alignment horizontal="right"/>
    </xf>
    <xf numFmtId="38" fontId="2" fillId="2" borderId="3" xfId="2" applyFont="1" applyFill="1" applyBorder="1" applyAlignment="1">
      <alignment horizontal="right"/>
    </xf>
    <xf numFmtId="38" fontId="2" fillId="2" borderId="4" xfId="2" applyFont="1" applyFill="1" applyBorder="1" applyAlignment="1">
      <alignment horizontal="right"/>
    </xf>
    <xf numFmtId="38" fontId="2" fillId="2" borderId="5" xfId="2" applyFont="1" applyFill="1" applyBorder="1" applyAlignment="1">
      <alignment horizontal="right"/>
    </xf>
    <xf numFmtId="38" fontId="2" fillId="2" borderId="4" xfId="2" applyFont="1" applyFill="1" applyBorder="1" applyAlignment="1">
      <alignment horizontal="center"/>
    </xf>
    <xf numFmtId="38" fontId="2" fillId="2" borderId="3" xfId="2" applyFont="1" applyFill="1" applyBorder="1" applyAlignment="1">
      <alignment horizontal="left" vertical="top"/>
    </xf>
    <xf numFmtId="38" fontId="2" fillId="2" borderId="6" xfId="2" applyFont="1" applyFill="1" applyBorder="1" applyAlignment="1">
      <alignment horizontal="right"/>
    </xf>
    <xf numFmtId="38" fontId="2" fillId="2" borderId="7" xfId="2" applyFont="1" applyFill="1" applyBorder="1" applyAlignment="1">
      <alignment horizontal="right"/>
    </xf>
    <xf numFmtId="38" fontId="2" fillId="2" borderId="8" xfId="2" applyFont="1" applyFill="1" applyBorder="1" applyAlignment="1">
      <alignment horizontal="right"/>
    </xf>
    <xf numFmtId="38" fontId="2" fillId="2" borderId="6" xfId="2" applyFont="1" applyFill="1" applyBorder="1" applyAlignment="1">
      <alignment horizontal="center"/>
    </xf>
    <xf numFmtId="38" fontId="2" fillId="2" borderId="7" xfId="2" applyFont="1" applyFill="1" applyBorder="1" applyAlignment="1">
      <alignment horizontal="left" vertical="top"/>
    </xf>
    <xf numFmtId="38" fontId="2" fillId="2" borderId="9" xfId="2" applyFont="1" applyFill="1" applyBorder="1" applyAlignment="1">
      <alignment horizontal="right"/>
    </xf>
    <xf numFmtId="38" fontId="2" fillId="2" borderId="10" xfId="2" applyFont="1" applyFill="1" applyBorder="1" applyAlignment="1">
      <alignment horizontal="center"/>
    </xf>
    <xf numFmtId="38" fontId="2" fillId="2" borderId="11" xfId="2" applyFont="1" applyFill="1" applyBorder="1" applyAlignment="1">
      <alignment horizontal="left" vertical="top"/>
    </xf>
    <xf numFmtId="38" fontId="2" fillId="2" borderId="11" xfId="2" applyFont="1" applyFill="1" applyBorder="1" applyAlignment="1">
      <alignment horizontal="right"/>
    </xf>
    <xf numFmtId="38" fontId="2" fillId="2" borderId="10" xfId="2" applyFont="1" applyFill="1" applyBorder="1" applyAlignment="1">
      <alignment horizontal="right"/>
    </xf>
    <xf numFmtId="38" fontId="2" fillId="2" borderId="12" xfId="2" applyFont="1" applyFill="1" applyBorder="1" applyAlignment="1">
      <alignment horizontal="right"/>
    </xf>
    <xf numFmtId="38" fontId="2" fillId="0" borderId="0" xfId="2" applyFont="1" applyFill="1"/>
    <xf numFmtId="38" fontId="2" fillId="0" borderId="0" xfId="2" applyFont="1" applyFill="1" applyAlignment="1"/>
    <xf numFmtId="38" fontId="2" fillId="3" borderId="2" xfId="2" applyFont="1" applyFill="1" applyBorder="1" applyAlignment="1">
      <alignment horizontal="right"/>
    </xf>
    <xf numFmtId="38" fontId="2" fillId="3" borderId="3" xfId="2" applyFont="1" applyFill="1" applyBorder="1" applyAlignment="1">
      <alignment horizontal="right"/>
    </xf>
    <xf numFmtId="38" fontId="2" fillId="3" borderId="4" xfId="2" applyFont="1" applyFill="1" applyBorder="1" applyAlignment="1">
      <alignment horizontal="right"/>
    </xf>
    <xf numFmtId="38" fontId="2" fillId="3" borderId="5" xfId="2" applyFont="1" applyFill="1" applyBorder="1" applyAlignment="1">
      <alignment horizontal="right"/>
    </xf>
    <xf numFmtId="38" fontId="2" fillId="3" borderId="4" xfId="2" applyFont="1" applyFill="1" applyBorder="1" applyAlignment="1">
      <alignment horizontal="center"/>
    </xf>
    <xf numFmtId="38" fontId="2" fillId="3" borderId="3" xfId="2" applyFont="1" applyFill="1" applyBorder="1" applyAlignment="1">
      <alignment horizontal="left" vertical="top"/>
    </xf>
    <xf numFmtId="38" fontId="2" fillId="3" borderId="6" xfId="2" applyFont="1" applyFill="1" applyBorder="1" applyAlignment="1">
      <alignment horizontal="right"/>
    </xf>
    <xf numFmtId="38" fontId="2" fillId="3" borderId="7" xfId="2" applyFont="1" applyFill="1" applyBorder="1" applyAlignment="1">
      <alignment horizontal="right"/>
    </xf>
    <xf numFmtId="38" fontId="2" fillId="3" borderId="8" xfId="2" applyFont="1" applyFill="1" applyBorder="1" applyAlignment="1">
      <alignment horizontal="right"/>
    </xf>
    <xf numFmtId="38" fontId="2" fillId="3" borderId="6" xfId="2" applyFont="1" applyFill="1" applyBorder="1" applyAlignment="1">
      <alignment horizontal="center"/>
    </xf>
    <xf numFmtId="38" fontId="2" fillId="3" borderId="7" xfId="2" applyFont="1" applyFill="1" applyBorder="1" applyAlignment="1">
      <alignment horizontal="left" vertical="top"/>
    </xf>
    <xf numFmtId="38" fontId="2" fillId="3" borderId="9" xfId="2" applyFont="1" applyFill="1" applyBorder="1" applyAlignment="1">
      <alignment horizontal="right"/>
    </xf>
    <xf numFmtId="38" fontId="2" fillId="3" borderId="11" xfId="2" applyFont="1" applyFill="1" applyBorder="1" applyAlignment="1">
      <alignment horizontal="right"/>
    </xf>
    <xf numFmtId="38" fontId="2" fillId="3" borderId="10" xfId="2" applyFont="1" applyFill="1" applyBorder="1" applyAlignment="1">
      <alignment horizontal="right"/>
    </xf>
    <xf numFmtId="38" fontId="2" fillId="3" borderId="12" xfId="2" applyFont="1" applyFill="1" applyBorder="1" applyAlignment="1">
      <alignment horizontal="right"/>
    </xf>
    <xf numFmtId="38" fontId="2" fillId="3" borderId="10" xfId="2" applyFont="1" applyFill="1" applyBorder="1" applyAlignment="1">
      <alignment horizontal="center"/>
    </xf>
    <xf numFmtId="38" fontId="2" fillId="3" borderId="11" xfId="2" applyFont="1" applyFill="1" applyBorder="1" applyAlignment="1">
      <alignment horizontal="left" vertical="top"/>
    </xf>
    <xf numFmtId="38" fontId="2" fillId="4" borderId="2" xfId="2" applyFont="1" applyFill="1" applyBorder="1" applyAlignment="1">
      <alignment horizontal="right"/>
    </xf>
    <xf numFmtId="38" fontId="2" fillId="4" borderId="3" xfId="2" applyFont="1" applyFill="1" applyBorder="1" applyAlignment="1">
      <alignment horizontal="right"/>
    </xf>
    <xf numFmtId="38" fontId="2" fillId="4" borderId="4" xfId="2" applyFont="1" applyFill="1" applyBorder="1" applyAlignment="1">
      <alignment horizontal="right"/>
    </xf>
    <xf numFmtId="38" fontId="2" fillId="4" borderId="5" xfId="2" applyFont="1" applyFill="1" applyBorder="1" applyAlignment="1">
      <alignment horizontal="right"/>
    </xf>
    <xf numFmtId="38" fontId="2" fillId="4" borderId="4" xfId="2" applyFont="1" applyFill="1" applyBorder="1" applyAlignment="1">
      <alignment horizontal="center"/>
    </xf>
    <xf numFmtId="38" fontId="2" fillId="4" borderId="3" xfId="2" applyFont="1" applyFill="1" applyBorder="1" applyAlignment="1">
      <alignment horizontal="left" vertical="top" wrapText="1"/>
    </xf>
    <xf numFmtId="38" fontId="2" fillId="4" borderId="6" xfId="2" applyFont="1" applyFill="1" applyBorder="1" applyAlignment="1">
      <alignment horizontal="right"/>
    </xf>
    <xf numFmtId="38" fontId="2" fillId="4" borderId="7" xfId="2" applyFont="1" applyFill="1" applyBorder="1" applyAlignment="1">
      <alignment horizontal="right"/>
    </xf>
    <xf numFmtId="38" fontId="2" fillId="4" borderId="8" xfId="2" applyFont="1" applyFill="1" applyBorder="1" applyAlignment="1">
      <alignment horizontal="right"/>
    </xf>
    <xf numFmtId="38" fontId="2" fillId="4" borderId="6" xfId="2" applyFont="1" applyFill="1" applyBorder="1" applyAlignment="1">
      <alignment horizontal="center"/>
    </xf>
    <xf numFmtId="38" fontId="2" fillId="4" borderId="7" xfId="2" applyFont="1" applyFill="1" applyBorder="1" applyAlignment="1">
      <alignment horizontal="left" vertical="top" wrapText="1"/>
    </xf>
    <xf numFmtId="38" fontId="2" fillId="4" borderId="9" xfId="2" applyFont="1" applyFill="1" applyBorder="1" applyAlignment="1">
      <alignment horizontal="right"/>
    </xf>
    <xf numFmtId="38" fontId="2" fillId="4" borderId="11" xfId="2" applyFont="1" applyFill="1" applyBorder="1" applyAlignment="1">
      <alignment horizontal="right"/>
    </xf>
    <xf numFmtId="38" fontId="2" fillId="4" borderId="10" xfId="2" applyFont="1" applyFill="1" applyBorder="1" applyAlignment="1">
      <alignment horizontal="right"/>
    </xf>
    <xf numFmtId="38" fontId="2" fillId="4" borderId="12" xfId="2" applyFont="1" applyFill="1" applyBorder="1" applyAlignment="1">
      <alignment horizontal="right"/>
    </xf>
    <xf numFmtId="38" fontId="2" fillId="4" borderId="10" xfId="2" applyFont="1" applyFill="1" applyBorder="1" applyAlignment="1">
      <alignment horizontal="center"/>
    </xf>
    <xf numFmtId="38" fontId="2" fillId="4" borderId="11" xfId="2" applyFont="1" applyFill="1" applyBorder="1" applyAlignment="1">
      <alignment horizontal="left" vertical="top" wrapText="1"/>
    </xf>
    <xf numFmtId="38" fontId="2" fillId="5" borderId="2" xfId="2" applyFont="1" applyFill="1" applyBorder="1" applyAlignment="1">
      <alignment horizontal="right"/>
    </xf>
    <xf numFmtId="38" fontId="2" fillId="5" borderId="3" xfId="2" applyFont="1" applyFill="1" applyBorder="1" applyAlignment="1">
      <alignment horizontal="right"/>
    </xf>
    <xf numFmtId="38" fontId="2" fillId="5" borderId="4" xfId="2" applyFont="1" applyFill="1" applyBorder="1" applyAlignment="1">
      <alignment horizontal="right"/>
    </xf>
    <xf numFmtId="38" fontId="2" fillId="5" borderId="5" xfId="2" applyFont="1" applyFill="1" applyBorder="1" applyAlignment="1">
      <alignment horizontal="right"/>
    </xf>
    <xf numFmtId="38" fontId="2" fillId="5" borderId="4" xfId="2" applyFont="1" applyFill="1" applyBorder="1" applyAlignment="1">
      <alignment horizontal="center"/>
    </xf>
    <xf numFmtId="38" fontId="2" fillId="5" borderId="3" xfId="2" applyFont="1" applyFill="1" applyBorder="1" applyAlignment="1">
      <alignment horizontal="left" vertical="top"/>
    </xf>
    <xf numFmtId="38" fontId="2" fillId="5" borderId="6" xfId="2" applyFont="1" applyFill="1" applyBorder="1" applyAlignment="1">
      <alignment horizontal="right"/>
    </xf>
    <xf numFmtId="38" fontId="2" fillId="5" borderId="7" xfId="2" applyFont="1" applyFill="1" applyBorder="1" applyAlignment="1">
      <alignment horizontal="right"/>
    </xf>
    <xf numFmtId="38" fontId="2" fillId="5" borderId="8" xfId="2" applyFont="1" applyFill="1" applyBorder="1" applyAlignment="1">
      <alignment horizontal="right"/>
    </xf>
    <xf numFmtId="38" fontId="2" fillId="5" borderId="6" xfId="2" applyFont="1" applyFill="1" applyBorder="1" applyAlignment="1">
      <alignment horizontal="center"/>
    </xf>
    <xf numFmtId="38" fontId="2" fillId="5" borderId="7" xfId="2" applyFont="1" applyFill="1" applyBorder="1" applyAlignment="1">
      <alignment horizontal="left" vertical="top"/>
    </xf>
    <xf numFmtId="38" fontId="2" fillId="5" borderId="9" xfId="2" applyFont="1" applyFill="1" applyBorder="1" applyAlignment="1">
      <alignment horizontal="right"/>
    </xf>
    <xf numFmtId="38" fontId="2" fillId="5" borderId="10" xfId="2" applyFont="1" applyFill="1" applyBorder="1" applyAlignment="1">
      <alignment horizontal="right"/>
    </xf>
    <xf numFmtId="38" fontId="2" fillId="5" borderId="11" xfId="2" applyFont="1" applyFill="1" applyBorder="1" applyAlignment="1">
      <alignment horizontal="right"/>
    </xf>
    <xf numFmtId="38" fontId="2" fillId="5" borderId="12" xfId="2" applyFont="1" applyFill="1" applyBorder="1" applyAlignment="1">
      <alignment horizontal="right"/>
    </xf>
    <xf numFmtId="38" fontId="2" fillId="5" borderId="10" xfId="2" applyFont="1" applyFill="1" applyBorder="1" applyAlignment="1">
      <alignment horizontal="center"/>
    </xf>
    <xf numFmtId="38" fontId="2" fillId="5" borderId="11" xfId="2" applyFont="1" applyFill="1" applyBorder="1" applyAlignment="1">
      <alignment horizontal="left" vertical="top"/>
    </xf>
    <xf numFmtId="0" fontId="2" fillId="0" borderId="13" xfId="3" applyFont="1" applyBorder="1" applyAlignment="1">
      <alignment horizontal="center" vertical="center" wrapText="1"/>
    </xf>
    <xf numFmtId="38" fontId="2" fillId="0" borderId="4" xfId="2" applyFont="1" applyBorder="1" applyAlignment="1">
      <alignment horizontal="center" vertical="center" wrapText="1"/>
    </xf>
    <xf numFmtId="38" fontId="2" fillId="0" borderId="4" xfId="2" applyFont="1" applyBorder="1" applyAlignment="1">
      <alignment horizontal="center" vertical="center" wrapText="1"/>
    </xf>
    <xf numFmtId="38" fontId="2" fillId="0" borderId="4" xfId="2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38" fontId="2" fillId="0" borderId="13" xfId="2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38" fontId="2" fillId="0" borderId="14" xfId="2" applyFont="1" applyBorder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38" fontId="2" fillId="0" borderId="8" xfId="2" applyFont="1" applyBorder="1" applyAlignment="1">
      <alignment horizontal="center" wrapText="1"/>
    </xf>
    <xf numFmtId="38" fontId="2" fillId="0" borderId="3" xfId="2" applyFont="1" applyBorder="1" applyAlignment="1">
      <alignment horizontal="left" vertical="top" wrapText="1"/>
    </xf>
    <xf numFmtId="38" fontId="2" fillId="0" borderId="6" xfId="2" applyFont="1" applyBorder="1" applyAlignment="1">
      <alignment horizontal="center" vertical="center" wrapText="1"/>
    </xf>
    <xf numFmtId="38" fontId="2" fillId="0" borderId="6" xfId="2" applyFont="1" applyBorder="1" applyAlignment="1">
      <alignment horizontal="center" vertical="center" wrapText="1"/>
    </xf>
    <xf numFmtId="38" fontId="2" fillId="0" borderId="6" xfId="2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38" fontId="2" fillId="0" borderId="5" xfId="2" applyFont="1" applyBorder="1" applyAlignment="1">
      <alignment horizontal="center" vertical="center"/>
    </xf>
    <xf numFmtId="38" fontId="2" fillId="0" borderId="15" xfId="2" applyFont="1" applyBorder="1" applyAlignment="1">
      <alignment horizontal="center" vertical="center"/>
    </xf>
    <xf numFmtId="38" fontId="2" fillId="0" borderId="3" xfId="2" applyFont="1" applyBorder="1" applyAlignment="1">
      <alignment horizontal="center" vertical="center"/>
    </xf>
    <xf numFmtId="38" fontId="2" fillId="0" borderId="16" xfId="2" applyFont="1" applyBorder="1" applyAlignment="1">
      <alignment horizontal="center" vertical="center"/>
    </xf>
    <xf numFmtId="38" fontId="2" fillId="0" borderId="8" xfId="2" applyFont="1" applyBorder="1" applyAlignment="1">
      <alignment horizontal="center"/>
    </xf>
    <xf numFmtId="38" fontId="2" fillId="0" borderId="7" xfId="2" applyFont="1" applyBorder="1" applyAlignment="1">
      <alignment horizontal="left" vertical="top"/>
    </xf>
    <xf numFmtId="38" fontId="2" fillId="0" borderId="13" xfId="2" applyFont="1" applyBorder="1" applyAlignment="1">
      <alignment horizontal="center" vertical="center" wrapText="1"/>
    </xf>
    <xf numFmtId="38" fontId="2" fillId="0" borderId="10" xfId="2" applyFont="1" applyBorder="1" applyAlignment="1">
      <alignment horizontal="center" vertical="center" wrapText="1"/>
    </xf>
    <xf numFmtId="38" fontId="2" fillId="0" borderId="10" xfId="2" applyFont="1" applyBorder="1" applyAlignment="1">
      <alignment horizontal="center" vertical="center" wrapText="1"/>
    </xf>
    <xf numFmtId="38" fontId="2" fillId="0" borderId="12" xfId="2" applyFont="1" applyBorder="1" applyAlignment="1">
      <alignment horizontal="center" vertical="center"/>
    </xf>
    <xf numFmtId="38" fontId="2" fillId="0" borderId="17" xfId="2" applyFont="1" applyBorder="1" applyAlignment="1">
      <alignment horizontal="center" vertical="center"/>
    </xf>
    <xf numFmtId="38" fontId="2" fillId="0" borderId="11" xfId="2" applyFont="1" applyBorder="1" applyAlignment="1">
      <alignment horizontal="center" vertical="center"/>
    </xf>
    <xf numFmtId="38" fontId="2" fillId="0" borderId="18" xfId="2" applyFont="1" applyBorder="1" applyAlignment="1">
      <alignment horizontal="center" vertical="center"/>
    </xf>
    <xf numFmtId="38" fontId="2" fillId="0" borderId="19" xfId="2" applyFont="1" applyBorder="1" applyAlignment="1">
      <alignment horizontal="center" vertical="center"/>
    </xf>
    <xf numFmtId="38" fontId="2" fillId="0" borderId="20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38" fontId="2" fillId="0" borderId="12" xfId="2" applyFont="1" applyBorder="1" applyAlignment="1">
      <alignment horizontal="center"/>
    </xf>
    <xf numFmtId="38" fontId="2" fillId="0" borderId="11" xfId="2" applyFont="1" applyBorder="1" applyAlignment="1">
      <alignment horizontal="left" vertical="top"/>
    </xf>
    <xf numFmtId="38" fontId="6" fillId="0" borderId="0" xfId="2" applyFont="1" applyAlignment="1">
      <alignment vertical="top"/>
    </xf>
    <xf numFmtId="38" fontId="6" fillId="0" borderId="0" xfId="2" applyFont="1" applyAlignment="1">
      <alignment horizontal="right" vertical="top"/>
    </xf>
    <xf numFmtId="38" fontId="6" fillId="0" borderId="0" xfId="2" applyFont="1" applyBorder="1" applyAlignment="1">
      <alignment horizontal="center" vertical="top"/>
    </xf>
    <xf numFmtId="38" fontId="6" fillId="0" borderId="0" xfId="2" applyFont="1" applyBorder="1" applyAlignment="1">
      <alignment horizontal="left" vertical="top"/>
    </xf>
    <xf numFmtId="38" fontId="2" fillId="0" borderId="0" xfId="2" applyFont="1" applyAlignment="1">
      <alignment horizontal="right"/>
    </xf>
    <xf numFmtId="176" fontId="2" fillId="0" borderId="0" xfId="2" applyNumberFormat="1" applyFont="1"/>
    <xf numFmtId="0" fontId="2" fillId="0" borderId="0" xfId="4" applyFont="1"/>
    <xf numFmtId="177" fontId="2" fillId="0" borderId="0" xfId="2" applyNumberFormat="1" applyFont="1"/>
    <xf numFmtId="0" fontId="2" fillId="0" borderId="0" xfId="4" applyFont="1" applyAlignment="1">
      <alignment horizontal="left"/>
    </xf>
    <xf numFmtId="0" fontId="2" fillId="0" borderId="0" xfId="4" applyFont="1" applyAlignment="1">
      <alignment horizontal="left" vertical="top"/>
    </xf>
    <xf numFmtId="38" fontId="2" fillId="0" borderId="0" xfId="2" applyFont="1" applyAlignment="1">
      <alignment horizontal="right" vertical="center"/>
    </xf>
    <xf numFmtId="38" fontId="2" fillId="0" borderId="0" xfId="2" applyFont="1" applyBorder="1"/>
    <xf numFmtId="0" fontId="2" fillId="0" borderId="0" xfId="5" applyFont="1" applyBorder="1" applyAlignment="1">
      <alignment horizontal="left"/>
    </xf>
    <xf numFmtId="0" fontId="2" fillId="0" borderId="0" xfId="5" applyFont="1" applyBorder="1" applyAlignment="1">
      <alignment horizontal="right"/>
    </xf>
    <xf numFmtId="0" fontId="2" fillId="0" borderId="0" xfId="5" applyFont="1" applyBorder="1" applyAlignment="1">
      <alignment horizontal="left" vertical="top"/>
    </xf>
    <xf numFmtId="38" fontId="2" fillId="0" borderId="0" xfId="2" applyFont="1" applyFill="1" applyBorder="1"/>
    <xf numFmtId="38" fontId="2" fillId="0" borderId="0" xfId="2" applyFont="1" applyBorder="1" applyAlignment="1">
      <alignment horizontal="right"/>
    </xf>
    <xf numFmtId="38" fontId="2" fillId="0" borderId="0" xfId="2" applyFont="1" applyBorder="1" applyAlignment="1">
      <alignment horizontal="left" vertical="top"/>
    </xf>
    <xf numFmtId="38" fontId="2" fillId="0" borderId="0" xfId="2" applyFont="1" applyFill="1" applyBorder="1" applyAlignment="1"/>
    <xf numFmtId="38" fontId="2" fillId="0" borderId="0" xfId="2" applyFont="1" applyFill="1" applyBorder="1" applyAlignment="1">
      <alignment horizontal="right"/>
    </xf>
    <xf numFmtId="38" fontId="2" fillId="2" borderId="13" xfId="2" applyFont="1" applyFill="1" applyBorder="1" applyAlignment="1">
      <alignment horizontal="right"/>
    </xf>
    <xf numFmtId="38" fontId="2" fillId="2" borderId="21" xfId="2" applyFont="1" applyFill="1" applyBorder="1" applyAlignment="1">
      <alignment horizontal="right"/>
    </xf>
    <xf numFmtId="38" fontId="2" fillId="2" borderId="13" xfId="2" applyFont="1" applyFill="1" applyBorder="1" applyAlignment="1">
      <alignment horizontal="right" vertical="center"/>
    </xf>
    <xf numFmtId="38" fontId="2" fillId="2" borderId="4" xfId="2" applyFont="1" applyFill="1" applyBorder="1" applyAlignment="1">
      <alignment horizontal="left" vertical="top"/>
    </xf>
    <xf numFmtId="38" fontId="2" fillId="2" borderId="6" xfId="2" applyFont="1" applyFill="1" applyBorder="1" applyAlignment="1">
      <alignment horizontal="left" vertical="top"/>
    </xf>
    <xf numFmtId="38" fontId="2" fillId="2" borderId="10" xfId="2" applyFont="1" applyFill="1" applyBorder="1" applyAlignment="1">
      <alignment horizontal="left" vertical="top"/>
    </xf>
    <xf numFmtId="38" fontId="2" fillId="3" borderId="13" xfId="2" applyFont="1" applyFill="1" applyBorder="1" applyAlignment="1">
      <alignment horizontal="right"/>
    </xf>
    <xf numFmtId="38" fontId="2" fillId="3" borderId="21" xfId="2" applyFont="1" applyFill="1" applyBorder="1" applyAlignment="1">
      <alignment horizontal="right"/>
    </xf>
    <xf numFmtId="38" fontId="2" fillId="3" borderId="13" xfId="2" applyFont="1" applyFill="1" applyBorder="1" applyAlignment="1">
      <alignment horizontal="right" vertical="center"/>
    </xf>
    <xf numFmtId="38" fontId="2" fillId="3" borderId="4" xfId="2" applyFont="1" applyFill="1" applyBorder="1" applyAlignment="1">
      <alignment horizontal="left" vertical="top"/>
    </xf>
    <xf numFmtId="38" fontId="2" fillId="3" borderId="6" xfId="2" applyFont="1" applyFill="1" applyBorder="1" applyAlignment="1">
      <alignment horizontal="left" vertical="top"/>
    </xf>
    <xf numFmtId="38" fontId="2" fillId="3" borderId="10" xfId="2" applyFont="1" applyFill="1" applyBorder="1" applyAlignment="1">
      <alignment horizontal="left" vertical="top"/>
    </xf>
    <xf numFmtId="38" fontId="2" fillId="4" borderId="13" xfId="2" applyFont="1" applyFill="1" applyBorder="1" applyAlignment="1">
      <alignment horizontal="right"/>
    </xf>
    <xf numFmtId="38" fontId="2" fillId="4" borderId="21" xfId="2" applyFont="1" applyFill="1" applyBorder="1" applyAlignment="1">
      <alignment horizontal="right"/>
    </xf>
    <xf numFmtId="38" fontId="2" fillId="4" borderId="13" xfId="2" applyFont="1" applyFill="1" applyBorder="1" applyAlignment="1">
      <alignment horizontal="right" vertical="center"/>
    </xf>
    <xf numFmtId="38" fontId="2" fillId="4" borderId="4" xfId="2" applyFont="1" applyFill="1" applyBorder="1" applyAlignment="1">
      <alignment horizontal="left" vertical="top" wrapText="1"/>
    </xf>
    <xf numFmtId="38" fontId="2" fillId="4" borderId="6" xfId="2" applyFont="1" applyFill="1" applyBorder="1" applyAlignment="1">
      <alignment horizontal="left" vertical="top" wrapText="1"/>
    </xf>
    <xf numFmtId="38" fontId="2" fillId="4" borderId="10" xfId="2" applyFont="1" applyFill="1" applyBorder="1" applyAlignment="1">
      <alignment horizontal="left" vertical="top" wrapText="1"/>
    </xf>
    <xf numFmtId="38" fontId="2" fillId="5" borderId="13" xfId="2" applyFont="1" applyFill="1" applyBorder="1" applyAlignment="1">
      <alignment horizontal="right"/>
    </xf>
    <xf numFmtId="38" fontId="2" fillId="5" borderId="21" xfId="2" applyFont="1" applyFill="1" applyBorder="1" applyAlignment="1">
      <alignment horizontal="right"/>
    </xf>
    <xf numFmtId="38" fontId="2" fillId="5" borderId="13" xfId="2" applyFont="1" applyFill="1" applyBorder="1" applyAlignment="1">
      <alignment horizontal="right" vertical="center"/>
    </xf>
    <xf numFmtId="38" fontId="2" fillId="5" borderId="4" xfId="2" applyFont="1" applyFill="1" applyBorder="1" applyAlignment="1">
      <alignment horizontal="left" vertical="top"/>
    </xf>
    <xf numFmtId="38" fontId="2" fillId="5" borderId="6" xfId="2" applyFont="1" applyFill="1" applyBorder="1" applyAlignment="1">
      <alignment horizontal="left" vertical="top"/>
    </xf>
    <xf numFmtId="38" fontId="2" fillId="5" borderId="10" xfId="2" applyFont="1" applyFill="1" applyBorder="1" applyAlignment="1">
      <alignment horizontal="left" vertical="top"/>
    </xf>
    <xf numFmtId="0" fontId="2" fillId="0" borderId="0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vertical="center"/>
    </xf>
    <xf numFmtId="38" fontId="2" fillId="0" borderId="13" xfId="2" applyFont="1" applyBorder="1" applyAlignment="1">
      <alignment horizontal="center" vertical="center"/>
    </xf>
    <xf numFmtId="38" fontId="2" fillId="0" borderId="5" xfId="2" applyFont="1" applyBorder="1" applyAlignment="1">
      <alignment horizontal="right" wrapText="1"/>
    </xf>
    <xf numFmtId="0" fontId="2" fillId="0" borderId="0" xfId="5" applyFont="1" applyFill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38" fontId="2" fillId="0" borderId="7" xfId="2" applyFont="1" applyFill="1" applyBorder="1" applyAlignment="1">
      <alignment vertical="center"/>
    </xf>
    <xf numFmtId="38" fontId="2" fillId="0" borderId="18" xfId="2" applyFont="1" applyBorder="1" applyAlignment="1">
      <alignment horizontal="center" vertical="center" shrinkToFit="1"/>
    </xf>
    <xf numFmtId="38" fontId="2" fillId="0" borderId="20" xfId="2" applyFont="1" applyBorder="1" applyAlignment="1">
      <alignment horizontal="center" vertical="center" shrinkToFit="1"/>
    </xf>
    <xf numFmtId="38" fontId="2" fillId="0" borderId="19" xfId="2" applyFont="1" applyBorder="1" applyAlignment="1">
      <alignment horizontal="center" vertical="center" shrinkToFit="1"/>
    </xf>
    <xf numFmtId="38" fontId="2" fillId="0" borderId="12" xfId="2" applyFont="1" applyBorder="1" applyAlignment="1">
      <alignment horizontal="right"/>
    </xf>
    <xf numFmtId="38" fontId="6" fillId="0" borderId="0" xfId="2" applyFont="1" applyBorder="1" applyAlignment="1">
      <alignment vertical="top"/>
    </xf>
    <xf numFmtId="38" fontId="6" fillId="0" borderId="0" xfId="2" applyFont="1" applyFill="1" applyBorder="1" applyAlignment="1">
      <alignment vertical="top"/>
    </xf>
    <xf numFmtId="38" fontId="6" fillId="0" borderId="0" xfId="2" applyFont="1" applyFill="1" applyBorder="1" applyAlignment="1">
      <alignment horizontal="right" vertical="top"/>
    </xf>
    <xf numFmtId="38" fontId="6" fillId="0" borderId="15" xfId="2" applyFont="1" applyBorder="1" applyAlignment="1">
      <alignment horizontal="right" vertical="top"/>
    </xf>
    <xf numFmtId="38" fontId="6" fillId="0" borderId="15" xfId="2" applyFont="1" applyBorder="1" applyAlignment="1">
      <alignment vertical="top"/>
    </xf>
    <xf numFmtId="38" fontId="6" fillId="0" borderId="0" xfId="2" applyFont="1" applyBorder="1" applyAlignment="1">
      <alignment horizontal="right" vertical="top"/>
    </xf>
    <xf numFmtId="0" fontId="2" fillId="0" borderId="0" xfId="6" applyFont="1"/>
    <xf numFmtId="0" fontId="2" fillId="0" borderId="0" xfId="6" applyFont="1" applyAlignment="1">
      <alignment horizontal="left"/>
    </xf>
    <xf numFmtId="0" fontId="2" fillId="0" borderId="0" xfId="6" applyNumberFormat="1" applyFont="1" applyFill="1" applyBorder="1" applyAlignment="1" applyProtection="1">
      <alignment horizontal="left" vertical="center"/>
      <protection locked="0"/>
    </xf>
    <xf numFmtId="0" fontId="2" fillId="0" borderId="0" xfId="6" applyFont="1" applyProtection="1">
      <protection locked="0"/>
    </xf>
    <xf numFmtId="3" fontId="2" fillId="0" borderId="0" xfId="6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>
      <alignment vertical="center"/>
    </xf>
    <xf numFmtId="0" fontId="2" fillId="0" borderId="0" xfId="0" applyNumberFormat="1" applyFont="1" applyFill="1" applyAlignment="1"/>
    <xf numFmtId="3" fontId="2" fillId="3" borderId="13" xfId="0" applyNumberFormat="1" applyFont="1" applyFill="1" applyBorder="1" applyAlignment="1">
      <alignment horizontal="right" vertical="center"/>
    </xf>
    <xf numFmtId="0" fontId="2" fillId="3" borderId="13" xfId="0" applyNumberFormat="1" applyFont="1" applyFill="1" applyBorder="1" applyAlignment="1">
      <alignment horizontal="left" vertical="center"/>
    </xf>
    <xf numFmtId="3" fontId="2" fillId="4" borderId="13" xfId="0" applyNumberFormat="1" applyFont="1" applyFill="1" applyBorder="1" applyAlignment="1">
      <alignment horizontal="right" vertical="center"/>
    </xf>
    <xf numFmtId="0" fontId="2" fillId="4" borderId="13" xfId="0" applyNumberFormat="1" applyFont="1" applyFill="1" applyBorder="1" applyAlignment="1">
      <alignment horizontal="left" vertical="center" wrapText="1"/>
    </xf>
    <xf numFmtId="3" fontId="2" fillId="2" borderId="13" xfId="0" applyNumberFormat="1" applyFont="1" applyFill="1" applyBorder="1" applyAlignment="1">
      <alignment horizontal="right" vertical="center"/>
    </xf>
    <xf numFmtId="0" fontId="2" fillId="2" borderId="13" xfId="0" applyNumberFormat="1" applyFont="1" applyFill="1" applyBorder="1" applyAlignment="1">
      <alignment horizontal="left" vertical="center"/>
    </xf>
    <xf numFmtId="0" fontId="2" fillId="0" borderId="0" xfId="0" applyFont="1">
      <alignment vertical="center"/>
    </xf>
    <xf numFmtId="38" fontId="2" fillId="4" borderId="13" xfId="1" applyFont="1" applyFill="1" applyBorder="1" applyAlignment="1">
      <alignment horizontal="left" vertical="center" wrapText="1"/>
    </xf>
    <xf numFmtId="3" fontId="2" fillId="5" borderId="13" xfId="0" applyNumberFormat="1" applyFont="1" applyFill="1" applyBorder="1" applyAlignment="1">
      <alignment horizontal="right" vertical="center"/>
    </xf>
    <xf numFmtId="0" fontId="2" fillId="5" borderId="13" xfId="0" applyNumberFormat="1" applyFont="1" applyFill="1" applyBorder="1" applyAlignment="1">
      <alignment horizontal="left" vertical="center"/>
    </xf>
    <xf numFmtId="0" fontId="7" fillId="0" borderId="13" xfId="6" applyNumberFormat="1" applyFont="1" applyFill="1" applyBorder="1" applyAlignment="1" applyProtection="1">
      <alignment horizontal="center" vertical="top" textRotation="255" wrapText="1"/>
      <protection locked="0"/>
    </xf>
    <xf numFmtId="0" fontId="7" fillId="0" borderId="20" xfId="6" applyNumberFormat="1" applyFont="1" applyFill="1" applyBorder="1" applyAlignment="1" applyProtection="1">
      <alignment horizontal="center" vertical="top" textRotation="255" wrapText="1"/>
      <protection locked="0"/>
    </xf>
    <xf numFmtId="0" fontId="7" fillId="0" borderId="0" xfId="6" applyFont="1" applyAlignment="1">
      <alignment horizontal="center" vertical="top" textRotation="255" wrapText="1"/>
    </xf>
    <xf numFmtId="0" fontId="2" fillId="0" borderId="4" xfId="6" applyNumberFormat="1" applyFont="1" applyFill="1" applyBorder="1" applyAlignment="1" applyProtection="1">
      <alignment horizontal="left" vertical="top" textRotation="255" wrapText="1"/>
      <protection locked="0"/>
    </xf>
    <xf numFmtId="0" fontId="2" fillId="0" borderId="18" xfId="6" applyFont="1" applyBorder="1" applyAlignment="1" applyProtection="1">
      <alignment horizontal="center" vertical="center" wrapText="1"/>
      <protection locked="0"/>
    </xf>
    <xf numFmtId="0" fontId="2" fillId="0" borderId="20" xfId="6" applyFont="1" applyBorder="1" applyAlignment="1" applyProtection="1">
      <alignment horizontal="center" vertical="center" wrapText="1"/>
      <protection locked="0"/>
    </xf>
    <xf numFmtId="0" fontId="2" fillId="0" borderId="18" xfId="6" applyNumberFormat="1" applyFont="1" applyFill="1" applyBorder="1" applyAlignment="1" applyProtection="1">
      <alignment horizontal="center" vertical="center"/>
      <protection locked="0"/>
    </xf>
    <xf numFmtId="0" fontId="2" fillId="0" borderId="19" xfId="6" applyNumberFormat="1" applyFont="1" applyFill="1" applyBorder="1" applyAlignment="1" applyProtection="1">
      <alignment horizontal="center" vertical="center"/>
      <protection locked="0"/>
    </xf>
    <xf numFmtId="0" fontId="2" fillId="0" borderId="20" xfId="6" applyNumberFormat="1" applyFont="1" applyFill="1" applyBorder="1" applyAlignment="1" applyProtection="1">
      <alignment horizontal="center" vertical="center"/>
      <protection locked="0"/>
    </xf>
    <xf numFmtId="0" fontId="2" fillId="0" borderId="10" xfId="6" applyNumberFormat="1" applyFont="1" applyFill="1" applyBorder="1" applyAlignment="1" applyProtection="1">
      <alignment horizontal="left" vertical="center"/>
      <protection locked="0"/>
    </xf>
    <xf numFmtId="0" fontId="2" fillId="0" borderId="0" xfId="6" applyFont="1" applyBorder="1"/>
    <xf numFmtId="3" fontId="6" fillId="0" borderId="15" xfId="6" applyNumberFormat="1" applyFont="1" applyFill="1" applyBorder="1" applyAlignment="1" applyProtection="1">
      <alignment horizontal="right" vertical="center"/>
      <protection locked="0"/>
    </xf>
    <xf numFmtId="3" fontId="2" fillId="0" borderId="15" xfId="6" applyNumberFormat="1" applyFont="1" applyFill="1" applyBorder="1" applyAlignment="1" applyProtection="1">
      <alignment horizontal="right" vertical="center"/>
      <protection locked="0"/>
    </xf>
    <xf numFmtId="38" fontId="2" fillId="0" borderId="0" xfId="1" applyFont="1" applyAlignment="1">
      <alignment horizontal="right" vertical="center"/>
    </xf>
    <xf numFmtId="0" fontId="2" fillId="0" borderId="0" xfId="6" applyNumberFormat="1" applyFont="1" applyFill="1" applyBorder="1" applyAlignment="1" applyProtection="1">
      <alignment horizontal="center" vertical="top" textRotation="255" wrapText="1"/>
      <protection locked="0"/>
    </xf>
    <xf numFmtId="0" fontId="2" fillId="0" borderId="17" xfId="6" applyNumberFormat="1" applyFont="1" applyFill="1" applyBorder="1" applyAlignment="1" applyProtection="1">
      <alignment horizontal="center" vertical="top" textRotation="255" wrapText="1"/>
      <protection locked="0"/>
    </xf>
    <xf numFmtId="0" fontId="2" fillId="0" borderId="0" xfId="6" applyNumberFormat="1" applyFont="1" applyFill="1" applyBorder="1" applyAlignment="1" applyProtection="1">
      <alignment horizontal="left" vertical="top" textRotation="255" wrapText="1"/>
      <protection locked="0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3" borderId="20" xfId="0" applyNumberFormat="1" applyFont="1" applyFill="1" applyBorder="1" applyAlignment="1">
      <alignment horizontal="right" vertical="center"/>
    </xf>
    <xf numFmtId="3" fontId="2" fillId="4" borderId="20" xfId="0" applyNumberFormat="1" applyFont="1" applyFill="1" applyBorder="1" applyAlignment="1">
      <alignment horizontal="right" vertical="center"/>
    </xf>
    <xf numFmtId="3" fontId="2" fillId="2" borderId="20" xfId="0" applyNumberFormat="1" applyFont="1" applyFill="1" applyBorder="1" applyAlignment="1">
      <alignment horizontal="right" vertical="center"/>
    </xf>
    <xf numFmtId="38" fontId="2" fillId="0" borderId="0" xfId="2" applyFont="1" applyFill="1" applyBorder="1" applyAlignment="1">
      <alignment horizontal="right" vertical="center"/>
    </xf>
    <xf numFmtId="38" fontId="2" fillId="0" borderId="7" xfId="2" applyFont="1" applyFill="1" applyBorder="1" applyAlignment="1">
      <alignment horizontal="right" vertical="center"/>
    </xf>
    <xf numFmtId="38" fontId="2" fillId="4" borderId="20" xfId="2" applyFont="1" applyFill="1" applyBorder="1" applyAlignment="1">
      <alignment horizontal="right" vertical="center"/>
    </xf>
    <xf numFmtId="3" fontId="2" fillId="5" borderId="20" xfId="0" applyNumberFormat="1" applyFont="1" applyFill="1" applyBorder="1" applyAlignment="1">
      <alignment horizontal="right" vertical="center"/>
    </xf>
    <xf numFmtId="0" fontId="7" fillId="0" borderId="0" xfId="6" applyNumberFormat="1" applyFont="1" applyFill="1" applyBorder="1" applyAlignment="1" applyProtection="1">
      <alignment horizontal="center" vertical="top" textRotation="255" wrapText="1"/>
      <protection locked="0"/>
    </xf>
    <xf numFmtId="0" fontId="7" fillId="0" borderId="7" xfId="6" applyNumberFormat="1" applyFont="1" applyFill="1" applyBorder="1" applyAlignment="1" applyProtection="1">
      <alignment horizontal="center" vertical="top" textRotation="255" wrapText="1"/>
      <protection locked="0"/>
    </xf>
    <xf numFmtId="0" fontId="7" fillId="0" borderId="3" xfId="6" applyNumberFormat="1" applyFont="1" applyFill="1" applyBorder="1" applyAlignment="1" applyProtection="1">
      <alignment horizontal="center" vertical="top" textRotation="255" wrapText="1"/>
      <protection locked="0"/>
    </xf>
    <xf numFmtId="0" fontId="7" fillId="0" borderId="4" xfId="6" applyNumberFormat="1" applyFont="1" applyFill="1" applyBorder="1" applyAlignment="1" applyProtection="1">
      <alignment horizontal="center" vertical="top" textRotation="255" wrapText="1"/>
      <protection locked="0"/>
    </xf>
    <xf numFmtId="0" fontId="2" fillId="0" borderId="0" xfId="6" applyFont="1" applyBorder="1" applyAlignment="1" applyProtection="1">
      <alignment horizontal="center" vertical="center"/>
      <protection locked="0"/>
    </xf>
    <xf numFmtId="0" fontId="2" fillId="0" borderId="0" xfId="6" applyNumberFormat="1" applyFont="1" applyFill="1" applyBorder="1" applyAlignment="1" applyProtection="1">
      <alignment vertical="center"/>
      <protection locked="0"/>
    </xf>
    <xf numFmtId="0" fontId="2" fillId="0" borderId="7" xfId="6" applyNumberFormat="1" applyFont="1" applyFill="1" applyBorder="1" applyAlignment="1" applyProtection="1">
      <alignment vertical="center"/>
      <protection locked="0"/>
    </xf>
    <xf numFmtId="0" fontId="2" fillId="0" borderId="11" xfId="6" applyNumberFormat="1" applyFont="1" applyFill="1" applyBorder="1" applyAlignment="1" applyProtection="1">
      <alignment horizontal="left" vertical="center"/>
      <protection locked="0"/>
    </xf>
    <xf numFmtId="0" fontId="2" fillId="0" borderId="0" xfId="6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left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/>
    </xf>
    <xf numFmtId="3" fontId="2" fillId="5" borderId="4" xfId="0" applyNumberFormat="1" applyFont="1" applyFill="1" applyBorder="1" applyAlignment="1">
      <alignment horizontal="right" vertical="center"/>
    </xf>
    <xf numFmtId="0" fontId="2" fillId="0" borderId="0" xfId="6" applyFont="1" applyBorder="1" applyProtection="1">
      <protection locked="0"/>
    </xf>
    <xf numFmtId="0" fontId="8" fillId="0" borderId="13" xfId="6" applyNumberFormat="1" applyFont="1" applyFill="1" applyBorder="1" applyAlignment="1" applyProtection="1">
      <alignment horizontal="center" vertical="top" textRotation="255" wrapText="1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6" applyNumberFormat="1" applyFont="1" applyFill="1" applyBorder="1" applyAlignment="1" applyProtection="1">
      <alignment horizontal="center" vertical="center"/>
      <protection locked="0"/>
    </xf>
    <xf numFmtId="0" fontId="2" fillId="0" borderId="23" xfId="6" applyNumberFormat="1" applyFont="1" applyFill="1" applyBorder="1" applyAlignment="1" applyProtection="1">
      <alignment horizontal="center" vertical="center"/>
      <protection locked="0"/>
    </xf>
    <xf numFmtId="0" fontId="2" fillId="0" borderId="13" xfId="6" applyNumberFormat="1" applyFont="1" applyFill="1" applyBorder="1" applyAlignment="1" applyProtection="1">
      <alignment horizontal="center" vertical="center"/>
      <protection locked="0"/>
    </xf>
    <xf numFmtId="0" fontId="6" fillId="0" borderId="0" xfId="6" applyFont="1" applyAlignment="1">
      <alignment vertical="top"/>
    </xf>
    <xf numFmtId="0" fontId="6" fillId="0" borderId="0" xfId="6" applyFont="1" applyAlignment="1" applyProtection="1">
      <alignment vertical="top"/>
      <protection locked="0"/>
    </xf>
    <xf numFmtId="0" fontId="6" fillId="0" borderId="0" xfId="6" applyFont="1" applyBorder="1" applyAlignment="1" applyProtection="1">
      <alignment vertical="top"/>
      <protection locked="0"/>
    </xf>
    <xf numFmtId="0" fontId="6" fillId="0" borderId="0" xfId="6" applyNumberFormat="1" applyFont="1" applyFill="1" applyBorder="1" applyAlignment="1" applyProtection="1">
      <alignment horizontal="left" vertical="top"/>
      <protection locked="0"/>
    </xf>
    <xf numFmtId="38" fontId="2" fillId="0" borderId="0" xfId="2" applyFont="1" applyAlignment="1">
      <alignment horizontal="left" vertical="center"/>
    </xf>
    <xf numFmtId="0" fontId="2" fillId="0" borderId="0" xfId="6" applyNumberFormat="1" applyFont="1" applyFill="1" applyAlignment="1" applyProtection="1">
      <protection locked="0"/>
    </xf>
    <xf numFmtId="0" fontId="2" fillId="0" borderId="0" xfId="6" applyNumberFormat="1" applyFont="1" applyFill="1" applyBorder="1" applyAlignment="1" applyProtection="1">
      <protection locked="0"/>
    </xf>
    <xf numFmtId="0" fontId="2" fillId="0" borderId="13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20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6" applyNumberFormat="1" applyFont="1" applyFill="1" applyBorder="1" applyAlignment="1" applyProtection="1">
      <alignment horizontal="center" vertical="center" textRotation="255" wrapText="1"/>
      <protection locked="0"/>
    </xf>
    <xf numFmtId="0" fontId="2" fillId="0" borderId="6" xfId="6" applyNumberFormat="1" applyFont="1" applyFill="1" applyBorder="1" applyAlignment="1" applyProtection="1">
      <alignment horizontal="left" vertical="top" textRotation="255" wrapText="1"/>
      <protection locked="0"/>
    </xf>
    <xf numFmtId="0" fontId="2" fillId="0" borderId="18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24" xfId="6" applyNumberFormat="1" applyFont="1" applyFill="1" applyBorder="1" applyAlignment="1" applyProtection="1">
      <alignment horizontal="center" vertical="center"/>
      <protection locked="0"/>
    </xf>
    <xf numFmtId="0" fontId="2" fillId="0" borderId="1" xfId="6" applyNumberFormat="1" applyFont="1" applyFill="1" applyBorder="1" applyAlignment="1" applyProtection="1">
      <alignment horizontal="center" vertical="center"/>
      <protection locked="0"/>
    </xf>
    <xf numFmtId="0" fontId="2" fillId="0" borderId="10" xfId="6" applyNumberFormat="1" applyFont="1" applyFill="1" applyBorder="1" applyAlignment="1" applyProtection="1">
      <alignment horizontal="center" vertical="center"/>
      <protection locked="0"/>
    </xf>
    <xf numFmtId="3" fontId="6" fillId="0" borderId="15" xfId="6" applyNumberFormat="1" applyFont="1" applyFill="1" applyBorder="1" applyAlignment="1" applyProtection="1">
      <alignment horizontal="right" vertical="top"/>
      <protection locked="0"/>
    </xf>
    <xf numFmtId="0" fontId="6" fillId="0" borderId="15" xfId="6" applyFont="1" applyBorder="1" applyAlignment="1" applyProtection="1">
      <alignment vertical="top"/>
      <protection locked="0"/>
    </xf>
    <xf numFmtId="0" fontId="2" fillId="0" borderId="0" xfId="3" applyFont="1"/>
    <xf numFmtId="0" fontId="2" fillId="0" borderId="0" xfId="3" applyFont="1" applyAlignment="1">
      <alignment horizontal="left"/>
    </xf>
    <xf numFmtId="38" fontId="2" fillId="6" borderId="0" xfId="2" applyNumberFormat="1" applyFont="1" applyFill="1" applyBorder="1" applyAlignment="1"/>
    <xf numFmtId="176" fontId="2" fillId="6" borderId="0" xfId="2" applyNumberFormat="1" applyFont="1" applyFill="1" applyBorder="1" applyAlignment="1"/>
    <xf numFmtId="38" fontId="2" fillId="6" borderId="0" xfId="2" applyNumberFormat="1" applyFont="1" applyFill="1" applyAlignment="1"/>
    <xf numFmtId="38" fontId="2" fillId="6" borderId="0" xfId="2" applyNumberFormat="1" applyFont="1" applyFill="1" applyBorder="1" applyAlignment="1">
      <alignment horizontal="left"/>
    </xf>
    <xf numFmtId="0" fontId="2" fillId="0" borderId="0" xfId="3" applyFont="1" applyFill="1"/>
    <xf numFmtId="0" fontId="2" fillId="0" borderId="0" xfId="3" applyFont="1" applyFill="1" applyBorder="1"/>
    <xf numFmtId="38" fontId="2" fillId="2" borderId="4" xfId="2" applyNumberFormat="1" applyFont="1" applyFill="1" applyBorder="1" applyAlignment="1">
      <alignment horizontal="right"/>
    </xf>
    <xf numFmtId="176" fontId="2" fillId="7" borderId="4" xfId="2" applyNumberFormat="1" applyFont="1" applyFill="1" applyBorder="1" applyAlignment="1">
      <alignment horizontal="right"/>
    </xf>
    <xf numFmtId="38" fontId="2" fillId="2" borderId="4" xfId="2" applyNumberFormat="1" applyFont="1" applyFill="1" applyBorder="1" applyAlignment="1">
      <alignment horizontal="left" vertical="center"/>
    </xf>
    <xf numFmtId="38" fontId="2" fillId="2" borderId="6" xfId="2" applyNumberFormat="1" applyFont="1" applyFill="1" applyBorder="1" applyAlignment="1">
      <alignment horizontal="right"/>
    </xf>
    <xf numFmtId="176" fontId="2" fillId="7" borderId="6" xfId="2" applyNumberFormat="1" applyFont="1" applyFill="1" applyBorder="1" applyAlignment="1">
      <alignment horizontal="right"/>
    </xf>
    <xf numFmtId="38" fontId="2" fillId="2" borderId="6" xfId="2" applyNumberFormat="1" applyFont="1" applyFill="1" applyBorder="1" applyAlignment="1">
      <alignment horizontal="left" vertical="center"/>
    </xf>
    <xf numFmtId="38" fontId="2" fillId="2" borderId="10" xfId="2" applyNumberFormat="1" applyFont="1" applyFill="1" applyBorder="1" applyAlignment="1">
      <alignment horizontal="right"/>
    </xf>
    <xf numFmtId="176" fontId="2" fillId="7" borderId="10" xfId="2" applyNumberFormat="1" applyFont="1" applyFill="1" applyBorder="1" applyAlignment="1">
      <alignment horizontal="right"/>
    </xf>
    <xf numFmtId="38" fontId="2" fillId="2" borderId="10" xfId="2" applyNumberFormat="1" applyFont="1" applyFill="1" applyBorder="1" applyAlignment="1">
      <alignment horizontal="left" vertical="center"/>
    </xf>
    <xf numFmtId="0" fontId="2" fillId="0" borderId="0" xfId="3" applyFont="1" applyFill="1" applyAlignment="1">
      <alignment vertical="center"/>
    </xf>
    <xf numFmtId="0" fontId="2" fillId="0" borderId="0" xfId="3" applyFont="1" applyFill="1" applyBorder="1" applyAlignment="1">
      <alignment vertical="center"/>
    </xf>
    <xf numFmtId="38" fontId="2" fillId="3" borderId="25" xfId="2" applyNumberFormat="1" applyFont="1" applyFill="1" applyBorder="1" applyAlignment="1">
      <alignment horizontal="right" vertical="center"/>
    </xf>
    <xf numFmtId="38" fontId="2" fillId="3" borderId="13" xfId="2" applyNumberFormat="1" applyFont="1" applyFill="1" applyBorder="1" applyAlignment="1">
      <alignment horizontal="right" vertical="center"/>
    </xf>
    <xf numFmtId="176" fontId="2" fillId="4" borderId="13" xfId="2" applyNumberFormat="1" applyFont="1" applyFill="1" applyBorder="1" applyAlignment="1">
      <alignment horizontal="right" vertical="center"/>
    </xf>
    <xf numFmtId="38" fontId="2" fillId="3" borderId="13" xfId="2" applyNumberFormat="1" applyFont="1" applyFill="1" applyBorder="1" applyAlignment="1">
      <alignment horizontal="left" vertical="center"/>
    </xf>
    <xf numFmtId="38" fontId="2" fillId="4" borderId="13" xfId="2" applyNumberFormat="1" applyFont="1" applyFill="1" applyBorder="1" applyAlignment="1">
      <alignment horizontal="right" vertical="center"/>
    </xf>
    <xf numFmtId="38" fontId="2" fillId="4" borderId="4" xfId="2" applyNumberFormat="1" applyFont="1" applyFill="1" applyBorder="1" applyAlignment="1">
      <alignment horizontal="right" vertical="center"/>
    </xf>
    <xf numFmtId="176" fontId="2" fillId="4" borderId="4" xfId="2" applyNumberFormat="1" applyFont="1" applyFill="1" applyBorder="1" applyAlignment="1">
      <alignment horizontal="right" vertical="center"/>
    </xf>
    <xf numFmtId="38" fontId="2" fillId="4" borderId="4" xfId="2" applyNumberFormat="1" applyFont="1" applyFill="1" applyBorder="1" applyAlignment="1">
      <alignment horizontal="left" vertical="center" wrapText="1"/>
    </xf>
    <xf numFmtId="0" fontId="2" fillId="0" borderId="0" xfId="3" applyFont="1" applyAlignment="1">
      <alignment horizontal="right" vertical="center"/>
    </xf>
    <xf numFmtId="38" fontId="2" fillId="4" borderId="4" xfId="1" applyFont="1" applyFill="1" applyBorder="1" applyAlignment="1">
      <alignment horizontal="left" vertical="center" wrapText="1"/>
    </xf>
    <xf numFmtId="0" fontId="2" fillId="0" borderId="0" xfId="3" applyFont="1" applyAlignment="1">
      <alignment vertical="center"/>
    </xf>
    <xf numFmtId="38" fontId="2" fillId="3" borderId="26" xfId="2" applyNumberFormat="1" applyFont="1" applyFill="1" applyBorder="1" applyAlignment="1">
      <alignment horizontal="right" vertical="center"/>
    </xf>
    <xf numFmtId="38" fontId="2" fillId="3" borderId="4" xfId="2" applyNumberFormat="1" applyFont="1" applyFill="1" applyBorder="1" applyAlignment="1">
      <alignment horizontal="right" vertical="center"/>
    </xf>
    <xf numFmtId="38" fontId="2" fillId="3" borderId="4" xfId="1" applyFont="1" applyFill="1" applyBorder="1" applyAlignment="1">
      <alignment horizontal="left" vertical="center"/>
    </xf>
    <xf numFmtId="0" fontId="2" fillId="0" borderId="0" xfId="3" applyFont="1" applyBorder="1"/>
    <xf numFmtId="38" fontId="2" fillId="2" borderId="26" xfId="2" applyNumberFormat="1" applyFont="1" applyFill="1" applyBorder="1" applyAlignment="1">
      <alignment horizontal="right"/>
    </xf>
    <xf numFmtId="38" fontId="2" fillId="2" borderId="4" xfId="1" applyFont="1" applyFill="1" applyBorder="1" applyAlignment="1">
      <alignment horizontal="left" vertical="center"/>
    </xf>
    <xf numFmtId="38" fontId="2" fillId="2" borderId="27" xfId="2" applyNumberFormat="1" applyFont="1" applyFill="1" applyBorder="1" applyAlignment="1">
      <alignment horizontal="right"/>
    </xf>
    <xf numFmtId="38" fontId="2" fillId="2" borderId="6" xfId="1" applyFont="1" applyFill="1" applyBorder="1" applyAlignment="1">
      <alignment horizontal="left" vertical="center"/>
    </xf>
    <xf numFmtId="38" fontId="2" fillId="2" borderId="10" xfId="1" applyFont="1" applyFill="1" applyBorder="1" applyAlignment="1">
      <alignment horizontal="left" vertical="center"/>
    </xf>
    <xf numFmtId="38" fontId="2" fillId="3" borderId="13" xfId="2" applyNumberFormat="1" applyFont="1" applyFill="1" applyBorder="1" applyAlignment="1">
      <alignment horizontal="right"/>
    </xf>
    <xf numFmtId="38" fontId="2" fillId="3" borderId="10" xfId="1" applyFont="1" applyFill="1" applyBorder="1" applyAlignment="1">
      <alignment horizontal="left" vertical="center"/>
    </xf>
    <xf numFmtId="38" fontId="2" fillId="5" borderId="28" xfId="2" applyNumberFormat="1" applyFont="1" applyFill="1" applyBorder="1" applyAlignment="1">
      <alignment horizontal="right" vertical="center"/>
    </xf>
    <xf numFmtId="38" fontId="2" fillId="5" borderId="29" xfId="2" applyNumberFormat="1" applyFont="1" applyFill="1" applyBorder="1" applyAlignment="1">
      <alignment horizontal="right" vertical="center"/>
    </xf>
    <xf numFmtId="176" fontId="2" fillId="8" borderId="13" xfId="2" applyNumberFormat="1" applyFont="1" applyFill="1" applyBorder="1" applyAlignment="1">
      <alignment horizontal="right" vertical="center"/>
    </xf>
    <xf numFmtId="38" fontId="2" fillId="5" borderId="16" xfId="2" applyNumberFormat="1" applyFont="1" applyFill="1" applyBorder="1" applyAlignment="1">
      <alignment horizontal="right" vertical="center"/>
    </xf>
    <xf numFmtId="38" fontId="2" fillId="5" borderId="13" xfId="2" applyNumberFormat="1" applyFont="1" applyFill="1" applyBorder="1" applyAlignment="1">
      <alignment horizontal="left" vertical="center"/>
    </xf>
    <xf numFmtId="38" fontId="2" fillId="6" borderId="30" xfId="2" applyNumberFormat="1" applyFont="1" applyFill="1" applyBorder="1" applyAlignment="1">
      <alignment horizontal="center" vertical="center"/>
    </xf>
    <xf numFmtId="176" fontId="2" fillId="0" borderId="14" xfId="2" applyNumberFormat="1" applyFont="1" applyFill="1" applyBorder="1" applyAlignment="1">
      <alignment horizontal="center" vertical="center"/>
    </xf>
    <xf numFmtId="38" fontId="2" fillId="6" borderId="14" xfId="2" applyNumberFormat="1" applyFont="1" applyFill="1" applyBorder="1" applyAlignment="1">
      <alignment horizontal="center" vertical="center"/>
    </xf>
    <xf numFmtId="38" fontId="2" fillId="6" borderId="0" xfId="2" applyNumberFormat="1" applyFont="1" applyFill="1" applyBorder="1" applyAlignment="1">
      <alignment horizontal="center" vertical="center"/>
    </xf>
    <xf numFmtId="38" fontId="2" fillId="6" borderId="4" xfId="2" applyNumberFormat="1" applyFont="1" applyFill="1" applyBorder="1" applyAlignment="1">
      <alignment horizontal="left" wrapText="1"/>
    </xf>
    <xf numFmtId="38" fontId="2" fillId="6" borderId="31" xfId="2" applyNumberFormat="1" applyFont="1" applyFill="1" applyBorder="1" applyAlignment="1">
      <alignment horizontal="center" vertical="center"/>
    </xf>
    <xf numFmtId="38" fontId="2" fillId="6" borderId="31" xfId="2" applyNumberFormat="1" applyFont="1" applyFill="1" applyBorder="1" applyAlignment="1">
      <alignment horizontal="center" vertical="center" wrapText="1"/>
    </xf>
    <xf numFmtId="38" fontId="2" fillId="6" borderId="27" xfId="2" applyNumberFormat="1" applyFont="1" applyFill="1" applyBorder="1" applyAlignment="1">
      <alignment horizontal="center" vertical="center"/>
    </xf>
    <xf numFmtId="38" fontId="2" fillId="6" borderId="6" xfId="2" applyNumberFormat="1" applyFont="1" applyFill="1" applyBorder="1" applyAlignment="1">
      <alignment horizontal="left" wrapText="1"/>
    </xf>
    <xf numFmtId="38" fontId="2" fillId="6" borderId="32" xfId="2" applyNumberFormat="1" applyFont="1" applyFill="1" applyBorder="1" applyAlignment="1">
      <alignment horizontal="center" vertical="center"/>
    </xf>
    <xf numFmtId="38" fontId="2" fillId="6" borderId="33" xfId="2" applyNumberFormat="1" applyFont="1" applyFill="1" applyBorder="1" applyAlignment="1">
      <alignment horizontal="center" vertical="center"/>
    </xf>
    <xf numFmtId="176" fontId="2" fillId="0" borderId="34" xfId="2" applyNumberFormat="1" applyFont="1" applyFill="1" applyBorder="1" applyAlignment="1">
      <alignment horizontal="center" vertical="center"/>
    </xf>
    <xf numFmtId="38" fontId="2" fillId="6" borderId="32" xfId="2" applyNumberFormat="1" applyFont="1" applyFill="1" applyBorder="1" applyAlignment="1">
      <alignment horizontal="center" vertical="center" wrapText="1"/>
    </xf>
    <xf numFmtId="38" fontId="2" fillId="6" borderId="35" xfId="2" applyNumberFormat="1" applyFont="1" applyFill="1" applyBorder="1" applyAlignment="1">
      <alignment horizontal="center" vertical="center"/>
    </xf>
    <xf numFmtId="38" fontId="2" fillId="6" borderId="36" xfId="2" applyNumberFormat="1" applyFont="1" applyFill="1" applyBorder="1" applyAlignment="1">
      <alignment horizontal="center" vertical="center"/>
    </xf>
    <xf numFmtId="38" fontId="2" fillId="6" borderId="37" xfId="2" applyNumberFormat="1" applyFont="1" applyFill="1" applyBorder="1" applyAlignment="1">
      <alignment horizontal="center" vertical="center"/>
    </xf>
    <xf numFmtId="38" fontId="2" fillId="6" borderId="13" xfId="2" applyNumberFormat="1" applyFont="1" applyFill="1" applyBorder="1" applyAlignment="1">
      <alignment horizontal="center" vertical="center"/>
    </xf>
    <xf numFmtId="38" fontId="2" fillId="6" borderId="38" xfId="2" applyNumberFormat="1" applyFont="1" applyFill="1" applyBorder="1" applyAlignment="1">
      <alignment horizontal="center" vertical="center"/>
    </xf>
    <xf numFmtId="38" fontId="2" fillId="6" borderId="39" xfId="2" applyNumberFormat="1" applyFont="1" applyFill="1" applyBorder="1" applyAlignment="1">
      <alignment horizontal="center" vertical="center"/>
    </xf>
    <xf numFmtId="38" fontId="2" fillId="6" borderId="10" xfId="2" applyNumberFormat="1" applyFont="1" applyFill="1" applyBorder="1" applyAlignment="1">
      <alignment horizontal="left"/>
    </xf>
    <xf numFmtId="0" fontId="6" fillId="0" borderId="0" xfId="3" applyFont="1" applyAlignment="1">
      <alignment vertical="top"/>
    </xf>
    <xf numFmtId="38" fontId="6" fillId="6" borderId="0" xfId="2" applyNumberFormat="1" applyFont="1" applyFill="1" applyAlignment="1">
      <alignment vertical="top"/>
    </xf>
    <xf numFmtId="176" fontId="6" fillId="6" borderId="0" xfId="2" applyNumberFormat="1" applyFont="1" applyFill="1" applyAlignment="1">
      <alignment vertical="top"/>
    </xf>
    <xf numFmtId="38" fontId="6" fillId="6" borderId="40" xfId="2" applyNumberFormat="1" applyFont="1" applyFill="1" applyBorder="1" applyAlignment="1">
      <alignment horizontal="left" vertical="top"/>
    </xf>
    <xf numFmtId="38" fontId="2" fillId="6" borderId="0" xfId="2" applyFont="1" applyFill="1"/>
    <xf numFmtId="38" fontId="2" fillId="6" borderId="0" xfId="2" applyFont="1" applyFill="1" applyAlignment="1">
      <alignment horizontal="left"/>
    </xf>
    <xf numFmtId="38" fontId="2" fillId="6" borderId="0" xfId="2" applyFont="1" applyFill="1" applyAlignment="1"/>
    <xf numFmtId="38" fontId="2" fillId="6" borderId="0" xfId="2" applyFont="1" applyFill="1" applyBorder="1" applyAlignment="1">
      <alignment horizontal="left"/>
    </xf>
    <xf numFmtId="38" fontId="2" fillId="2" borderId="4" xfId="2" applyFont="1" applyFill="1" applyBorder="1" applyAlignment="1">
      <alignment horizontal="left" vertical="center"/>
    </xf>
    <xf numFmtId="38" fontId="2" fillId="2" borderId="6" xfId="2" applyFont="1" applyFill="1" applyBorder="1" applyAlignment="1">
      <alignment horizontal="left" vertical="center"/>
    </xf>
    <xf numFmtId="38" fontId="2" fillId="2" borderId="10" xfId="2" applyFont="1" applyFill="1" applyBorder="1" applyAlignment="1">
      <alignment horizontal="left" vertical="center"/>
    </xf>
    <xf numFmtId="38" fontId="2" fillId="3" borderId="13" xfId="2" applyFont="1" applyFill="1" applyBorder="1" applyAlignment="1">
      <alignment horizontal="left" vertical="center"/>
    </xf>
    <xf numFmtId="38" fontId="2" fillId="4" borderId="4" xfId="2" applyFont="1" applyFill="1" applyBorder="1" applyAlignment="1">
      <alignment horizontal="right" vertical="center"/>
    </xf>
    <xf numFmtId="38" fontId="2" fillId="4" borderId="4" xfId="2" applyFont="1" applyFill="1" applyBorder="1" applyAlignment="1">
      <alignment horizontal="left" vertical="center" wrapText="1"/>
    </xf>
    <xf numFmtId="38" fontId="2" fillId="2" borderId="6" xfId="2" quotePrefix="1" applyFont="1" applyFill="1" applyBorder="1" applyAlignment="1">
      <alignment horizontal="right"/>
    </xf>
    <xf numFmtId="38" fontId="2" fillId="6" borderId="0" xfId="2" applyFont="1" applyFill="1" applyBorder="1" applyAlignment="1">
      <alignment vertical="center"/>
    </xf>
    <xf numFmtId="38" fontId="2" fillId="5" borderId="10" xfId="2" applyFont="1" applyFill="1" applyBorder="1" applyAlignment="1">
      <alignment horizontal="right" vertical="center"/>
    </xf>
    <xf numFmtId="38" fontId="2" fillId="5" borderId="13" xfId="2" applyFont="1" applyFill="1" applyBorder="1" applyAlignment="1">
      <alignment vertical="center"/>
    </xf>
    <xf numFmtId="38" fontId="2" fillId="6" borderId="0" xfId="2" applyFont="1" applyFill="1" applyAlignment="1">
      <alignment vertical="top" textRotation="255"/>
    </xf>
    <xf numFmtId="38" fontId="2" fillId="6" borderId="0" xfId="2" applyFont="1" applyFill="1" applyBorder="1" applyAlignment="1">
      <alignment vertical="top" textRotation="255"/>
    </xf>
    <xf numFmtId="38" fontId="2" fillId="6" borderId="13" xfId="2" applyFont="1" applyFill="1" applyBorder="1" applyAlignment="1">
      <alignment horizontal="center" vertical="top" textRotation="255" wrapText="1"/>
    </xf>
    <xf numFmtId="38" fontId="2" fillId="6" borderId="34" xfId="2" applyFont="1" applyFill="1" applyBorder="1" applyAlignment="1">
      <alignment horizontal="center" vertical="top" textRotation="255"/>
    </xf>
    <xf numFmtId="38" fontId="2" fillId="6" borderId="30" xfId="2" applyFont="1" applyFill="1" applyBorder="1" applyAlignment="1">
      <alignment horizontal="center" vertical="top" textRotation="255"/>
    </xf>
    <xf numFmtId="38" fontId="2" fillId="6" borderId="34" xfId="2" applyFont="1" applyFill="1" applyBorder="1" applyAlignment="1">
      <alignment horizontal="center" vertical="top" textRotation="255" wrapText="1"/>
    </xf>
    <xf numFmtId="38" fontId="2" fillId="6" borderId="41" xfId="2" applyFont="1" applyFill="1" applyBorder="1" applyAlignment="1">
      <alignment horizontal="center" vertical="top" textRotation="255"/>
    </xf>
    <xf numFmtId="38" fontId="2" fillId="6" borderId="4" xfId="2" applyFont="1" applyFill="1" applyBorder="1" applyAlignment="1">
      <alignment horizontal="left" wrapText="1"/>
    </xf>
    <xf numFmtId="38" fontId="2" fillId="6" borderId="42" xfId="2" applyFont="1" applyFill="1" applyBorder="1" applyAlignment="1">
      <alignment horizontal="center" vertical="top"/>
    </xf>
    <xf numFmtId="38" fontId="2" fillId="6" borderId="43" xfId="2" applyFont="1" applyFill="1" applyBorder="1" applyAlignment="1">
      <alignment horizontal="center" vertical="top"/>
    </xf>
    <xf numFmtId="38" fontId="2" fillId="6" borderId="32" xfId="2" applyFont="1" applyFill="1" applyBorder="1" applyAlignment="1">
      <alignment horizontal="center" vertical="top" textRotation="255" wrapText="1"/>
    </xf>
    <xf numFmtId="38" fontId="2" fillId="6" borderId="32" xfId="2" applyFont="1" applyFill="1" applyBorder="1" applyAlignment="1">
      <alignment horizontal="center" vertical="top" textRotation="255"/>
    </xf>
    <xf numFmtId="38" fontId="2" fillId="6" borderId="36" xfId="2" applyFont="1" applyFill="1" applyBorder="1" applyAlignment="1">
      <alignment horizontal="center" vertical="top"/>
    </xf>
    <xf numFmtId="38" fontId="2" fillId="6" borderId="35" xfId="2" applyFont="1" applyFill="1" applyBorder="1" applyAlignment="1">
      <alignment horizontal="center" vertical="top" textRotation="255"/>
    </xf>
    <xf numFmtId="38" fontId="2" fillId="6" borderId="6" xfId="2" applyFont="1" applyFill="1" applyBorder="1" applyAlignment="1">
      <alignment horizontal="left" vertical="top" textRotation="255"/>
    </xf>
    <xf numFmtId="38" fontId="2" fillId="6" borderId="36" xfId="2" applyFont="1" applyFill="1" applyBorder="1" applyAlignment="1">
      <alignment horizontal="center" vertical="center"/>
    </xf>
    <xf numFmtId="38" fontId="2" fillId="6" borderId="39" xfId="2" applyFont="1" applyFill="1" applyBorder="1" applyAlignment="1">
      <alignment horizontal="center" vertical="center"/>
    </xf>
    <xf numFmtId="38" fontId="2" fillId="6" borderId="43" xfId="2" applyFont="1" applyFill="1" applyBorder="1" applyAlignment="1">
      <alignment horizontal="center" vertical="center"/>
    </xf>
    <xf numFmtId="38" fontId="2" fillId="6" borderId="37" xfId="2" applyFont="1" applyFill="1" applyBorder="1" applyAlignment="1">
      <alignment horizontal="center" vertical="center"/>
    </xf>
    <xf numFmtId="38" fontId="2" fillId="6" borderId="10" xfId="2" applyFont="1" applyFill="1" applyBorder="1" applyAlignment="1">
      <alignment horizontal="left"/>
    </xf>
    <xf numFmtId="38" fontId="6" fillId="6" borderId="0" xfId="2" applyFont="1" applyFill="1" applyAlignment="1">
      <alignment vertical="top"/>
    </xf>
    <xf numFmtId="38" fontId="6" fillId="6" borderId="0" xfId="2" applyFont="1" applyFill="1" applyBorder="1" applyAlignment="1">
      <alignment horizontal="left" vertical="top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_18年報原稿 4(18～31)" xfId="4"/>
    <cellStyle name="標準_18年報原稿 5（32～61)" xfId="5"/>
    <cellStyle name="標準_19年報様式(28～35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externalLink" Target="externalLinks/externalLink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%2313_&#22320;&#22495;&#20445;&#20581;&#24180;&#22577;&#12395;&#38306;&#12377;&#12427;&#12371;&#12392;\&#12304;&#23436;&#25104;&#29256;&#12305;&#36947;&#21335;&#22320;&#22495;&#20445;&#20581;&#24773;&#22577;&#24180;&#22577;\H27&#24180;&#29256;_&#36947;&#21335;&#22320;&#22495;&#20445;&#20581;&#24773;&#22577;&#24180;&#22577;\HP\&#26087;HP\H27_18-37(H30.6.25_20teisei)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Graph1"/>
      <sheetName val="Worksheet"/>
      <sheetName val="List"/>
      <sheetName val="Sheet1"/>
    </sheetNames>
    <sheetDataSet>
      <sheetData sheetId="0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1"/>
  <sheetViews>
    <sheetView showGridLines="0" tabSelected="1" zoomScale="84" zoomScaleNormal="84" zoomScaleSheetLayoutView="80" workbookViewId="0">
      <pane xSplit="2" ySplit="5" topLeftCell="AA6" activePane="bottomRight" state="frozen"/>
      <selection activeCell="B8" sqref="B8"/>
      <selection pane="topRight" activeCell="B8" sqref="B8"/>
      <selection pane="bottomLeft" activeCell="B8" sqref="B8"/>
      <selection pane="bottomRight" activeCell="B8" sqref="B8"/>
    </sheetView>
  </sheetViews>
  <sheetFormatPr defaultRowHeight="15" x14ac:dyDescent="0.35"/>
  <cols>
    <col min="1" max="1" width="16.625" style="3" customWidth="1"/>
    <col min="2" max="2" width="8.125" style="2" customWidth="1"/>
    <col min="3" max="5" width="7.625" style="1" customWidth="1"/>
    <col min="6" max="6" width="9.125" style="1" customWidth="1"/>
    <col min="7" max="8" width="7.625" style="1" customWidth="1"/>
    <col min="9" max="9" width="9.125" style="1" customWidth="1"/>
    <col min="10" max="10" width="7.125" style="1" customWidth="1"/>
    <col min="11" max="13" width="7.625" style="1" customWidth="1"/>
    <col min="14" max="14" width="9.125" style="1" customWidth="1"/>
    <col min="15" max="17" width="7.625" style="1" customWidth="1"/>
    <col min="18" max="18" width="9.125" style="1" customWidth="1"/>
    <col min="19" max="32" width="7.625" style="1" customWidth="1"/>
    <col min="33" max="34" width="10.625" style="1" customWidth="1"/>
    <col min="35" max="43" width="8.125" style="1" customWidth="1"/>
    <col min="44" max="16384" width="9" style="1"/>
  </cols>
  <sheetData>
    <row r="1" spans="1:47" s="117" customFormat="1" ht="18" customHeight="1" x14ac:dyDescent="0.15">
      <c r="A1" s="120" t="s">
        <v>67</v>
      </c>
      <c r="B1" s="119"/>
      <c r="AQ1" s="118" t="s">
        <v>66</v>
      </c>
    </row>
    <row r="2" spans="1:47" ht="33" customHeight="1" x14ac:dyDescent="0.35">
      <c r="A2" s="116"/>
      <c r="B2" s="115"/>
      <c r="C2" s="88" t="s">
        <v>65</v>
      </c>
      <c r="D2" s="88"/>
      <c r="E2" s="88"/>
      <c r="F2" s="88"/>
      <c r="G2" s="88" t="s">
        <v>64</v>
      </c>
      <c r="H2" s="88"/>
      <c r="I2" s="88"/>
      <c r="J2" s="88"/>
      <c r="K2" s="88" t="s">
        <v>63</v>
      </c>
      <c r="L2" s="88"/>
      <c r="M2" s="88"/>
      <c r="N2" s="88"/>
      <c r="O2" s="105" t="s">
        <v>62</v>
      </c>
      <c r="P2" s="88"/>
      <c r="Q2" s="88"/>
      <c r="R2" s="88"/>
      <c r="S2" s="105" t="s">
        <v>61</v>
      </c>
      <c r="T2" s="88"/>
      <c r="U2" s="88"/>
      <c r="V2" s="88"/>
      <c r="W2" s="105" t="s">
        <v>60</v>
      </c>
      <c r="X2" s="88"/>
      <c r="Y2" s="88"/>
      <c r="Z2" s="88"/>
      <c r="AA2" s="105" t="s">
        <v>59</v>
      </c>
      <c r="AB2" s="88"/>
      <c r="AC2" s="88"/>
      <c r="AD2" s="113" t="s">
        <v>58</v>
      </c>
      <c r="AE2" s="111"/>
      <c r="AF2" s="114" t="s">
        <v>57</v>
      </c>
      <c r="AG2" s="113" t="s">
        <v>56</v>
      </c>
      <c r="AH2" s="111"/>
      <c r="AI2" s="113" t="s">
        <v>55</v>
      </c>
      <c r="AJ2" s="112"/>
      <c r="AK2" s="112"/>
      <c r="AL2" s="112"/>
      <c r="AM2" s="112"/>
      <c r="AN2" s="112"/>
      <c r="AO2" s="112"/>
      <c r="AP2" s="112"/>
      <c r="AQ2" s="111"/>
      <c r="AR2" s="9"/>
      <c r="AS2" s="4"/>
      <c r="AT2" s="4"/>
      <c r="AU2" s="4"/>
    </row>
    <row r="3" spans="1:47" ht="16.5" customHeight="1" x14ac:dyDescent="0.35">
      <c r="A3" s="104"/>
      <c r="B3" s="103"/>
      <c r="C3" s="109" t="s">
        <v>54</v>
      </c>
      <c r="D3" s="109"/>
      <c r="E3" s="109"/>
      <c r="F3" s="108"/>
      <c r="G3" s="109" t="s">
        <v>54</v>
      </c>
      <c r="H3" s="109"/>
      <c r="I3" s="108"/>
      <c r="J3" s="88" t="s">
        <v>53</v>
      </c>
      <c r="K3" s="110" t="s">
        <v>40</v>
      </c>
      <c r="L3" s="109"/>
      <c r="M3" s="108"/>
      <c r="N3" s="88" t="s">
        <v>52</v>
      </c>
      <c r="O3" s="110" t="s">
        <v>40</v>
      </c>
      <c r="P3" s="109"/>
      <c r="Q3" s="108"/>
      <c r="R3" s="88" t="s">
        <v>52</v>
      </c>
      <c r="S3" s="88" t="s">
        <v>34</v>
      </c>
      <c r="T3" s="88" t="s">
        <v>33</v>
      </c>
      <c r="U3" s="87" t="s">
        <v>32</v>
      </c>
      <c r="V3" s="88" t="s">
        <v>51</v>
      </c>
      <c r="W3" s="88" t="s">
        <v>34</v>
      </c>
      <c r="X3" s="88" t="s">
        <v>33</v>
      </c>
      <c r="Y3" s="87" t="s">
        <v>32</v>
      </c>
      <c r="Z3" s="88" t="s">
        <v>51</v>
      </c>
      <c r="AA3" s="88" t="s">
        <v>34</v>
      </c>
      <c r="AB3" s="88" t="s">
        <v>33</v>
      </c>
      <c r="AC3" s="87" t="s">
        <v>32</v>
      </c>
      <c r="AD3" s="89" t="s">
        <v>50</v>
      </c>
      <c r="AE3" s="89" t="s">
        <v>49</v>
      </c>
      <c r="AF3" s="97"/>
      <c r="AG3" s="105" t="s">
        <v>48</v>
      </c>
      <c r="AH3" s="105" t="s">
        <v>47</v>
      </c>
      <c r="AI3" s="106" t="s">
        <v>46</v>
      </c>
      <c r="AJ3" s="106" t="s">
        <v>45</v>
      </c>
      <c r="AK3" s="106" t="s">
        <v>44</v>
      </c>
      <c r="AL3" s="106" t="s">
        <v>43</v>
      </c>
      <c r="AM3" s="107"/>
      <c r="AN3" s="107"/>
      <c r="AO3" s="107"/>
      <c r="AP3" s="106" t="s">
        <v>42</v>
      </c>
      <c r="AQ3" s="105" t="s">
        <v>41</v>
      </c>
      <c r="AR3" s="9"/>
      <c r="AS3" s="4"/>
      <c r="AT3" s="4"/>
      <c r="AU3" s="4"/>
    </row>
    <row r="4" spans="1:47" ht="16.5" customHeight="1" x14ac:dyDescent="0.35">
      <c r="A4" s="104"/>
      <c r="B4" s="103"/>
      <c r="C4" s="102" t="s">
        <v>40</v>
      </c>
      <c r="D4" s="102"/>
      <c r="E4" s="102"/>
      <c r="F4" s="88" t="s">
        <v>39</v>
      </c>
      <c r="G4" s="102" t="s">
        <v>40</v>
      </c>
      <c r="H4" s="102"/>
      <c r="I4" s="88" t="s">
        <v>39</v>
      </c>
      <c r="J4" s="87"/>
      <c r="K4" s="101"/>
      <c r="L4" s="100"/>
      <c r="M4" s="99"/>
      <c r="N4" s="87"/>
      <c r="O4" s="101"/>
      <c r="P4" s="100"/>
      <c r="Q4" s="99"/>
      <c r="R4" s="87"/>
      <c r="S4" s="88"/>
      <c r="T4" s="88"/>
      <c r="U4" s="87"/>
      <c r="V4" s="87"/>
      <c r="W4" s="88"/>
      <c r="X4" s="88"/>
      <c r="Y4" s="87"/>
      <c r="Z4" s="87"/>
      <c r="AA4" s="88"/>
      <c r="AB4" s="88"/>
      <c r="AC4" s="87"/>
      <c r="AD4" s="98"/>
      <c r="AE4" s="98"/>
      <c r="AF4" s="97"/>
      <c r="AG4" s="82"/>
      <c r="AH4" s="82"/>
      <c r="AI4" s="95"/>
      <c r="AJ4" s="95"/>
      <c r="AK4" s="95"/>
      <c r="AL4" s="95"/>
      <c r="AM4" s="96" t="s">
        <v>38</v>
      </c>
      <c r="AN4" s="96" t="s">
        <v>37</v>
      </c>
      <c r="AO4" s="96" t="s">
        <v>36</v>
      </c>
      <c r="AP4" s="95"/>
      <c r="AQ4" s="82"/>
      <c r="AR4" s="9"/>
      <c r="AS4" s="4"/>
      <c r="AT4" s="4"/>
      <c r="AU4" s="4"/>
    </row>
    <row r="5" spans="1:47" ht="16.5" customHeight="1" x14ac:dyDescent="0.35">
      <c r="A5" s="94"/>
      <c r="B5" s="93"/>
      <c r="C5" s="92" t="s">
        <v>34</v>
      </c>
      <c r="D5" s="91" t="s">
        <v>33</v>
      </c>
      <c r="E5" s="91" t="s">
        <v>35</v>
      </c>
      <c r="F5" s="89"/>
      <c r="G5" s="92" t="s">
        <v>34</v>
      </c>
      <c r="H5" s="91" t="s">
        <v>33</v>
      </c>
      <c r="I5" s="89"/>
      <c r="J5" s="89"/>
      <c r="K5" s="92" t="s">
        <v>34</v>
      </c>
      <c r="L5" s="91" t="s">
        <v>33</v>
      </c>
      <c r="M5" s="90" t="s">
        <v>32</v>
      </c>
      <c r="N5" s="89"/>
      <c r="O5" s="92" t="s">
        <v>34</v>
      </c>
      <c r="P5" s="91" t="s">
        <v>33</v>
      </c>
      <c r="Q5" s="90" t="s">
        <v>32</v>
      </c>
      <c r="R5" s="89"/>
      <c r="S5" s="88"/>
      <c r="T5" s="88"/>
      <c r="U5" s="87"/>
      <c r="V5" s="89"/>
      <c r="W5" s="88"/>
      <c r="X5" s="88"/>
      <c r="Y5" s="87"/>
      <c r="Z5" s="89"/>
      <c r="AA5" s="88"/>
      <c r="AB5" s="88"/>
      <c r="AC5" s="87"/>
      <c r="AD5" s="86"/>
      <c r="AE5" s="86"/>
      <c r="AF5" s="85"/>
      <c r="AG5" s="82"/>
      <c r="AH5" s="82"/>
      <c r="AI5" s="83"/>
      <c r="AJ5" s="83"/>
      <c r="AK5" s="83"/>
      <c r="AL5" s="83"/>
      <c r="AM5" s="84"/>
      <c r="AN5" s="84"/>
      <c r="AO5" s="84"/>
      <c r="AP5" s="83"/>
      <c r="AQ5" s="82"/>
      <c r="AR5" s="9"/>
      <c r="AS5" s="4"/>
      <c r="AT5" s="4"/>
      <c r="AU5" s="4"/>
    </row>
    <row r="6" spans="1:47" ht="16.5" customHeight="1" x14ac:dyDescent="0.35">
      <c r="A6" s="81" t="s">
        <v>31</v>
      </c>
      <c r="B6" s="80" t="s">
        <v>4</v>
      </c>
      <c r="C6" s="79">
        <v>32343</v>
      </c>
      <c r="D6" s="77">
        <v>32850</v>
      </c>
      <c r="E6" s="77">
        <v>33240</v>
      </c>
      <c r="F6" s="77">
        <v>39909</v>
      </c>
      <c r="G6" s="77">
        <v>19095</v>
      </c>
      <c r="H6" s="77">
        <v>19182</v>
      </c>
      <c r="I6" s="77">
        <v>19128</v>
      </c>
      <c r="J6" s="77">
        <v>50386</v>
      </c>
      <c r="K6" s="77">
        <v>34403</v>
      </c>
      <c r="L6" s="77">
        <v>37188</v>
      </c>
      <c r="M6" s="77">
        <v>37490</v>
      </c>
      <c r="N6" s="77">
        <v>41648</v>
      </c>
      <c r="O6" s="77">
        <v>47815</v>
      </c>
      <c r="P6" s="77">
        <v>48080</v>
      </c>
      <c r="Q6" s="77">
        <v>48656</v>
      </c>
      <c r="R6" s="77">
        <v>50855</v>
      </c>
      <c r="S6" s="77">
        <v>49299</v>
      </c>
      <c r="T6" s="77">
        <v>48746</v>
      </c>
      <c r="U6" s="77">
        <v>49954</v>
      </c>
      <c r="V6" s="77">
        <v>53113</v>
      </c>
      <c r="W6" s="77">
        <v>49436</v>
      </c>
      <c r="X6" s="77">
        <v>48400</v>
      </c>
      <c r="Y6" s="77">
        <v>49946</v>
      </c>
      <c r="Z6" s="77">
        <v>52987</v>
      </c>
      <c r="AA6" s="77">
        <v>37614</v>
      </c>
      <c r="AB6" s="77">
        <v>36677</v>
      </c>
      <c r="AC6" s="78">
        <v>37391</v>
      </c>
      <c r="AD6" s="78">
        <v>111570</v>
      </c>
      <c r="AE6" s="78">
        <v>57583</v>
      </c>
      <c r="AF6" s="78">
        <v>40773</v>
      </c>
      <c r="AG6" s="77">
        <v>3120</v>
      </c>
      <c r="AH6" s="77">
        <v>1496238</v>
      </c>
      <c r="AI6" s="77">
        <v>3534</v>
      </c>
      <c r="AJ6" s="76"/>
      <c r="AK6" s="76"/>
      <c r="AL6" s="76"/>
      <c r="AM6" s="76"/>
      <c r="AN6" s="76"/>
      <c r="AO6" s="76"/>
      <c r="AP6" s="76"/>
      <c r="AQ6" s="76"/>
      <c r="AR6" s="4"/>
      <c r="AS6" s="4"/>
      <c r="AT6" s="4"/>
      <c r="AU6" s="4"/>
    </row>
    <row r="7" spans="1:47" ht="16.5" customHeight="1" x14ac:dyDescent="0.35">
      <c r="A7" s="75"/>
      <c r="B7" s="74" t="s">
        <v>3</v>
      </c>
      <c r="C7" s="73">
        <v>135</v>
      </c>
      <c r="D7" s="71">
        <v>282</v>
      </c>
      <c r="E7" s="71">
        <v>503</v>
      </c>
      <c r="F7" s="71">
        <v>8591</v>
      </c>
      <c r="G7" s="71">
        <v>1</v>
      </c>
      <c r="H7" s="71" t="s">
        <v>1</v>
      </c>
      <c r="I7" s="71">
        <v>13</v>
      </c>
      <c r="J7" s="71">
        <v>33635</v>
      </c>
      <c r="K7" s="71">
        <v>838</v>
      </c>
      <c r="L7" s="71">
        <v>2100</v>
      </c>
      <c r="M7" s="71">
        <v>2894</v>
      </c>
      <c r="N7" s="71">
        <v>16576</v>
      </c>
      <c r="O7" s="71">
        <v>36187</v>
      </c>
      <c r="P7" s="71">
        <v>36349</v>
      </c>
      <c r="Q7" s="71">
        <v>36027</v>
      </c>
      <c r="R7" s="71">
        <v>31833</v>
      </c>
      <c r="S7" s="71">
        <v>37851</v>
      </c>
      <c r="T7" s="71">
        <v>36415</v>
      </c>
      <c r="U7" s="71">
        <v>36159</v>
      </c>
      <c r="V7" s="71">
        <v>38266</v>
      </c>
      <c r="W7" s="71">
        <v>38154</v>
      </c>
      <c r="X7" s="71">
        <v>36616</v>
      </c>
      <c r="Y7" s="71">
        <v>36338</v>
      </c>
      <c r="Z7" s="71">
        <v>36358</v>
      </c>
      <c r="AA7" s="71">
        <v>143</v>
      </c>
      <c r="AB7" s="71">
        <v>129</v>
      </c>
      <c r="AC7" s="72">
        <v>158</v>
      </c>
      <c r="AD7" s="72">
        <v>53266</v>
      </c>
      <c r="AE7" s="72">
        <v>18660</v>
      </c>
      <c r="AF7" s="72">
        <v>12680</v>
      </c>
      <c r="AG7" s="71">
        <v>1806</v>
      </c>
      <c r="AH7" s="71">
        <v>724480</v>
      </c>
      <c r="AI7" s="71">
        <v>508</v>
      </c>
      <c r="AJ7" s="71">
        <v>29159</v>
      </c>
      <c r="AK7" s="71">
        <v>19339</v>
      </c>
      <c r="AL7" s="71">
        <v>17137</v>
      </c>
      <c r="AM7" s="71">
        <v>14159</v>
      </c>
      <c r="AN7" s="71">
        <v>8358</v>
      </c>
      <c r="AO7" s="71">
        <v>4125</v>
      </c>
      <c r="AP7" s="71">
        <v>1248</v>
      </c>
      <c r="AQ7" s="71">
        <v>215</v>
      </c>
      <c r="AR7" s="4">
        <v>299</v>
      </c>
      <c r="AS7" s="4"/>
      <c r="AT7" s="4"/>
      <c r="AU7" s="4"/>
    </row>
    <row r="8" spans="1:47" ht="16.5" customHeight="1" x14ac:dyDescent="0.35">
      <c r="A8" s="70"/>
      <c r="B8" s="69" t="s">
        <v>2</v>
      </c>
      <c r="C8" s="68">
        <v>1</v>
      </c>
      <c r="D8" s="67">
        <v>7</v>
      </c>
      <c r="E8" s="67">
        <v>8</v>
      </c>
      <c r="F8" s="67">
        <v>287</v>
      </c>
      <c r="G8" s="67" t="s">
        <v>1</v>
      </c>
      <c r="H8" s="67" t="s">
        <v>1</v>
      </c>
      <c r="I8" s="67">
        <v>1</v>
      </c>
      <c r="J8" s="67">
        <v>4497</v>
      </c>
      <c r="K8" s="67">
        <v>28</v>
      </c>
      <c r="L8" s="67">
        <v>58</v>
      </c>
      <c r="M8" s="67">
        <v>65</v>
      </c>
      <c r="N8" s="67">
        <v>494</v>
      </c>
      <c r="O8" s="67">
        <v>944</v>
      </c>
      <c r="P8" s="67">
        <v>943</v>
      </c>
      <c r="Q8" s="67">
        <v>936</v>
      </c>
      <c r="R8" s="67">
        <v>700</v>
      </c>
      <c r="S8" s="67">
        <v>415</v>
      </c>
      <c r="T8" s="67">
        <v>414</v>
      </c>
      <c r="U8" s="67">
        <v>450</v>
      </c>
      <c r="V8" s="67">
        <v>426</v>
      </c>
      <c r="W8" s="67">
        <v>424</v>
      </c>
      <c r="X8" s="67">
        <v>423</v>
      </c>
      <c r="Y8" s="67">
        <v>430</v>
      </c>
      <c r="Z8" s="67">
        <v>410</v>
      </c>
      <c r="AA8" s="67">
        <v>20</v>
      </c>
      <c r="AB8" s="67">
        <v>19</v>
      </c>
      <c r="AC8" s="66">
        <v>20</v>
      </c>
      <c r="AD8" s="66">
        <v>1159</v>
      </c>
      <c r="AE8" s="66">
        <v>220</v>
      </c>
      <c r="AF8" s="66">
        <v>24412</v>
      </c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4"/>
      <c r="AS8" s="4"/>
      <c r="AT8" s="4"/>
      <c r="AU8" s="4"/>
    </row>
    <row r="9" spans="1:47" s="29" customFormat="1" ht="16.5" customHeight="1" x14ac:dyDescent="0.35">
      <c r="A9" s="64" t="s">
        <v>30</v>
      </c>
      <c r="B9" s="63" t="s">
        <v>4</v>
      </c>
      <c r="C9" s="62">
        <f>IF(SUM(C12,C39)=0,"-",SUM(C12,C39))</f>
        <v>72</v>
      </c>
      <c r="D9" s="61">
        <f>IF(SUM(D12,D39)=0,"-",SUM(D12,D39))</f>
        <v>73</v>
      </c>
      <c r="E9" s="61">
        <f>IF(SUM(E12,E39)=0,"-",SUM(E12,E39))</f>
        <v>74</v>
      </c>
      <c r="F9" s="61">
        <f>IF(SUM(F12,F39)=0,"-",SUM(F12,F39))</f>
        <v>288</v>
      </c>
      <c r="G9" s="61" t="str">
        <f>IF(SUM(G12,G39)=0,"-",SUM(G12,G39))</f>
        <v>-</v>
      </c>
      <c r="H9" s="61" t="str">
        <f>IF(SUM(H12,H39)=0,"-",SUM(H12,H39))</f>
        <v>-</v>
      </c>
      <c r="I9" s="61" t="str">
        <f>IF(SUM(I12,I39)=0,"-",SUM(I12,I39))</f>
        <v>-</v>
      </c>
      <c r="J9" s="61">
        <f>IF(SUM(J12,J39)=0,"-",SUM(J12,J39))</f>
        <v>3141</v>
      </c>
      <c r="K9" s="61">
        <f>IF(SUM(K12,K39)=0,"-",SUM(K12,K39))</f>
        <v>170</v>
      </c>
      <c r="L9" s="61">
        <f>IF(SUM(L12,L39)=0,"-",SUM(L12,L39))</f>
        <v>199</v>
      </c>
      <c r="M9" s="61">
        <f>IF(SUM(M12,M39)=0,"-",SUM(M12,M39))</f>
        <v>215</v>
      </c>
      <c r="N9" s="61">
        <f>IF(SUM(N12,N39)=0,"-",SUM(N12,N39))</f>
        <v>559</v>
      </c>
      <c r="O9" s="61">
        <f>IF(SUM(O12,O39)=0,"-",SUM(O12,O39))</f>
        <v>2273</v>
      </c>
      <c r="P9" s="61">
        <f>IF(SUM(P12,P39)=0,"-",SUM(P12,P39))</f>
        <v>2276</v>
      </c>
      <c r="Q9" s="61">
        <f>IF(SUM(Q12,Q39)=0,"-",SUM(Q12,Q39))</f>
        <v>2283</v>
      </c>
      <c r="R9" s="61">
        <f>IF(SUM(R12,R39)=0,"-",SUM(R12,R39))</f>
        <v>2336</v>
      </c>
      <c r="S9" s="61">
        <f>IF(SUM(S12,S39)=0,"-",SUM(S12,S39))</f>
        <v>2554</v>
      </c>
      <c r="T9" s="61">
        <f>IF(SUM(T12,T39)=0,"-",SUM(T12,T39))</f>
        <v>2483</v>
      </c>
      <c r="U9" s="61">
        <f>IF(SUM(U12,U39)=0,"-",SUM(U12,U39))</f>
        <v>2489</v>
      </c>
      <c r="V9" s="61">
        <f>IF(SUM(V12,V39)=0,"-",SUM(V12,V39))</f>
        <v>2572</v>
      </c>
      <c r="W9" s="61">
        <f>IF(SUM(W12,W39)=0,"-",SUM(W12,W39))</f>
        <v>2594</v>
      </c>
      <c r="X9" s="61">
        <f>IF(SUM(X12,X39)=0,"-",SUM(X12,X39))</f>
        <v>2500</v>
      </c>
      <c r="Y9" s="61">
        <f>IF(SUM(Y12,Y39)=0,"-",SUM(Y12,Y39))</f>
        <v>2491</v>
      </c>
      <c r="Z9" s="61">
        <f>IF(SUM(Z12,Z39)=0,"-",SUM(Z12,Z39))</f>
        <v>2556</v>
      </c>
      <c r="AA9" s="61">
        <f>IF(SUM(AA12,AA39)=0,"-",SUM(AA12,AA39))</f>
        <v>1013</v>
      </c>
      <c r="AB9" s="61">
        <f>IF(SUM(AB12,AB39)=0,"-",SUM(AB12,AB39))</f>
        <v>1019</v>
      </c>
      <c r="AC9" s="60">
        <f>IF(SUM(AC12,AC39)=0,"-",SUM(AC12,AC39))</f>
        <v>1023</v>
      </c>
      <c r="AD9" s="60">
        <f>IF(SUM(AD12,AD39)=0,"-",SUM(AD12,AD39))</f>
        <v>5563</v>
      </c>
      <c r="AE9" s="60">
        <f>IF(SUM(AE12,AE39)=0,"-",SUM(AE12,AE39))</f>
        <v>4194</v>
      </c>
      <c r="AF9" s="60">
        <f>IF(SUM(AF12,AF39)=0,"-",SUM(AF12,AF39))</f>
        <v>2356</v>
      </c>
      <c r="AG9" s="60">
        <f>IF(SUM(AG12,AG39)=0,"-",SUM(AG12,AG39))</f>
        <v>811</v>
      </c>
      <c r="AH9" s="60">
        <f>IF(SUM(AH12,AH39)=0,"-",SUM(AH12,AH39))</f>
        <v>120340</v>
      </c>
      <c r="AI9" s="60">
        <f>IF(SUM(AI12,AI39)=0,"-",SUM(AI12,AI39))</f>
        <v>811</v>
      </c>
      <c r="AJ9" s="60">
        <f>IF(SUM(AJ12,AJ39)=0,"-",SUM(AJ12,AJ39))</f>
        <v>5766</v>
      </c>
      <c r="AK9" s="60">
        <f>IF(SUM(AK12,AK39)=0,"-",SUM(AK12,AK39))</f>
        <v>3682</v>
      </c>
      <c r="AL9" s="60">
        <f>IF(SUM(AL12,AL39)=0,"-",SUM(AL12,AL39))</f>
        <v>3324</v>
      </c>
      <c r="AM9" s="60">
        <f>IF(SUM(AM12,AM39)=0,"-",SUM(AM12,AM39))</f>
        <v>2971</v>
      </c>
      <c r="AN9" s="60">
        <f>IF(SUM(AN12,AN39)=0,"-",SUM(AN12,AN39))</f>
        <v>2137</v>
      </c>
      <c r="AO9" s="60">
        <f>IF(SUM(AO12,AO39)=0,"-",SUM(AO12,AO39))</f>
        <v>1203</v>
      </c>
      <c r="AP9" s="60">
        <f>IF(SUM(AP12,AP39)=0,"-",SUM(AP12,AP39))</f>
        <v>344</v>
      </c>
      <c r="AQ9" s="61">
        <f>IF(SUM(AQ12,AQ39)=0,"-",SUM(AQ12,AQ39))</f>
        <v>74</v>
      </c>
      <c r="AR9" s="30"/>
      <c r="AS9" s="30"/>
      <c r="AT9" s="30"/>
      <c r="AU9" s="30"/>
    </row>
    <row r="10" spans="1:47" s="29" customFormat="1" ht="16.5" customHeight="1" x14ac:dyDescent="0.35">
      <c r="A10" s="58"/>
      <c r="B10" s="57" t="s">
        <v>3</v>
      </c>
      <c r="C10" s="56">
        <f>IF(SUM(C13,C40)=0,"-",SUM(C13,C40))</f>
        <v>3</v>
      </c>
      <c r="D10" s="54">
        <f>IF(SUM(D13,D40)=0,"-",SUM(D13,D40))</f>
        <v>9</v>
      </c>
      <c r="E10" s="54">
        <f>IF(SUM(E13,E40)=0,"-",SUM(E13,E40))</f>
        <v>13</v>
      </c>
      <c r="F10" s="54">
        <f>IF(SUM(F13,F40)=0,"-",SUM(F13,F40))</f>
        <v>461</v>
      </c>
      <c r="G10" s="54" t="str">
        <f>IF(SUM(G13,G40)=0,"-",SUM(G13,G40))</f>
        <v>-</v>
      </c>
      <c r="H10" s="54" t="str">
        <f>IF(SUM(H13,H40)=0,"-",SUM(H13,H40))</f>
        <v>-</v>
      </c>
      <c r="I10" s="54" t="str">
        <f>IF(SUM(I13,I40)=0,"-",SUM(I13,I40))</f>
        <v>-</v>
      </c>
      <c r="J10" s="54">
        <f>IF(SUM(J13,J40)=0,"-",SUM(J13,J40))</f>
        <v>2793</v>
      </c>
      <c r="K10" s="54">
        <f>IF(SUM(K13,K40)=0,"-",SUM(K13,K40))</f>
        <v>33</v>
      </c>
      <c r="L10" s="54">
        <f>IF(SUM(L13,L40)=0,"-",SUM(L13,L40))</f>
        <v>131</v>
      </c>
      <c r="M10" s="54">
        <f>IF(SUM(M13,M40)=0,"-",SUM(M13,M40))</f>
        <v>182</v>
      </c>
      <c r="N10" s="54">
        <f>IF(SUM(N13,N40)=0,"-",SUM(N13,N40))</f>
        <v>1229</v>
      </c>
      <c r="O10" s="54">
        <f>IF(SUM(O13,O40)=0,"-",SUM(O13,O40))</f>
        <v>2344</v>
      </c>
      <c r="P10" s="54">
        <f>IF(SUM(P13,P40)=0,"-",SUM(P13,P40))</f>
        <v>2318</v>
      </c>
      <c r="Q10" s="54">
        <f>IF(SUM(Q13,Q40)=0,"-",SUM(Q13,Q40))</f>
        <v>2299</v>
      </c>
      <c r="R10" s="54">
        <f>IF(SUM(R13,R40)=0,"-",SUM(R13,R40))</f>
        <v>2290</v>
      </c>
      <c r="S10" s="54">
        <f>IF(SUM(S13,S40)=0,"-",SUM(S13,S40))</f>
        <v>2398</v>
      </c>
      <c r="T10" s="54">
        <f>IF(SUM(T13,T40)=0,"-",SUM(T13,T40))</f>
        <v>2292</v>
      </c>
      <c r="U10" s="54">
        <f>IF(SUM(U13,U40)=0,"-",SUM(U13,U40))</f>
        <v>2250</v>
      </c>
      <c r="V10" s="54">
        <f>IF(SUM(V13,V40)=0,"-",SUM(V13,V40))</f>
        <v>2448</v>
      </c>
      <c r="W10" s="54">
        <f>IF(SUM(W13,W40)=0,"-",SUM(W13,W40))</f>
        <v>2415</v>
      </c>
      <c r="X10" s="54">
        <f>IF(SUM(X13,X40)=0,"-",SUM(X13,X40))</f>
        <v>2322</v>
      </c>
      <c r="Y10" s="54">
        <f>IF(SUM(Y13,Y40)=0,"-",SUM(Y13,Y40))</f>
        <v>2261</v>
      </c>
      <c r="Z10" s="54">
        <f>IF(SUM(Z13,Z40)=0,"-",SUM(Z13,Z40))</f>
        <v>2366</v>
      </c>
      <c r="AA10" s="54">
        <f>IF(SUM(AA13,AA40)=0,"-",SUM(AA13,AA40))</f>
        <v>29</v>
      </c>
      <c r="AB10" s="54">
        <f>IF(SUM(AB13,AB40)=0,"-",SUM(AB13,AB40))</f>
        <v>18</v>
      </c>
      <c r="AC10" s="55">
        <f>IF(SUM(AC13,AC40)=0,"-",SUM(AC13,AC40))</f>
        <v>18</v>
      </c>
      <c r="AD10" s="55">
        <f>IF(SUM(AD13,AD40)=0,"-",SUM(AD13,AD40))</f>
        <v>4698</v>
      </c>
      <c r="AE10" s="55">
        <f>IF(SUM(AE13,AE40)=0,"-",SUM(AE13,AE40))</f>
        <v>1522</v>
      </c>
      <c r="AF10" s="55">
        <f>IF(SUM(AF13,AF40)=0,"-",SUM(AF13,AF40))</f>
        <v>651</v>
      </c>
      <c r="AG10" s="55">
        <f>IF(SUM(AG13,AG40)=0,"-",SUM(AG13,AG40))</f>
        <v>211</v>
      </c>
      <c r="AH10" s="55">
        <f>IF(SUM(AH13,AH40)=0,"-",SUM(AH13,AH40))</f>
        <v>59161</v>
      </c>
      <c r="AI10" s="55">
        <f>IF(SUM(AI13,AI40)=0,"-",SUM(AI13,AI40))</f>
        <v>15</v>
      </c>
      <c r="AJ10" s="55">
        <f>IF(SUM(AJ13,AJ40)=0,"-",SUM(AJ13,AJ40))</f>
        <v>3100</v>
      </c>
      <c r="AK10" s="55">
        <f>IF(SUM(AK13,AK40)=0,"-",SUM(AK13,AK40))</f>
        <v>2033</v>
      </c>
      <c r="AL10" s="55">
        <f>IF(SUM(AL13,AL40)=0,"-",SUM(AL13,AL40))</f>
        <v>1728</v>
      </c>
      <c r="AM10" s="55">
        <f>IF(SUM(AM13,AM40)=0,"-",SUM(AM13,AM40))</f>
        <v>1424</v>
      </c>
      <c r="AN10" s="55">
        <f>IF(SUM(AN13,AN40)=0,"-",SUM(AN13,AN40))</f>
        <v>967</v>
      </c>
      <c r="AO10" s="55">
        <f>IF(SUM(AO13,AO40)=0,"-",SUM(AO13,AO40))</f>
        <v>481</v>
      </c>
      <c r="AP10" s="55">
        <f>IF(SUM(AP13,AP40)=0,"-",SUM(AP13,AP40))</f>
        <v>114</v>
      </c>
      <c r="AQ10" s="54">
        <f>IF(SUM(AQ13,AQ40)=0,"-",SUM(AQ13,AQ40))</f>
        <v>20</v>
      </c>
      <c r="AR10" s="30"/>
      <c r="AS10" s="30"/>
      <c r="AT10" s="30"/>
      <c r="AU10" s="30"/>
    </row>
    <row r="11" spans="1:47" s="29" customFormat="1" ht="16.5" customHeight="1" x14ac:dyDescent="0.35">
      <c r="A11" s="53"/>
      <c r="B11" s="52" t="s">
        <v>2</v>
      </c>
      <c r="C11" s="51" t="str">
        <f>IF(SUM(C14,C41)=0,"-",SUM(C14,C41))</f>
        <v>-</v>
      </c>
      <c r="D11" s="50" t="str">
        <f>IF(SUM(D14,D41)=0,"-",SUM(D14,D41))</f>
        <v>-</v>
      </c>
      <c r="E11" s="50" t="str">
        <f>IF(SUM(E14,E41)=0,"-",SUM(E14,E41))</f>
        <v>-</v>
      </c>
      <c r="F11" s="50" t="str">
        <f>IF(SUM(F14,F41)=0,"-",SUM(F14,F41))</f>
        <v>-</v>
      </c>
      <c r="G11" s="50" t="str">
        <f>IF(SUM(G14,G41)=0,"-",SUM(G14,G41))</f>
        <v>-</v>
      </c>
      <c r="H11" s="50" t="str">
        <f>IF(SUM(H14,H41)=0,"-",SUM(H14,H41))</f>
        <v>-</v>
      </c>
      <c r="I11" s="50" t="str">
        <f>IF(SUM(I14,I41)=0,"-",SUM(I14,I41))</f>
        <v>-</v>
      </c>
      <c r="J11" s="50" t="str">
        <f>IF(SUM(J14,J41)=0,"-",SUM(J14,J41))</f>
        <v>-</v>
      </c>
      <c r="K11" s="50" t="str">
        <f>IF(SUM(K14,K41)=0,"-",SUM(K14,K41))</f>
        <v>-</v>
      </c>
      <c r="L11" s="50" t="str">
        <f>IF(SUM(L14,L41)=0,"-",SUM(L14,L41))</f>
        <v>-</v>
      </c>
      <c r="M11" s="50" t="str">
        <f>IF(SUM(M14,M41)=0,"-",SUM(M14,M41))</f>
        <v>-</v>
      </c>
      <c r="N11" s="50" t="str">
        <f>IF(SUM(N14,N41)=0,"-",SUM(N14,N41))</f>
        <v>-</v>
      </c>
      <c r="O11" s="50" t="str">
        <f>IF(SUM(O14,O41)=0,"-",SUM(O14,O41))</f>
        <v>-</v>
      </c>
      <c r="P11" s="50" t="str">
        <f>IF(SUM(P14,P41)=0,"-",SUM(P14,P41))</f>
        <v>-</v>
      </c>
      <c r="Q11" s="50" t="str">
        <f>IF(SUM(Q14,Q41)=0,"-",SUM(Q14,Q41))</f>
        <v>-</v>
      </c>
      <c r="R11" s="50" t="str">
        <f>IF(SUM(R14,R41)=0,"-",SUM(R14,R41))</f>
        <v>-</v>
      </c>
      <c r="S11" s="50" t="str">
        <f>IF(SUM(S14,S41)=0,"-",SUM(S14,S41))</f>
        <v>-</v>
      </c>
      <c r="T11" s="50" t="str">
        <f>IF(SUM(T14,T41)=0,"-",SUM(T14,T41))</f>
        <v>-</v>
      </c>
      <c r="U11" s="50" t="str">
        <f>IF(SUM(U14,U41)=0,"-",SUM(U14,U41))</f>
        <v>-</v>
      </c>
      <c r="V11" s="50" t="str">
        <f>IF(SUM(V14,V41)=0,"-",SUM(V14,V41))</f>
        <v>-</v>
      </c>
      <c r="W11" s="50" t="str">
        <f>IF(SUM(W14,W41)=0,"-",SUM(W14,W41))</f>
        <v>-</v>
      </c>
      <c r="X11" s="50" t="str">
        <f>IF(SUM(X14,X41)=0,"-",SUM(X14,X41))</f>
        <v>-</v>
      </c>
      <c r="Y11" s="50" t="str">
        <f>IF(SUM(Y14,Y41)=0,"-",SUM(Y14,Y41))</f>
        <v>-</v>
      </c>
      <c r="Z11" s="50" t="str">
        <f>IF(SUM(Z14,Z41)=0,"-",SUM(Z14,Z41))</f>
        <v>-</v>
      </c>
      <c r="AA11" s="50" t="str">
        <f>IF(SUM(AA14,AA41)=0,"-",SUM(AA14,AA41))</f>
        <v>-</v>
      </c>
      <c r="AB11" s="50" t="str">
        <f>IF(SUM(AB14,AB41)=0,"-",SUM(AB14,AB41))</f>
        <v>-</v>
      </c>
      <c r="AC11" s="49" t="str">
        <f>IF(SUM(AC14,AC41)=0,"-",SUM(AC14,AC41))</f>
        <v>-</v>
      </c>
      <c r="AD11" s="49">
        <f>IF(SUM(AD14,AD41)=0,"-",SUM(AD14,AD41))</f>
        <v>289</v>
      </c>
      <c r="AE11" s="49">
        <f>IF(SUM(AE14,AE41)=0,"-",SUM(AE14,AE41))</f>
        <v>73</v>
      </c>
      <c r="AF11" s="49">
        <f>IF(SUM(AF14,AF41)=0,"-",SUM(AF14,AF41))</f>
        <v>1693</v>
      </c>
      <c r="AG11" s="49" t="str">
        <f>IF(SUM(AG14,AG41)=0,"-",SUM(AG14,AG41))</f>
        <v>-</v>
      </c>
      <c r="AH11" s="49" t="str">
        <f>IF(SUM(AH14,AH41)=0,"-",SUM(AH14,AH41))</f>
        <v>-</v>
      </c>
      <c r="AI11" s="49" t="str">
        <f>IF(SUM(AI14,AI41)=0,"-",SUM(AI14,AI41))</f>
        <v>-</v>
      </c>
      <c r="AJ11" s="49" t="str">
        <f>IF(SUM(AJ14,AJ41)=0,"-",SUM(AJ14,AJ41))</f>
        <v>-</v>
      </c>
      <c r="AK11" s="49" t="str">
        <f>IF(SUM(AK14,AK41)=0,"-",SUM(AK14,AK41))</f>
        <v>-</v>
      </c>
      <c r="AL11" s="49" t="str">
        <f>IF(SUM(AL14,AL41)=0,"-",SUM(AL14,AL41))</f>
        <v>-</v>
      </c>
      <c r="AM11" s="49" t="str">
        <f>IF(SUM(AM14,AM41)=0,"-",SUM(AM14,AM41))</f>
        <v>-</v>
      </c>
      <c r="AN11" s="49" t="str">
        <f>IF(SUM(AN14,AN41)=0,"-",SUM(AN14,AN41))</f>
        <v>-</v>
      </c>
      <c r="AO11" s="49" t="str">
        <f>IF(SUM(AO14,AO41)=0,"-",SUM(AO14,AO41))</f>
        <v>-</v>
      </c>
      <c r="AP11" s="49" t="str">
        <f>IF(SUM(AP14,AP41)=0,"-",SUM(AP14,AP41))</f>
        <v>-</v>
      </c>
      <c r="AQ11" s="50" t="str">
        <f>IF(SUM(AQ14,AQ41)=0,"-",SUM(AQ14,AQ41))</f>
        <v>-</v>
      </c>
      <c r="AR11" s="30"/>
      <c r="AS11" s="30"/>
      <c r="AT11" s="30"/>
      <c r="AU11" s="30"/>
    </row>
    <row r="12" spans="1:47" s="29" customFormat="1" ht="16.5" customHeight="1" x14ac:dyDescent="0.35">
      <c r="A12" s="47" t="s">
        <v>29</v>
      </c>
      <c r="B12" s="46" t="s">
        <v>4</v>
      </c>
      <c r="C12" s="45">
        <f>IF(SUM(C15,C18,C21,C24,C27,C30,C33,C36)=0,"-",SUM(C15,C18,C21,C24,C27,C30,C33,C36))</f>
        <v>1</v>
      </c>
      <c r="D12" s="44">
        <f>IF(SUM(D15,D18,D21,D24,D27,D30,D33,D36)=0,"-",SUM(D15,D18,D21,D24,D27,D30,D33,D36))</f>
        <v>3</v>
      </c>
      <c r="E12" s="44">
        <f>IF(SUM(E15,E18,E21,E24,E27,E30,E33,E36)=0,"-",SUM(E15,E18,E21,E24,E27,E30,E33,E36))</f>
        <v>4</v>
      </c>
      <c r="F12" s="44">
        <f>IF(SUM(F15,F18,F21,F24,F27,F30,F33,F36)=0,"-",SUM(F15,F18,F21,F24,F27,F30,F33,F36))</f>
        <v>218</v>
      </c>
      <c r="G12" s="44" t="str">
        <f>IF(SUM(G15,G18,G21,G24,G27,G30,G33,G36)=0,"-",SUM(G15,G18,G21,G24,G27,G30,G33,G36))</f>
        <v>-</v>
      </c>
      <c r="H12" s="44" t="str">
        <f>IF(SUM(H15,H18,H21,H24,H27,H30,H33,H36)=0,"-",SUM(H15,H18,H21,H24,H27,H30,H33,H36))</f>
        <v>-</v>
      </c>
      <c r="I12" s="44" t="str">
        <f>IF(SUM(I15,I18,I21,I24,I27,I30,I33,I36)=0,"-",SUM(I15,I18,I21,I24,I27,I30,I33,I36))</f>
        <v>-</v>
      </c>
      <c r="J12" s="44">
        <f>IF(SUM(J15,J18,J21,J24,J27,J30,J33,J36)=0,"-",SUM(J15,J18,J21,J24,J27,J30,J33,J36))</f>
        <v>1129</v>
      </c>
      <c r="K12" s="44">
        <f>IF(SUM(K15,K18,K21,K24,K27,K30,K33,K36)=0,"-",SUM(K15,K18,K21,K24,K27,K30,K33,K36))</f>
        <v>11</v>
      </c>
      <c r="L12" s="44">
        <f>IF(SUM(L15,L18,L21,L24,L27,L30,L33,L36)=0,"-",SUM(L15,L18,L21,L24,L27,L30,L33,L36))</f>
        <v>40</v>
      </c>
      <c r="M12" s="44">
        <f>IF(SUM(M15,M18,M21,M24,M27,M30,M33,M36)=0,"-",SUM(M15,M18,M21,M24,M27,M30,M33,M36))</f>
        <v>57</v>
      </c>
      <c r="N12" s="44">
        <f>IF(SUM(N15,N18,N21,N24,N27,N30,N33,N36)=0,"-",SUM(N15,N18,N21,N24,N27,N30,N33,N36))</f>
        <v>401</v>
      </c>
      <c r="O12" s="44">
        <f>IF(SUM(O15,O18,O21,O24,O27,O30,O33,O36)=0,"-",SUM(O15,O18,O21,O24,O27,O30,O33,O36))</f>
        <v>747</v>
      </c>
      <c r="P12" s="44">
        <f>IF(SUM(P15,P18,P21,P24,P27,P30,P33,P36)=0,"-",SUM(P15,P18,P21,P24,P27,P30,P33,P36))</f>
        <v>750</v>
      </c>
      <c r="Q12" s="44">
        <f>IF(SUM(Q15,Q18,Q21,Q24,Q27,Q30,Q33,Q36)=0,"-",SUM(Q15,Q18,Q21,Q24,Q27,Q30,Q33,Q36))</f>
        <v>757</v>
      </c>
      <c r="R12" s="44">
        <f>IF(SUM(R15,R18,R21,R24,R27,R30,R33,R36)=0,"-",SUM(R15,R18,R21,R24,R27,R30,R33,R36))</f>
        <v>811</v>
      </c>
      <c r="S12" s="44">
        <f>IF(SUM(S15,S18,S21,S24,S27,S30,S33,S36)=0,"-",SUM(S15,S18,S21,S24,S27,S30,S33,S36))</f>
        <v>792</v>
      </c>
      <c r="T12" s="44">
        <f>IF(SUM(T15,T18,T21,T24,T27,T30,T33,T36)=0,"-",SUM(T15,T18,T21,T24,T27,T30,T33,T36))</f>
        <v>721</v>
      </c>
      <c r="U12" s="44">
        <f>IF(SUM(U15,U18,U21,U24,U27,U30,U33,U36)=0,"-",SUM(U15,U18,U21,U24,U27,U30,U33,U36))</f>
        <v>727</v>
      </c>
      <c r="V12" s="44">
        <f>IF(SUM(V15,V18,V21,V24,V27,V30,V33,V36)=0,"-",SUM(V15,V18,V21,V24,V27,V30,V33,V36))</f>
        <v>811</v>
      </c>
      <c r="W12" s="44">
        <f>IF(SUM(W15,W18,W21,W24,W27,W30,W33,W36)=0,"-",SUM(W15,W18,W21,W24,W27,W30,W33,W36))</f>
        <v>831</v>
      </c>
      <c r="X12" s="44">
        <f>IF(SUM(X15,X18,X21,X24,X27,X30,X33,X36)=0,"-",SUM(X15,X18,X21,X24,X27,X30,X33,X36))</f>
        <v>737</v>
      </c>
      <c r="Y12" s="44">
        <f>IF(SUM(Y15,Y18,Y21,Y24,Y27,Y30,Y33,Y36)=0,"-",SUM(Y15,Y18,Y21,Y24,Y27,Y30,Y33,Y36))</f>
        <v>729</v>
      </c>
      <c r="Z12" s="44">
        <f>IF(SUM(Z15,Z18,Z21,Z24,Z27,Z30,Z33,Z36)=0,"-",SUM(Z15,Z18,Z21,Z24,Z27,Z30,Z33,Z36))</f>
        <v>794</v>
      </c>
      <c r="AA12" s="44">
        <f>IF(SUM(AA15,AA18,AA21,AA24,AA27,AA30,AA33,AA36)=0,"-",SUM(AA15,AA18,AA21,AA24,AA27,AA30,AA33,AA36))</f>
        <v>624</v>
      </c>
      <c r="AB12" s="44">
        <f>IF(SUM(AB15,AB18,AB21,AB24,AB27,AB30,AB33,AB36)=0,"-",SUM(AB15,AB18,AB21,AB24,AB27,AB30,AB33,AB36))</f>
        <v>630</v>
      </c>
      <c r="AC12" s="43">
        <f>IF(SUM(AC15,AC18,AC21,AC24,AC27,AC30,AC33,AC36)=0,"-",SUM(AC15,AC18,AC21,AC24,AC27,AC30,AC33,AC36))</f>
        <v>634</v>
      </c>
      <c r="AD12" s="43">
        <f>IF(SUM(AD15,AD18,AD21,AD24,AD27,AD30,AD33,AD36)=0,"-",SUM(AD15,AD18,AD21,AD24,AD27,AD30,AD33,AD36))</f>
        <v>2502</v>
      </c>
      <c r="AE12" s="43">
        <f>IF(SUM(AE15,AE18,AE21,AE24,AE27,AE30,AE33,AE36)=0,"-",SUM(AE15,AE18,AE21,AE24,AE27,AE30,AE33,AE36))</f>
        <v>1133</v>
      </c>
      <c r="AF12" s="43">
        <f>IF(SUM(AF15,AF18,AF21,AF24,AF27,AF30,AF33,AF36)=0,"-",SUM(AF15,AF18,AF21,AF24,AF27,AF30,AF33,AF36))</f>
        <v>746</v>
      </c>
      <c r="AG12" s="43">
        <f>IF(SUM(AG15,AG18,AG21,AG24,AG27,AG30,AG33,AG36)=0,"-",SUM(AG15,AG18,AG21,AG24,AG27,AG30,AG33,AG36))</f>
        <v>562</v>
      </c>
      <c r="AH12" s="43">
        <f>IF(SUM(AH15,AH18,AH21,AH24,AH27,AH30,AH33,AH36)=0,"-",SUM(AH15,AH18,AH21,AH24,AH27,AH30,AH33,AH36))</f>
        <v>36533</v>
      </c>
      <c r="AI12" s="43">
        <f>IF(SUM(AI15,AI18,AI21,AI24,AI27,AI30,AI33,AI36)=0,"-",SUM(AI15,AI18,AI21,AI24,AI27,AI30,AI33,AI36))</f>
        <v>562</v>
      </c>
      <c r="AJ12" s="42"/>
      <c r="AK12" s="42"/>
      <c r="AL12" s="42"/>
      <c r="AM12" s="42"/>
      <c r="AN12" s="42"/>
      <c r="AO12" s="42"/>
      <c r="AP12" s="42"/>
      <c r="AQ12" s="42"/>
      <c r="AR12" s="30"/>
      <c r="AS12" s="30"/>
      <c r="AT12" s="30"/>
      <c r="AU12" s="30"/>
    </row>
    <row r="13" spans="1:47" s="29" customFormat="1" ht="16.5" customHeight="1" x14ac:dyDescent="0.35">
      <c r="A13" s="41"/>
      <c r="B13" s="40" t="s">
        <v>3</v>
      </c>
      <c r="C13" s="39">
        <f>IF(SUM(C16,C19,C22,C25,C28,C31,C34,C37)=0,"-",SUM(C16,C19,C22,C25,C28,C31,C34,C37))</f>
        <v>1</v>
      </c>
      <c r="D13" s="37">
        <f>IF(SUM(D16,D19,D22,D25,D28,D31,D34,D37)=0,"-",SUM(D16,D19,D22,D25,D28,D31,D34,D37))</f>
        <v>3</v>
      </c>
      <c r="E13" s="37">
        <f>IF(SUM(E16,E19,E22,E25,E28,E31,E34,E37)=0,"-",SUM(E16,E19,E22,E25,E28,E31,E34,E37))</f>
        <v>4</v>
      </c>
      <c r="F13" s="37">
        <f>IF(SUM(F16,F19,F22,F25,F28,F31,F34,F37)=0,"-",SUM(F16,F19,F22,F25,F28,F31,F34,F37))</f>
        <v>185</v>
      </c>
      <c r="G13" s="37" t="str">
        <f>IF(SUM(G16,G19,G22,G25,G28,G31,G34,G37)=0,"-",SUM(G16,G19,G22,G25,G28,G31,G34,G37))</f>
        <v>-</v>
      </c>
      <c r="H13" s="37" t="str">
        <f>IF(SUM(H16,H19,H22,H25,H28,H31,H34,H37)=0,"-",SUM(H16,H19,H22,H25,H28,H31,H34,H37))</f>
        <v>-</v>
      </c>
      <c r="I13" s="37" t="str">
        <f>IF(SUM(I16,I19,I22,I25,I28,I31,I34,I37)=0,"-",SUM(I16,I19,I22,I25,I28,I31,I34,I37))</f>
        <v>-</v>
      </c>
      <c r="J13" s="37">
        <f>IF(SUM(J16,J19,J22,J25,J28,J31,J34,J37)=0,"-",SUM(J16,J19,J22,J25,J28,J31,J34,J37))</f>
        <v>1014</v>
      </c>
      <c r="K13" s="37">
        <f>IF(SUM(K16,K19,K22,K25,K28,K31,K34,K37)=0,"-",SUM(K16,K19,K22,K25,K28,K31,K34,K37))</f>
        <v>11</v>
      </c>
      <c r="L13" s="37">
        <f>IF(SUM(L16,L19,L22,L25,L28,L31,L34,L37)=0,"-",SUM(L16,L19,L22,L25,L28,L31,L34,L37))</f>
        <v>39</v>
      </c>
      <c r="M13" s="37">
        <f>IF(SUM(M16,M19,M22,M25,M28,M31,M34,M37)=0,"-",SUM(M16,M19,M22,M25,M28,M31,M34,M37))</f>
        <v>55</v>
      </c>
      <c r="N13" s="37">
        <f>IF(SUM(N16,N19,N22,N25,N28,N31,N34,N37)=0,"-",SUM(N16,N19,N22,N25,N28,N31,N34,N37))</f>
        <v>382</v>
      </c>
      <c r="O13" s="37">
        <f>IF(SUM(O16,O19,O22,O25,O28,O31,O34,O37)=0,"-",SUM(O16,O19,O22,O25,O28,O31,O34,O37))</f>
        <v>695</v>
      </c>
      <c r="P13" s="37">
        <f>IF(SUM(P16,P19,P22,P25,P28,P31,P34,P37)=0,"-",SUM(P16,P19,P22,P25,P28,P31,P34,P37))</f>
        <v>684</v>
      </c>
      <c r="Q13" s="37">
        <f>IF(SUM(Q16,Q19,Q22,Q25,Q28,Q31,Q34,Q37)=0,"-",SUM(Q16,Q19,Q22,Q25,Q28,Q31,Q34,Q37))</f>
        <v>696</v>
      </c>
      <c r="R13" s="37">
        <f>IF(SUM(R16,R19,R22,R25,R28,R31,R34,R37)=0,"-",SUM(R16,R19,R22,R25,R28,R31,R34,R37))</f>
        <v>677</v>
      </c>
      <c r="S13" s="37">
        <f>IF(SUM(S16,S19,S22,S25,S28,S31,S34,S37)=0,"-",SUM(S16,S19,S22,S25,S28,S31,S34,S37))</f>
        <v>728</v>
      </c>
      <c r="T13" s="37">
        <f>IF(SUM(T16,T19,T22,T25,T28,T31,T34,T37)=0,"-",SUM(T16,T19,T22,T25,T28,T31,T34,T37))</f>
        <v>673</v>
      </c>
      <c r="U13" s="37">
        <f>IF(SUM(U16,U19,U22,U25,U28,U31,U34,U37)=0,"-",SUM(U16,U19,U22,U25,U28,U31,U34,U37))</f>
        <v>668</v>
      </c>
      <c r="V13" s="37">
        <f>IF(SUM(V16,V19,V22,V25,V28,V31,V34,V37)=0,"-",SUM(V16,V19,V22,V25,V28,V31,V34,V37))</f>
        <v>758</v>
      </c>
      <c r="W13" s="37">
        <f>IF(SUM(W16,W19,W22,W25,W28,W31,W34,W37)=0,"-",SUM(W16,W19,W22,W25,W28,W31,W34,W37))</f>
        <v>739</v>
      </c>
      <c r="X13" s="37">
        <f>IF(SUM(X16,X19,X22,X25,X28,X31,X34,X37)=0,"-",SUM(X16,X19,X22,X25,X28,X31,X34,X37))</f>
        <v>680</v>
      </c>
      <c r="Y13" s="37">
        <f>IF(SUM(Y16,Y19,Y22,Y25,Y28,Y31,Y34,Y37)=0,"-",SUM(Y16,Y19,Y22,Y25,Y28,Y31,Y34,Y37))</f>
        <v>673</v>
      </c>
      <c r="Z13" s="37">
        <f>IF(SUM(Z16,Z19,Z22,Z25,Z28,Z31,Z34,Z37)=0,"-",SUM(Z16,Z19,Z22,Z25,Z28,Z31,Z34,Z37))</f>
        <v>723</v>
      </c>
      <c r="AA13" s="37">
        <f>IF(SUM(AA16,AA19,AA22,AA25,AA28,AA31,AA34,AA37)=0,"-",SUM(AA16,AA19,AA22,AA25,AA28,AA31,AA34,AA37))</f>
        <v>24</v>
      </c>
      <c r="AB13" s="37">
        <f>IF(SUM(AB16,AB19,AB22,AB25,AB28,AB31,AB34,AB37)=0,"-",SUM(AB16,AB19,AB22,AB25,AB28,AB31,AB34,AB37))</f>
        <v>12</v>
      </c>
      <c r="AC13" s="38">
        <f>IF(SUM(AC16,AC19,AC22,AC25,AC28,AC31,AC34,AC37)=0,"-",SUM(AC16,AC19,AC22,AC25,AC28,AC31,AC34,AC37))</f>
        <v>11</v>
      </c>
      <c r="AD13" s="38">
        <f>IF(SUM(AD16,AD19,AD22,AD25,AD28,AD31,AD34,AD37)=0,"-",SUM(AD16,AD19,AD22,AD25,AD28,AD31,AD34,AD37))</f>
        <v>1233</v>
      </c>
      <c r="AE13" s="38">
        <f>IF(SUM(AE16,AE19,AE22,AE25,AE28,AE31,AE34,AE37)=0,"-",SUM(AE16,AE19,AE22,AE25,AE28,AE31,AE34,AE37))</f>
        <v>419</v>
      </c>
      <c r="AF13" s="38">
        <f>IF(SUM(AF16,AF19,AF22,AF25,AF28,AF31,AF34,AF37)=0,"-",SUM(AF16,AF19,AF22,AF25,AF28,AF31,AF34,AF37))</f>
        <v>643</v>
      </c>
      <c r="AG13" s="38">
        <f>IF(SUM(AG16,AG19,AG22,AG25,AG28,AG31,AG34,AG37)=0,"-",SUM(AG16,AG19,AG22,AG25,AG28,AG31,AG34,AG37))</f>
        <v>125</v>
      </c>
      <c r="AH13" s="38">
        <f>IF(SUM(AH16,AH19,AH22,AH25,AH28,AH31,AH34,AH37)=0,"-",SUM(AH16,AH19,AH22,AH25,AH28,AH31,AH34,AH37))</f>
        <v>15987</v>
      </c>
      <c r="AI13" s="38">
        <f>IF(SUM(AI16,AI19,AI22,AI25,AI28,AI31,AI34,AI37)=0,"-",SUM(AI16,AI19,AI22,AI25,AI28,AI31,AI34,AI37))</f>
        <v>14</v>
      </c>
      <c r="AJ13" s="38">
        <f>IF(SUM(AJ16,AJ19,AJ22,AJ25,AJ28,AJ31,AJ34,AJ37)=0,"-",SUM(AJ16,AJ19,AJ22,AJ25,AJ28,AJ31,AJ34,AJ37))</f>
        <v>845</v>
      </c>
      <c r="AK13" s="38">
        <f>IF(SUM(AK16,AK19,AK22,AK25,AK28,AK31,AK34,AK37)=0,"-",SUM(AK16,AK19,AK22,AK25,AK28,AK31,AK34,AK37))</f>
        <v>503</v>
      </c>
      <c r="AL13" s="38">
        <f>IF(SUM(AL16,AL19,AL22,AL25,AL28,AL31,AL34,AL37)=0,"-",SUM(AL16,AL19,AL22,AL25,AL28,AL31,AL34,AL37))</f>
        <v>411</v>
      </c>
      <c r="AM13" s="38">
        <f>IF(SUM(AM16,AM19,AM22,AM25,AM28,AM31,AM34,AM37)=0,"-",SUM(AM16,AM19,AM22,AM25,AM28,AM31,AM34,AM37))</f>
        <v>342</v>
      </c>
      <c r="AN13" s="38">
        <f>IF(SUM(AN16,AN19,AN22,AN25,AN28,AN31,AN34,AN37)=0,"-",SUM(AN16,AN19,AN22,AN25,AN28,AN31,AN34,AN37))</f>
        <v>206</v>
      </c>
      <c r="AO13" s="38">
        <f>IF(SUM(AO16,AO19,AO22,AO25,AO28,AO31,AO34,AO37)=0,"-",SUM(AO16,AO19,AO22,AO25,AO28,AO31,AO34,AO37))</f>
        <v>117</v>
      </c>
      <c r="AP13" s="38">
        <f>IF(SUM(AP16,AP19,AP22,AP25,AP28,AP31,AP34,AP37)=0,"-",SUM(AP16,AP19,AP22,AP25,AP28,AP31,AP34,AP37))</f>
        <v>22</v>
      </c>
      <c r="AQ13" s="37">
        <f>IF(SUM(AQ16,AQ19,AQ22,AQ25,AQ28,AQ31,AQ34,AQ37)=0,"-",SUM(AQ16,AQ19,AQ22,AQ25,AQ28,AQ31,AQ34,AQ37))</f>
        <v>7</v>
      </c>
      <c r="AR13" s="30"/>
      <c r="AS13" s="30"/>
      <c r="AT13" s="30"/>
      <c r="AU13" s="30"/>
    </row>
    <row r="14" spans="1:47" s="29" customFormat="1" ht="16.5" customHeight="1" x14ac:dyDescent="0.35">
      <c r="A14" s="36"/>
      <c r="B14" s="35" t="s">
        <v>2</v>
      </c>
      <c r="C14" s="34" t="str">
        <f>IF(SUM(C17,C20,C23,C26,C29,C32,C35,C38)=0,"-",SUM(C17,C20,C23,C26,C29,C32,C35,C38))</f>
        <v>-</v>
      </c>
      <c r="D14" s="33" t="str">
        <f>IF(SUM(D17,D20,D23,D26,D29,D32,D35,D38)=0,"-",SUM(D17,D20,D23,D26,D29,D32,D35,D38))</f>
        <v>-</v>
      </c>
      <c r="E14" s="33" t="str">
        <f>IF(SUM(E17,E20,E23,E26,E29,E32,E35,E38)=0,"-",SUM(E17,E20,E23,E26,E29,E32,E35,E38))</f>
        <v>-</v>
      </c>
      <c r="F14" s="33" t="str">
        <f>IF(SUM(F17,F20,F23,F26,F29,F32,F35,F38)=0,"-",SUM(F17,F20,F23,F26,F29,F32,F35,F38))</f>
        <v>-</v>
      </c>
      <c r="G14" s="33" t="str">
        <f>IF(SUM(G17,G20,G23,G26,G29,G32,G35,G38)=0,"-",SUM(G17,G20,G23,G26,G29,G32,G35,G38))</f>
        <v>-</v>
      </c>
      <c r="H14" s="33" t="str">
        <f>IF(SUM(H17,H20,H23,H26,H29,H32,H35,H38)=0,"-",SUM(H17,H20,H23,H26,H29,H32,H35,H38))</f>
        <v>-</v>
      </c>
      <c r="I14" s="33" t="str">
        <f>IF(SUM(I17,I20,I23,I26,I29,I32,I35,I38)=0,"-",SUM(I17,I20,I23,I26,I29,I32,I35,I38))</f>
        <v>-</v>
      </c>
      <c r="J14" s="33" t="str">
        <f>IF(SUM(J17,J20,J23,J26,J29,J32,J35,J38)=0,"-",SUM(J17,J20,J23,J26,J29,J32,J35,J38))</f>
        <v>-</v>
      </c>
      <c r="K14" s="33" t="str">
        <f>IF(SUM(K17,K20,K23,K26,K29,K32,K35,K38)=0,"-",SUM(K17,K20,K23,K26,K29,K32,K35,K38))</f>
        <v>-</v>
      </c>
      <c r="L14" s="33" t="str">
        <f>IF(SUM(L17,L20,L23,L26,L29,L32,L35,L38)=0,"-",SUM(L17,L20,L23,L26,L29,L32,L35,L38))</f>
        <v>-</v>
      </c>
      <c r="M14" s="33" t="str">
        <f>IF(SUM(M17,M20,M23,M26,M29,M32,M35,M38)=0,"-",SUM(M17,M20,M23,M26,M29,M32,M35,M38))</f>
        <v>-</v>
      </c>
      <c r="N14" s="33" t="str">
        <f>IF(SUM(N17,N20,N23,N26,N29,N32,N35,N38)=0,"-",SUM(N17,N20,N23,N26,N29,N32,N35,N38))</f>
        <v>-</v>
      </c>
      <c r="O14" s="33" t="str">
        <f>IF(SUM(O17,O20,O23,O26,O29,O32,O35,O38)=0,"-",SUM(O17,O20,O23,O26,O29,O32,O35,O38))</f>
        <v>-</v>
      </c>
      <c r="P14" s="33" t="str">
        <f>IF(SUM(P17,P20,P23,P26,P29,P32,P35,P38)=0,"-",SUM(P17,P20,P23,P26,P29,P32,P35,P38))</f>
        <v>-</v>
      </c>
      <c r="Q14" s="33" t="str">
        <f>IF(SUM(Q17,Q20,Q23,Q26,Q29,Q32,Q35,Q38)=0,"-",SUM(Q17,Q20,Q23,Q26,Q29,Q32,Q35,Q38))</f>
        <v>-</v>
      </c>
      <c r="R14" s="33" t="str">
        <f>IF(SUM(R17,R20,R23,R26,R29,R32,R35,R38)=0,"-",SUM(R17,R20,R23,R26,R29,R32,R35,R38))</f>
        <v>-</v>
      </c>
      <c r="S14" s="33" t="str">
        <f>IF(SUM(S17,S20,S23,S26,S29,S32,S35,S38)=0,"-",SUM(S17,S20,S23,S26,S29,S32,S35,S38))</f>
        <v>-</v>
      </c>
      <c r="T14" s="33" t="str">
        <f>IF(SUM(T17,T20,T23,T26,T29,T32,T35,T38)=0,"-",SUM(T17,T20,T23,T26,T29,T32,T35,T38))</f>
        <v>-</v>
      </c>
      <c r="U14" s="33" t="str">
        <f>IF(SUM(U17,U20,U23,U26,U29,U32,U35,U38)=0,"-",SUM(U17,U20,U23,U26,U29,U32,U35,U38))</f>
        <v>-</v>
      </c>
      <c r="V14" s="33" t="str">
        <f>IF(SUM(V17,V20,V23,V26,V29,V32,V35,V38)=0,"-",SUM(V17,V20,V23,V26,V29,V32,V35,V38))</f>
        <v>-</v>
      </c>
      <c r="W14" s="33" t="str">
        <f>IF(SUM(W17,W20,W23,W26,W29,W32,W35,W38)=0,"-",SUM(W17,W20,W23,W26,W29,W32,W35,W38))</f>
        <v>-</v>
      </c>
      <c r="X14" s="33" t="str">
        <f>IF(SUM(X17,X20,X23,X26,X29,X32,X35,X38)=0,"-",SUM(X17,X20,X23,X26,X29,X32,X35,X38))</f>
        <v>-</v>
      </c>
      <c r="Y14" s="33" t="str">
        <f>IF(SUM(Y17,Y20,Y23,Y26,Y29,Y32,Y35,Y38)=0,"-",SUM(Y17,Y20,Y23,Y26,Y29,Y32,Y35,Y38))</f>
        <v>-</v>
      </c>
      <c r="Z14" s="33" t="str">
        <f>IF(SUM(Z17,Z20,Z23,Z26,Z29,Z32,Z35,Z38)=0,"-",SUM(Z17,Z20,Z23,Z26,Z29,Z32,Z35,Z38))</f>
        <v>-</v>
      </c>
      <c r="AA14" s="33" t="str">
        <f>IF(SUM(AA17,AA20,AA23,AA26,AA29,AA32,AA35,AA38)=0,"-",SUM(AA17,AA20,AA23,AA26,AA29,AA32,AA35,AA38))</f>
        <v>-</v>
      </c>
      <c r="AB14" s="33" t="str">
        <f>IF(SUM(AB17,AB20,AB23,AB26,AB29,AB32,AB35,AB38)=0,"-",SUM(AB17,AB20,AB23,AB26,AB29,AB32,AB35,AB38))</f>
        <v>-</v>
      </c>
      <c r="AC14" s="32" t="str">
        <f>IF(SUM(AC17,AC20,AC23,AC26,AC29,AC32,AC35,AC38)=0,"-",SUM(AC17,AC20,AC23,AC26,AC29,AC32,AC35,AC38))</f>
        <v>-</v>
      </c>
      <c r="AD14" s="32">
        <f>IF(SUM(AD17,AD20,AD23,AD26,AD29,AD32,AD35,AD38)=0,"-",SUM(AD17,AD20,AD23,AD26,AD29,AD32,AD35,AD38))</f>
        <v>289</v>
      </c>
      <c r="AE14" s="32">
        <f>IF(SUM(AE17,AE20,AE23,AE26,AE29,AE32,AE35,AE38)=0,"-",SUM(AE17,AE20,AE23,AE26,AE29,AE32,AE35,AE38))</f>
        <v>73</v>
      </c>
      <c r="AF14" s="32">
        <f>IF(SUM(AF17,AF20,AF23,AF26,AF29,AF32,AF35,AF38)=0,"-",SUM(AF17,AF20,AF23,AF26,AF29,AF32,AF35,AF38))</f>
        <v>53</v>
      </c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0"/>
      <c r="AS14" s="30"/>
      <c r="AT14" s="30"/>
      <c r="AU14" s="30"/>
    </row>
    <row r="15" spans="1:47" ht="16.5" customHeight="1" x14ac:dyDescent="0.35">
      <c r="A15" s="25" t="s">
        <v>28</v>
      </c>
      <c r="B15" s="24" t="s">
        <v>4</v>
      </c>
      <c r="C15" s="28" t="s">
        <v>6</v>
      </c>
      <c r="D15" s="27">
        <v>1</v>
      </c>
      <c r="E15" s="27">
        <v>1</v>
      </c>
      <c r="F15" s="27">
        <v>118</v>
      </c>
      <c r="G15" s="27" t="s">
        <v>6</v>
      </c>
      <c r="H15" s="27" t="s">
        <v>6</v>
      </c>
      <c r="I15" s="27" t="s">
        <v>6</v>
      </c>
      <c r="J15" s="27">
        <v>550</v>
      </c>
      <c r="K15" s="27">
        <v>8</v>
      </c>
      <c r="L15" s="27">
        <v>29</v>
      </c>
      <c r="M15" s="27">
        <v>26</v>
      </c>
      <c r="N15" s="27">
        <v>200</v>
      </c>
      <c r="O15" s="27">
        <v>345</v>
      </c>
      <c r="P15" s="27">
        <v>345</v>
      </c>
      <c r="Q15" s="27">
        <v>345</v>
      </c>
      <c r="R15" s="27">
        <v>347</v>
      </c>
      <c r="S15" s="27">
        <v>345</v>
      </c>
      <c r="T15" s="27">
        <v>345</v>
      </c>
      <c r="U15" s="27">
        <v>345</v>
      </c>
      <c r="V15" s="27">
        <v>347</v>
      </c>
      <c r="W15" s="27">
        <v>345</v>
      </c>
      <c r="X15" s="27">
        <v>345</v>
      </c>
      <c r="Y15" s="27">
        <v>345</v>
      </c>
      <c r="Z15" s="27">
        <v>347</v>
      </c>
      <c r="AA15" s="27">
        <v>250</v>
      </c>
      <c r="AB15" s="27">
        <v>250</v>
      </c>
      <c r="AC15" s="26">
        <v>250</v>
      </c>
      <c r="AD15" s="19">
        <v>740</v>
      </c>
      <c r="AE15" s="19">
        <v>317</v>
      </c>
      <c r="AF15" s="19">
        <v>345</v>
      </c>
      <c r="AG15" s="18">
        <v>27</v>
      </c>
      <c r="AH15" s="18">
        <v>12012</v>
      </c>
      <c r="AI15" s="18">
        <v>27</v>
      </c>
      <c r="AJ15" s="23"/>
      <c r="AK15" s="23"/>
      <c r="AL15" s="23"/>
      <c r="AM15" s="23"/>
      <c r="AN15" s="23"/>
      <c r="AO15" s="23"/>
      <c r="AP15" s="23"/>
      <c r="AQ15" s="23"/>
      <c r="AR15" s="4"/>
      <c r="AS15" s="4"/>
      <c r="AT15" s="4"/>
      <c r="AU15" s="4"/>
    </row>
    <row r="16" spans="1:47" ht="16.5" customHeight="1" x14ac:dyDescent="0.35">
      <c r="A16" s="22"/>
      <c r="B16" s="21" t="s">
        <v>3</v>
      </c>
      <c r="C16" s="20" t="s">
        <v>6</v>
      </c>
      <c r="D16" s="18">
        <v>1</v>
      </c>
      <c r="E16" s="18">
        <v>1</v>
      </c>
      <c r="F16" s="18">
        <v>94</v>
      </c>
      <c r="G16" s="18" t="s">
        <v>6</v>
      </c>
      <c r="H16" s="18" t="s">
        <v>6</v>
      </c>
      <c r="I16" s="18" t="s">
        <v>6</v>
      </c>
      <c r="J16" s="18">
        <v>485</v>
      </c>
      <c r="K16" s="18">
        <v>8</v>
      </c>
      <c r="L16" s="18">
        <v>29</v>
      </c>
      <c r="M16" s="18">
        <v>26</v>
      </c>
      <c r="N16" s="18">
        <v>197</v>
      </c>
      <c r="O16" s="18">
        <v>324</v>
      </c>
      <c r="P16" s="18">
        <v>314</v>
      </c>
      <c r="Q16" s="18">
        <v>316</v>
      </c>
      <c r="R16" s="18">
        <v>315</v>
      </c>
      <c r="S16" s="18">
        <v>327</v>
      </c>
      <c r="T16" s="18">
        <v>311</v>
      </c>
      <c r="U16" s="18">
        <v>306</v>
      </c>
      <c r="V16" s="18">
        <v>335</v>
      </c>
      <c r="W16" s="18">
        <v>335</v>
      </c>
      <c r="X16" s="18">
        <v>310</v>
      </c>
      <c r="Y16" s="18">
        <v>307</v>
      </c>
      <c r="Z16" s="18">
        <v>325</v>
      </c>
      <c r="AA16" s="18">
        <v>7</v>
      </c>
      <c r="AB16" s="18">
        <v>6</v>
      </c>
      <c r="AC16" s="19">
        <v>6</v>
      </c>
      <c r="AD16" s="19">
        <v>634</v>
      </c>
      <c r="AE16" s="19">
        <v>227</v>
      </c>
      <c r="AF16" s="19">
        <v>308</v>
      </c>
      <c r="AG16" s="18" t="s">
        <v>6</v>
      </c>
      <c r="AH16" s="18">
        <v>5158</v>
      </c>
      <c r="AI16" s="18">
        <v>7</v>
      </c>
      <c r="AJ16" s="18">
        <v>375</v>
      </c>
      <c r="AK16" s="18">
        <v>197</v>
      </c>
      <c r="AL16" s="18">
        <v>164</v>
      </c>
      <c r="AM16" s="18">
        <v>135</v>
      </c>
      <c r="AN16" s="18">
        <v>78</v>
      </c>
      <c r="AO16" s="18">
        <v>43</v>
      </c>
      <c r="AP16" s="18">
        <v>7</v>
      </c>
      <c r="AQ16" s="18">
        <v>3</v>
      </c>
      <c r="AR16" s="4">
        <v>1</v>
      </c>
      <c r="AS16" s="4"/>
      <c r="AT16" s="4"/>
      <c r="AU16" s="4"/>
    </row>
    <row r="17" spans="1:47" ht="16.5" customHeight="1" x14ac:dyDescent="0.35">
      <c r="A17" s="17"/>
      <c r="B17" s="16" t="s">
        <v>2</v>
      </c>
      <c r="C17" s="15" t="s">
        <v>6</v>
      </c>
      <c r="D17" s="14" t="s">
        <v>6</v>
      </c>
      <c r="E17" s="14" t="s">
        <v>6</v>
      </c>
      <c r="F17" s="14" t="s">
        <v>6</v>
      </c>
      <c r="G17" s="14" t="s">
        <v>6</v>
      </c>
      <c r="H17" s="14" t="s">
        <v>6</v>
      </c>
      <c r="I17" s="14" t="s">
        <v>6</v>
      </c>
      <c r="J17" s="14" t="s">
        <v>6</v>
      </c>
      <c r="K17" s="14" t="s">
        <v>6</v>
      </c>
      <c r="L17" s="14" t="s">
        <v>6</v>
      </c>
      <c r="M17" s="14" t="s">
        <v>6</v>
      </c>
      <c r="N17" s="14" t="s">
        <v>6</v>
      </c>
      <c r="O17" s="14" t="s">
        <v>6</v>
      </c>
      <c r="P17" s="14" t="s">
        <v>6</v>
      </c>
      <c r="Q17" s="14" t="s">
        <v>6</v>
      </c>
      <c r="R17" s="14" t="s">
        <v>6</v>
      </c>
      <c r="S17" s="14" t="s">
        <v>6</v>
      </c>
      <c r="T17" s="14" t="s">
        <v>6</v>
      </c>
      <c r="U17" s="14" t="s">
        <v>6</v>
      </c>
      <c r="V17" s="14" t="s">
        <v>6</v>
      </c>
      <c r="W17" s="14" t="s">
        <v>6</v>
      </c>
      <c r="X17" s="14" t="s">
        <v>6</v>
      </c>
      <c r="Y17" s="14" t="s">
        <v>6</v>
      </c>
      <c r="Z17" s="14" t="s">
        <v>6</v>
      </c>
      <c r="AA17" s="14" t="s">
        <v>6</v>
      </c>
      <c r="AB17" s="14" t="s">
        <v>6</v>
      </c>
      <c r="AC17" s="13" t="s">
        <v>6</v>
      </c>
      <c r="AD17" s="13" t="s">
        <v>6</v>
      </c>
      <c r="AE17" s="13" t="s">
        <v>6</v>
      </c>
      <c r="AF17" s="13" t="s">
        <v>6</v>
      </c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4"/>
      <c r="AS17" s="4"/>
      <c r="AT17" s="4"/>
      <c r="AU17" s="4"/>
    </row>
    <row r="18" spans="1:47" ht="16.5" customHeight="1" x14ac:dyDescent="0.35">
      <c r="A18" s="25" t="s">
        <v>27</v>
      </c>
      <c r="B18" s="24" t="s">
        <v>4</v>
      </c>
      <c r="C18" s="28" t="s">
        <v>6</v>
      </c>
      <c r="D18" s="27" t="s">
        <v>6</v>
      </c>
      <c r="E18" s="27">
        <v>1</v>
      </c>
      <c r="F18" s="27">
        <v>12</v>
      </c>
      <c r="G18" s="27" t="s">
        <v>6</v>
      </c>
      <c r="H18" s="27" t="s">
        <v>6</v>
      </c>
      <c r="I18" s="27" t="s">
        <v>6</v>
      </c>
      <c r="J18" s="27">
        <v>46</v>
      </c>
      <c r="K18" s="27" t="s">
        <v>6</v>
      </c>
      <c r="L18" s="27" t="s">
        <v>6</v>
      </c>
      <c r="M18" s="27">
        <v>7</v>
      </c>
      <c r="N18" s="27">
        <v>28</v>
      </c>
      <c r="O18" s="27">
        <v>34</v>
      </c>
      <c r="P18" s="27">
        <v>37</v>
      </c>
      <c r="Q18" s="27">
        <v>40</v>
      </c>
      <c r="R18" s="27">
        <v>37</v>
      </c>
      <c r="S18" s="27">
        <v>39</v>
      </c>
      <c r="T18" s="27">
        <v>35</v>
      </c>
      <c r="U18" s="27">
        <v>40</v>
      </c>
      <c r="V18" s="27">
        <v>36</v>
      </c>
      <c r="W18" s="27">
        <v>37</v>
      </c>
      <c r="X18" s="27">
        <v>35</v>
      </c>
      <c r="Y18" s="27">
        <v>40</v>
      </c>
      <c r="Z18" s="27">
        <v>34</v>
      </c>
      <c r="AA18" s="27">
        <v>22</v>
      </c>
      <c r="AB18" s="27">
        <v>22</v>
      </c>
      <c r="AC18" s="26">
        <v>22</v>
      </c>
      <c r="AD18" s="19">
        <v>131</v>
      </c>
      <c r="AE18" s="19">
        <v>143</v>
      </c>
      <c r="AF18" s="19">
        <v>41</v>
      </c>
      <c r="AG18" s="18">
        <v>9</v>
      </c>
      <c r="AH18" s="18">
        <v>3483</v>
      </c>
      <c r="AI18" s="18">
        <v>9</v>
      </c>
      <c r="AJ18" s="23"/>
      <c r="AK18" s="23"/>
      <c r="AL18" s="23"/>
      <c r="AM18" s="23"/>
      <c r="AN18" s="23"/>
      <c r="AO18" s="23"/>
      <c r="AP18" s="23"/>
      <c r="AQ18" s="23"/>
      <c r="AR18" s="4"/>
      <c r="AS18" s="4"/>
      <c r="AT18" s="4"/>
      <c r="AU18" s="4"/>
    </row>
    <row r="19" spans="1:47" ht="16.5" customHeight="1" x14ac:dyDescent="0.35">
      <c r="A19" s="22"/>
      <c r="B19" s="21" t="s">
        <v>3</v>
      </c>
      <c r="C19" s="20" t="s">
        <v>6</v>
      </c>
      <c r="D19" s="18" t="s">
        <v>6</v>
      </c>
      <c r="E19" s="18">
        <v>1</v>
      </c>
      <c r="F19" s="18">
        <v>12</v>
      </c>
      <c r="G19" s="18" t="s">
        <v>6</v>
      </c>
      <c r="H19" s="18" t="s">
        <v>6</v>
      </c>
      <c r="I19" s="18" t="s">
        <v>6</v>
      </c>
      <c r="J19" s="18">
        <v>46</v>
      </c>
      <c r="K19" s="18" t="s">
        <v>6</v>
      </c>
      <c r="L19" s="18" t="s">
        <v>6</v>
      </c>
      <c r="M19" s="18">
        <v>7</v>
      </c>
      <c r="N19" s="18">
        <v>28</v>
      </c>
      <c r="O19" s="18">
        <v>33</v>
      </c>
      <c r="P19" s="18">
        <v>37</v>
      </c>
      <c r="Q19" s="18">
        <v>40</v>
      </c>
      <c r="R19" s="18">
        <v>30</v>
      </c>
      <c r="S19" s="18">
        <v>38</v>
      </c>
      <c r="T19" s="18">
        <v>34</v>
      </c>
      <c r="U19" s="18">
        <v>39</v>
      </c>
      <c r="V19" s="18">
        <v>36</v>
      </c>
      <c r="W19" s="18">
        <v>36</v>
      </c>
      <c r="X19" s="18">
        <v>35</v>
      </c>
      <c r="Y19" s="18">
        <v>39</v>
      </c>
      <c r="Z19" s="18">
        <v>34</v>
      </c>
      <c r="AA19" s="18">
        <v>13</v>
      </c>
      <c r="AB19" s="18">
        <v>3</v>
      </c>
      <c r="AC19" s="19">
        <v>2</v>
      </c>
      <c r="AD19" s="19">
        <v>62</v>
      </c>
      <c r="AE19" s="19">
        <v>17</v>
      </c>
      <c r="AF19" s="19">
        <v>41</v>
      </c>
      <c r="AG19" s="18">
        <v>2</v>
      </c>
      <c r="AH19" s="18">
        <v>1285</v>
      </c>
      <c r="AI19" s="18" t="s">
        <v>6</v>
      </c>
      <c r="AJ19" s="18" t="s">
        <v>6</v>
      </c>
      <c r="AK19" s="18" t="s">
        <v>6</v>
      </c>
      <c r="AL19" s="18" t="s">
        <v>6</v>
      </c>
      <c r="AM19" s="18" t="s">
        <v>6</v>
      </c>
      <c r="AN19" s="18" t="s">
        <v>6</v>
      </c>
      <c r="AO19" s="18" t="s">
        <v>6</v>
      </c>
      <c r="AP19" s="18" t="s">
        <v>6</v>
      </c>
      <c r="AQ19" s="18" t="s">
        <v>6</v>
      </c>
      <c r="AR19" s="4"/>
      <c r="AS19" s="4"/>
      <c r="AT19" s="4"/>
      <c r="AU19" s="4"/>
    </row>
    <row r="20" spans="1:47" ht="16.5" customHeight="1" x14ac:dyDescent="0.35">
      <c r="A20" s="17"/>
      <c r="B20" s="16" t="s">
        <v>2</v>
      </c>
      <c r="C20" s="15" t="s">
        <v>6</v>
      </c>
      <c r="D20" s="14" t="s">
        <v>6</v>
      </c>
      <c r="E20" s="14" t="s">
        <v>6</v>
      </c>
      <c r="F20" s="14" t="s">
        <v>6</v>
      </c>
      <c r="G20" s="14" t="s">
        <v>6</v>
      </c>
      <c r="H20" s="14" t="s">
        <v>6</v>
      </c>
      <c r="I20" s="14" t="s">
        <v>6</v>
      </c>
      <c r="J20" s="14" t="s">
        <v>6</v>
      </c>
      <c r="K20" s="14" t="s">
        <v>6</v>
      </c>
      <c r="L20" s="14" t="s">
        <v>6</v>
      </c>
      <c r="M20" s="14" t="s">
        <v>6</v>
      </c>
      <c r="N20" s="14" t="s">
        <v>6</v>
      </c>
      <c r="O20" s="14" t="s">
        <v>6</v>
      </c>
      <c r="P20" s="14" t="s">
        <v>6</v>
      </c>
      <c r="Q20" s="14" t="s">
        <v>6</v>
      </c>
      <c r="R20" s="14" t="s">
        <v>6</v>
      </c>
      <c r="S20" s="14" t="s">
        <v>6</v>
      </c>
      <c r="T20" s="14" t="s">
        <v>6</v>
      </c>
      <c r="U20" s="14" t="s">
        <v>6</v>
      </c>
      <c r="V20" s="14" t="s">
        <v>6</v>
      </c>
      <c r="W20" s="14" t="s">
        <v>6</v>
      </c>
      <c r="X20" s="14" t="s">
        <v>6</v>
      </c>
      <c r="Y20" s="14" t="s">
        <v>6</v>
      </c>
      <c r="Z20" s="14" t="s">
        <v>6</v>
      </c>
      <c r="AA20" s="14" t="s">
        <v>6</v>
      </c>
      <c r="AB20" s="14" t="s">
        <v>6</v>
      </c>
      <c r="AC20" s="13" t="s">
        <v>6</v>
      </c>
      <c r="AD20" s="13" t="s">
        <v>6</v>
      </c>
      <c r="AE20" s="13" t="s">
        <v>6</v>
      </c>
      <c r="AF20" s="13" t="s">
        <v>6</v>
      </c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4"/>
      <c r="AS20" s="4"/>
      <c r="AT20" s="4"/>
      <c r="AU20" s="4"/>
    </row>
    <row r="21" spans="1:47" ht="16.5" customHeight="1" x14ac:dyDescent="0.35">
      <c r="A21" s="25" t="s">
        <v>26</v>
      </c>
      <c r="B21" s="24" t="s">
        <v>4</v>
      </c>
      <c r="C21" s="28" t="s">
        <v>6</v>
      </c>
      <c r="D21" s="27" t="s">
        <v>6</v>
      </c>
      <c r="E21" s="27">
        <v>1</v>
      </c>
      <c r="F21" s="27">
        <v>12</v>
      </c>
      <c r="G21" s="27" t="s">
        <v>6</v>
      </c>
      <c r="H21" s="27" t="s">
        <v>6</v>
      </c>
      <c r="I21" s="27" t="s">
        <v>6</v>
      </c>
      <c r="J21" s="27">
        <v>29</v>
      </c>
      <c r="K21" s="27" t="s">
        <v>6</v>
      </c>
      <c r="L21" s="27">
        <v>1</v>
      </c>
      <c r="M21" s="27">
        <v>3</v>
      </c>
      <c r="N21" s="27">
        <v>19</v>
      </c>
      <c r="O21" s="27">
        <v>26</v>
      </c>
      <c r="P21" s="27">
        <v>23</v>
      </c>
      <c r="Q21" s="27">
        <v>25</v>
      </c>
      <c r="R21" s="27">
        <v>18</v>
      </c>
      <c r="S21" s="27">
        <v>22</v>
      </c>
      <c r="T21" s="27">
        <v>20</v>
      </c>
      <c r="U21" s="27">
        <v>17</v>
      </c>
      <c r="V21" s="27">
        <v>22</v>
      </c>
      <c r="W21" s="27">
        <v>22</v>
      </c>
      <c r="X21" s="27">
        <v>20</v>
      </c>
      <c r="Y21" s="27">
        <v>17</v>
      </c>
      <c r="Z21" s="27">
        <v>20</v>
      </c>
      <c r="AA21" s="27">
        <v>21</v>
      </c>
      <c r="AB21" s="27">
        <v>27</v>
      </c>
      <c r="AC21" s="26">
        <v>31</v>
      </c>
      <c r="AD21" s="19">
        <v>43</v>
      </c>
      <c r="AE21" s="19">
        <v>10</v>
      </c>
      <c r="AF21" s="19">
        <v>17</v>
      </c>
      <c r="AG21" s="18">
        <v>6</v>
      </c>
      <c r="AH21" s="18">
        <v>1929</v>
      </c>
      <c r="AI21" s="18">
        <v>6</v>
      </c>
      <c r="AJ21" s="23"/>
      <c r="AK21" s="23"/>
      <c r="AL21" s="23"/>
      <c r="AM21" s="23"/>
      <c r="AN21" s="23"/>
      <c r="AO21" s="23"/>
      <c r="AP21" s="23"/>
      <c r="AQ21" s="23"/>
      <c r="AR21" s="4"/>
      <c r="AS21" s="4"/>
      <c r="AT21" s="4"/>
      <c r="AU21" s="4"/>
    </row>
    <row r="22" spans="1:47" ht="16.5" customHeight="1" x14ac:dyDescent="0.35">
      <c r="A22" s="22"/>
      <c r="B22" s="21" t="s">
        <v>3</v>
      </c>
      <c r="C22" s="20" t="s">
        <v>6</v>
      </c>
      <c r="D22" s="18" t="s">
        <v>6</v>
      </c>
      <c r="E22" s="18">
        <v>1</v>
      </c>
      <c r="F22" s="18">
        <v>12</v>
      </c>
      <c r="G22" s="18" t="s">
        <v>6</v>
      </c>
      <c r="H22" s="18" t="s">
        <v>6</v>
      </c>
      <c r="I22" s="18" t="s">
        <v>6</v>
      </c>
      <c r="J22" s="18">
        <v>29</v>
      </c>
      <c r="K22" s="18" t="s">
        <v>6</v>
      </c>
      <c r="L22" s="18">
        <v>1</v>
      </c>
      <c r="M22" s="18">
        <v>2</v>
      </c>
      <c r="N22" s="18">
        <v>15</v>
      </c>
      <c r="O22" s="18">
        <v>20</v>
      </c>
      <c r="P22" s="18">
        <v>20</v>
      </c>
      <c r="Q22" s="18">
        <v>21</v>
      </c>
      <c r="R22" s="18">
        <v>15</v>
      </c>
      <c r="S22" s="18">
        <v>22</v>
      </c>
      <c r="T22" s="18">
        <v>20</v>
      </c>
      <c r="U22" s="18">
        <v>16</v>
      </c>
      <c r="V22" s="18">
        <v>19</v>
      </c>
      <c r="W22" s="18">
        <v>22</v>
      </c>
      <c r="X22" s="18">
        <v>20</v>
      </c>
      <c r="Y22" s="18">
        <v>16</v>
      </c>
      <c r="Z22" s="18">
        <v>17</v>
      </c>
      <c r="AA22" s="18">
        <v>3</v>
      </c>
      <c r="AB22" s="18">
        <v>3</v>
      </c>
      <c r="AC22" s="19">
        <v>2</v>
      </c>
      <c r="AD22" s="19">
        <v>36</v>
      </c>
      <c r="AE22" s="19">
        <v>6</v>
      </c>
      <c r="AF22" s="19">
        <v>17</v>
      </c>
      <c r="AG22" s="18">
        <v>1</v>
      </c>
      <c r="AH22" s="18">
        <v>1095</v>
      </c>
      <c r="AI22" s="18">
        <v>2</v>
      </c>
      <c r="AJ22" s="18">
        <v>71</v>
      </c>
      <c r="AK22" s="18">
        <v>22</v>
      </c>
      <c r="AL22" s="18">
        <v>9</v>
      </c>
      <c r="AM22" s="18">
        <v>3</v>
      </c>
      <c r="AN22" s="18">
        <v>3</v>
      </c>
      <c r="AO22" s="18">
        <v>1</v>
      </c>
      <c r="AP22" s="18"/>
      <c r="AQ22" s="18"/>
      <c r="AR22" s="4"/>
      <c r="AS22" s="4"/>
      <c r="AT22" s="4"/>
      <c r="AU22" s="4"/>
    </row>
    <row r="23" spans="1:47" ht="16.5" customHeight="1" x14ac:dyDescent="0.35">
      <c r="A23" s="17"/>
      <c r="B23" s="16" t="s">
        <v>2</v>
      </c>
      <c r="C23" s="15" t="s">
        <v>6</v>
      </c>
      <c r="D23" s="14" t="s">
        <v>6</v>
      </c>
      <c r="E23" s="14" t="s">
        <v>6</v>
      </c>
      <c r="F23" s="14" t="s">
        <v>6</v>
      </c>
      <c r="G23" s="14" t="s">
        <v>6</v>
      </c>
      <c r="H23" s="14" t="s">
        <v>6</v>
      </c>
      <c r="I23" s="14" t="s">
        <v>6</v>
      </c>
      <c r="J23" s="14" t="s">
        <v>6</v>
      </c>
      <c r="K23" s="14" t="s">
        <v>6</v>
      </c>
      <c r="L23" s="14" t="s">
        <v>6</v>
      </c>
      <c r="M23" s="14" t="s">
        <v>6</v>
      </c>
      <c r="N23" s="14" t="s">
        <v>6</v>
      </c>
      <c r="O23" s="14" t="s">
        <v>6</v>
      </c>
      <c r="P23" s="14" t="s">
        <v>6</v>
      </c>
      <c r="Q23" s="14" t="s">
        <v>6</v>
      </c>
      <c r="R23" s="14" t="s">
        <v>6</v>
      </c>
      <c r="S23" s="14" t="s">
        <v>6</v>
      </c>
      <c r="T23" s="14" t="s">
        <v>6</v>
      </c>
      <c r="U23" s="14" t="s">
        <v>6</v>
      </c>
      <c r="V23" s="14" t="s">
        <v>6</v>
      </c>
      <c r="W23" s="14" t="s">
        <v>6</v>
      </c>
      <c r="X23" s="14" t="s">
        <v>6</v>
      </c>
      <c r="Y23" s="14" t="s">
        <v>6</v>
      </c>
      <c r="Z23" s="14" t="s">
        <v>6</v>
      </c>
      <c r="AA23" s="14" t="s">
        <v>6</v>
      </c>
      <c r="AB23" s="14" t="s">
        <v>6</v>
      </c>
      <c r="AC23" s="13" t="s">
        <v>6</v>
      </c>
      <c r="AD23" s="13" t="s">
        <v>6</v>
      </c>
      <c r="AE23" s="13" t="s">
        <v>6</v>
      </c>
      <c r="AF23" s="13" t="s">
        <v>6</v>
      </c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4"/>
      <c r="AS23" s="4"/>
      <c r="AT23" s="4"/>
      <c r="AU23" s="4"/>
    </row>
    <row r="24" spans="1:47" ht="16.5" customHeight="1" x14ac:dyDescent="0.35">
      <c r="A24" s="25" t="s">
        <v>25</v>
      </c>
      <c r="B24" s="24" t="s">
        <v>4</v>
      </c>
      <c r="C24" s="28">
        <v>1</v>
      </c>
      <c r="D24" s="27">
        <v>2</v>
      </c>
      <c r="E24" s="27">
        <v>1</v>
      </c>
      <c r="F24" s="27">
        <v>6</v>
      </c>
      <c r="G24" s="27" t="s">
        <v>6</v>
      </c>
      <c r="H24" s="27" t="s">
        <v>6</v>
      </c>
      <c r="I24" s="27" t="s">
        <v>6</v>
      </c>
      <c r="J24" s="27">
        <v>36</v>
      </c>
      <c r="K24" s="27">
        <v>1</v>
      </c>
      <c r="L24" s="27">
        <v>1</v>
      </c>
      <c r="M24" s="27">
        <v>2</v>
      </c>
      <c r="N24" s="27">
        <v>19</v>
      </c>
      <c r="O24" s="27">
        <v>42</v>
      </c>
      <c r="P24" s="27">
        <v>40</v>
      </c>
      <c r="Q24" s="27">
        <v>37</v>
      </c>
      <c r="R24" s="27">
        <v>32</v>
      </c>
      <c r="S24" s="27">
        <v>39</v>
      </c>
      <c r="T24" s="27">
        <v>37</v>
      </c>
      <c r="U24" s="27">
        <v>37</v>
      </c>
      <c r="V24" s="27">
        <v>33</v>
      </c>
      <c r="W24" s="27">
        <v>41</v>
      </c>
      <c r="X24" s="27">
        <v>39</v>
      </c>
      <c r="Y24" s="27">
        <v>37</v>
      </c>
      <c r="Z24" s="27">
        <v>32</v>
      </c>
      <c r="AA24" s="27" t="s">
        <v>6</v>
      </c>
      <c r="AB24" s="27" t="s">
        <v>6</v>
      </c>
      <c r="AC24" s="26" t="s">
        <v>6</v>
      </c>
      <c r="AD24" s="19">
        <v>45</v>
      </c>
      <c r="AE24" s="19">
        <v>20</v>
      </c>
      <c r="AF24" s="19">
        <v>43</v>
      </c>
      <c r="AG24" s="18">
        <v>480</v>
      </c>
      <c r="AH24" s="18">
        <v>1570</v>
      </c>
      <c r="AI24" s="18">
        <v>480</v>
      </c>
      <c r="AJ24" s="23"/>
      <c r="AK24" s="23"/>
      <c r="AL24" s="23"/>
      <c r="AM24" s="23"/>
      <c r="AN24" s="23"/>
      <c r="AO24" s="23"/>
      <c r="AP24" s="23"/>
      <c r="AQ24" s="23"/>
      <c r="AR24" s="4"/>
      <c r="AS24" s="4"/>
      <c r="AT24" s="4"/>
      <c r="AU24" s="4"/>
    </row>
    <row r="25" spans="1:47" ht="16.5" customHeight="1" x14ac:dyDescent="0.35">
      <c r="A25" s="22"/>
      <c r="B25" s="21" t="s">
        <v>3</v>
      </c>
      <c r="C25" s="20">
        <v>1</v>
      </c>
      <c r="D25" s="18">
        <v>2</v>
      </c>
      <c r="E25" s="18">
        <v>1</v>
      </c>
      <c r="F25" s="18">
        <v>6</v>
      </c>
      <c r="G25" s="18" t="s">
        <v>6</v>
      </c>
      <c r="H25" s="18" t="s">
        <v>6</v>
      </c>
      <c r="I25" s="18" t="s">
        <v>6</v>
      </c>
      <c r="J25" s="18">
        <v>36</v>
      </c>
      <c r="K25" s="18">
        <v>1</v>
      </c>
      <c r="L25" s="18">
        <v>1</v>
      </c>
      <c r="M25" s="18">
        <v>2</v>
      </c>
      <c r="N25" s="18">
        <v>13</v>
      </c>
      <c r="O25" s="18">
        <v>40</v>
      </c>
      <c r="P25" s="18">
        <v>38</v>
      </c>
      <c r="Q25" s="18">
        <v>34</v>
      </c>
      <c r="R25" s="18">
        <v>25</v>
      </c>
      <c r="S25" s="18">
        <v>37</v>
      </c>
      <c r="T25" s="18">
        <v>37</v>
      </c>
      <c r="U25" s="18">
        <v>36</v>
      </c>
      <c r="V25" s="18">
        <v>26</v>
      </c>
      <c r="W25" s="18">
        <v>38</v>
      </c>
      <c r="X25" s="18">
        <v>37</v>
      </c>
      <c r="Y25" s="18">
        <v>36</v>
      </c>
      <c r="Z25" s="18">
        <v>26</v>
      </c>
      <c r="AA25" s="18" t="s">
        <v>6</v>
      </c>
      <c r="AB25" s="18" t="s">
        <v>6</v>
      </c>
      <c r="AC25" s="19" t="s">
        <v>6</v>
      </c>
      <c r="AD25" s="19">
        <v>37</v>
      </c>
      <c r="AE25" s="19">
        <v>13</v>
      </c>
      <c r="AF25" s="19">
        <v>36</v>
      </c>
      <c r="AG25" s="18">
        <v>112</v>
      </c>
      <c r="AH25" s="18">
        <v>611</v>
      </c>
      <c r="AI25" s="18">
        <v>1</v>
      </c>
      <c r="AJ25" s="18">
        <v>28</v>
      </c>
      <c r="AK25" s="18">
        <v>27</v>
      </c>
      <c r="AL25" s="18">
        <v>9</v>
      </c>
      <c r="AM25" s="18">
        <v>7</v>
      </c>
      <c r="AN25" s="18">
        <v>3</v>
      </c>
      <c r="AO25" s="18" t="s">
        <v>6</v>
      </c>
      <c r="AP25" s="18">
        <v>1</v>
      </c>
      <c r="AQ25" s="18" t="s">
        <v>6</v>
      </c>
      <c r="AR25" s="4">
        <v>0</v>
      </c>
      <c r="AS25" s="4"/>
      <c r="AT25" s="4"/>
      <c r="AU25" s="4"/>
    </row>
    <row r="26" spans="1:47" ht="16.5" customHeight="1" x14ac:dyDescent="0.35">
      <c r="A26" s="17"/>
      <c r="B26" s="16" t="s">
        <v>2</v>
      </c>
      <c r="C26" s="15" t="s">
        <v>6</v>
      </c>
      <c r="D26" s="14" t="s">
        <v>6</v>
      </c>
      <c r="E26" s="14" t="s">
        <v>6</v>
      </c>
      <c r="F26" s="14" t="s">
        <v>6</v>
      </c>
      <c r="G26" s="14" t="s">
        <v>6</v>
      </c>
      <c r="H26" s="14" t="s">
        <v>6</v>
      </c>
      <c r="I26" s="14" t="s">
        <v>6</v>
      </c>
      <c r="J26" s="14" t="s">
        <v>6</v>
      </c>
      <c r="K26" s="14" t="s">
        <v>6</v>
      </c>
      <c r="L26" s="14" t="s">
        <v>6</v>
      </c>
      <c r="M26" s="14" t="s">
        <v>6</v>
      </c>
      <c r="N26" s="14" t="s">
        <v>6</v>
      </c>
      <c r="O26" s="14" t="s">
        <v>6</v>
      </c>
      <c r="P26" s="14" t="s">
        <v>6</v>
      </c>
      <c r="Q26" s="14" t="s">
        <v>6</v>
      </c>
      <c r="R26" s="14" t="s">
        <v>6</v>
      </c>
      <c r="S26" s="14" t="s">
        <v>6</v>
      </c>
      <c r="T26" s="14" t="s">
        <v>6</v>
      </c>
      <c r="U26" s="14" t="s">
        <v>6</v>
      </c>
      <c r="V26" s="14" t="s">
        <v>6</v>
      </c>
      <c r="W26" s="14" t="s">
        <v>6</v>
      </c>
      <c r="X26" s="14" t="s">
        <v>6</v>
      </c>
      <c r="Y26" s="14" t="s">
        <v>6</v>
      </c>
      <c r="Z26" s="14" t="s">
        <v>6</v>
      </c>
      <c r="AA26" s="14" t="s">
        <v>6</v>
      </c>
      <c r="AB26" s="14" t="s">
        <v>6</v>
      </c>
      <c r="AC26" s="13" t="s">
        <v>6</v>
      </c>
      <c r="AD26" s="13" t="s">
        <v>6</v>
      </c>
      <c r="AE26" s="13" t="s">
        <v>6</v>
      </c>
      <c r="AF26" s="13" t="s">
        <v>6</v>
      </c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4"/>
      <c r="AS26" s="4"/>
      <c r="AT26" s="4"/>
      <c r="AU26" s="4"/>
    </row>
    <row r="27" spans="1:47" ht="16.5" customHeight="1" x14ac:dyDescent="0.35">
      <c r="A27" s="25" t="s">
        <v>24</v>
      </c>
      <c r="B27" s="24" t="s">
        <v>4</v>
      </c>
      <c r="C27" s="28" t="s">
        <v>6</v>
      </c>
      <c r="D27" s="27" t="s">
        <v>6</v>
      </c>
      <c r="E27" s="27" t="s">
        <v>6</v>
      </c>
      <c r="F27" s="27">
        <v>5</v>
      </c>
      <c r="G27" s="27" t="s">
        <v>6</v>
      </c>
      <c r="H27" s="27" t="s">
        <v>6</v>
      </c>
      <c r="I27" s="27" t="s">
        <v>6</v>
      </c>
      <c r="J27" s="27">
        <v>20</v>
      </c>
      <c r="K27" s="27">
        <v>1</v>
      </c>
      <c r="L27" s="27">
        <v>4</v>
      </c>
      <c r="M27" s="27">
        <v>4</v>
      </c>
      <c r="N27" s="27">
        <v>7</v>
      </c>
      <c r="O27" s="27">
        <v>9</v>
      </c>
      <c r="P27" s="27">
        <v>12</v>
      </c>
      <c r="Q27" s="27">
        <v>15</v>
      </c>
      <c r="R27" s="27">
        <v>15</v>
      </c>
      <c r="S27" s="27">
        <v>9</v>
      </c>
      <c r="T27" s="27">
        <v>10</v>
      </c>
      <c r="U27" s="27">
        <v>13</v>
      </c>
      <c r="V27" s="27">
        <v>19</v>
      </c>
      <c r="W27" s="27">
        <v>9</v>
      </c>
      <c r="X27" s="27">
        <v>10</v>
      </c>
      <c r="Y27" s="27">
        <v>13</v>
      </c>
      <c r="Z27" s="27">
        <v>20</v>
      </c>
      <c r="AA27" s="27">
        <v>7</v>
      </c>
      <c r="AB27" s="27">
        <v>7</v>
      </c>
      <c r="AC27" s="26">
        <v>7</v>
      </c>
      <c r="AD27" s="19">
        <v>31</v>
      </c>
      <c r="AE27" s="19">
        <v>14</v>
      </c>
      <c r="AF27" s="19">
        <v>16</v>
      </c>
      <c r="AG27" s="18">
        <v>7</v>
      </c>
      <c r="AH27" s="18">
        <v>2021</v>
      </c>
      <c r="AI27" s="18">
        <v>7</v>
      </c>
      <c r="AJ27" s="23"/>
      <c r="AK27" s="23"/>
      <c r="AL27" s="23"/>
      <c r="AM27" s="23"/>
      <c r="AN27" s="23"/>
      <c r="AO27" s="23"/>
      <c r="AP27" s="23"/>
      <c r="AQ27" s="23"/>
      <c r="AR27" s="4"/>
      <c r="AS27" s="4"/>
      <c r="AT27" s="4"/>
      <c r="AU27" s="4"/>
    </row>
    <row r="28" spans="1:47" ht="16.5" customHeight="1" x14ac:dyDescent="0.35">
      <c r="A28" s="22"/>
      <c r="B28" s="21" t="s">
        <v>3</v>
      </c>
      <c r="C28" s="20" t="s">
        <v>6</v>
      </c>
      <c r="D28" s="18" t="s">
        <v>6</v>
      </c>
      <c r="E28" s="18" t="s">
        <v>6</v>
      </c>
      <c r="F28" s="18">
        <v>5</v>
      </c>
      <c r="G28" s="18" t="s">
        <v>6</v>
      </c>
      <c r="H28" s="18" t="s">
        <v>6</v>
      </c>
      <c r="I28" s="18" t="s">
        <v>6</v>
      </c>
      <c r="J28" s="18">
        <v>20</v>
      </c>
      <c r="K28" s="18">
        <v>1</v>
      </c>
      <c r="L28" s="18">
        <v>4</v>
      </c>
      <c r="M28" s="18">
        <v>4</v>
      </c>
      <c r="N28" s="18">
        <v>7</v>
      </c>
      <c r="O28" s="18">
        <v>9</v>
      </c>
      <c r="P28" s="18">
        <v>12</v>
      </c>
      <c r="Q28" s="18">
        <v>15</v>
      </c>
      <c r="R28" s="18">
        <v>15</v>
      </c>
      <c r="S28" s="18">
        <v>9</v>
      </c>
      <c r="T28" s="18">
        <v>10</v>
      </c>
      <c r="U28" s="18">
        <v>13</v>
      </c>
      <c r="V28" s="18">
        <v>19</v>
      </c>
      <c r="W28" s="18">
        <v>9</v>
      </c>
      <c r="X28" s="18">
        <v>10</v>
      </c>
      <c r="Y28" s="18">
        <v>13</v>
      </c>
      <c r="Z28" s="18">
        <v>20</v>
      </c>
      <c r="AA28" s="18" t="s">
        <v>6</v>
      </c>
      <c r="AB28" s="18" t="s">
        <v>6</v>
      </c>
      <c r="AC28" s="19" t="s">
        <v>6</v>
      </c>
      <c r="AD28" s="19">
        <v>31</v>
      </c>
      <c r="AE28" s="19">
        <v>14</v>
      </c>
      <c r="AF28" s="19">
        <v>16</v>
      </c>
      <c r="AG28" s="18">
        <v>3</v>
      </c>
      <c r="AH28" s="18">
        <v>931</v>
      </c>
      <c r="AI28" s="18">
        <v>1</v>
      </c>
      <c r="AJ28" s="18">
        <v>25</v>
      </c>
      <c r="AK28" s="18">
        <v>30</v>
      </c>
      <c r="AL28" s="18">
        <v>25</v>
      </c>
      <c r="AM28" s="18">
        <v>22</v>
      </c>
      <c r="AN28" s="18">
        <v>20</v>
      </c>
      <c r="AO28" s="18">
        <v>15</v>
      </c>
      <c r="AP28" s="18">
        <v>1</v>
      </c>
      <c r="AQ28" s="18" t="s">
        <v>6</v>
      </c>
      <c r="AR28" s="4">
        <v>0</v>
      </c>
      <c r="AS28" s="4"/>
      <c r="AT28" s="4"/>
      <c r="AU28" s="4"/>
    </row>
    <row r="29" spans="1:47" ht="16.5" customHeight="1" x14ac:dyDescent="0.35">
      <c r="A29" s="17"/>
      <c r="B29" s="16" t="s">
        <v>2</v>
      </c>
      <c r="C29" s="15" t="s">
        <v>6</v>
      </c>
      <c r="D29" s="14" t="s">
        <v>6</v>
      </c>
      <c r="E29" s="14" t="s">
        <v>6</v>
      </c>
      <c r="F29" s="14" t="s">
        <v>6</v>
      </c>
      <c r="G29" s="14" t="s">
        <v>6</v>
      </c>
      <c r="H29" s="14" t="s">
        <v>6</v>
      </c>
      <c r="I29" s="14" t="s">
        <v>6</v>
      </c>
      <c r="J29" s="14" t="s">
        <v>6</v>
      </c>
      <c r="K29" s="14" t="s">
        <v>6</v>
      </c>
      <c r="L29" s="14" t="s">
        <v>6</v>
      </c>
      <c r="M29" s="14" t="s">
        <v>6</v>
      </c>
      <c r="N29" s="14" t="s">
        <v>6</v>
      </c>
      <c r="O29" s="14" t="s">
        <v>6</v>
      </c>
      <c r="P29" s="14" t="s">
        <v>6</v>
      </c>
      <c r="Q29" s="14" t="s">
        <v>6</v>
      </c>
      <c r="R29" s="14" t="s">
        <v>6</v>
      </c>
      <c r="S29" s="14" t="s">
        <v>6</v>
      </c>
      <c r="T29" s="14" t="s">
        <v>6</v>
      </c>
      <c r="U29" s="14" t="s">
        <v>6</v>
      </c>
      <c r="V29" s="14" t="s">
        <v>6</v>
      </c>
      <c r="W29" s="14" t="s">
        <v>6</v>
      </c>
      <c r="X29" s="14" t="s">
        <v>6</v>
      </c>
      <c r="Y29" s="14" t="s">
        <v>6</v>
      </c>
      <c r="Z29" s="14" t="s">
        <v>6</v>
      </c>
      <c r="AA29" s="14" t="s">
        <v>6</v>
      </c>
      <c r="AB29" s="14" t="s">
        <v>6</v>
      </c>
      <c r="AC29" s="13" t="s">
        <v>6</v>
      </c>
      <c r="AD29" s="13" t="s">
        <v>6</v>
      </c>
      <c r="AE29" s="13" t="s">
        <v>6</v>
      </c>
      <c r="AF29" s="13" t="s">
        <v>6</v>
      </c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4"/>
      <c r="AS29" s="4"/>
      <c r="AT29" s="4"/>
      <c r="AU29" s="4"/>
    </row>
    <row r="30" spans="1:47" ht="16.5" customHeight="1" x14ac:dyDescent="0.35">
      <c r="A30" s="25" t="s">
        <v>23</v>
      </c>
      <c r="B30" s="24" t="s">
        <v>4</v>
      </c>
      <c r="C30" s="28" t="s">
        <v>6</v>
      </c>
      <c r="D30" s="27" t="s">
        <v>6</v>
      </c>
      <c r="E30" s="27" t="s">
        <v>6</v>
      </c>
      <c r="F30" s="27">
        <v>50</v>
      </c>
      <c r="G30" s="27" t="s">
        <v>6</v>
      </c>
      <c r="H30" s="27" t="s">
        <v>6</v>
      </c>
      <c r="I30" s="27" t="s">
        <v>6</v>
      </c>
      <c r="J30" s="27">
        <v>263</v>
      </c>
      <c r="K30" s="27">
        <v>1</v>
      </c>
      <c r="L30" s="27">
        <v>1</v>
      </c>
      <c r="M30" s="27">
        <v>6</v>
      </c>
      <c r="N30" s="27">
        <v>74</v>
      </c>
      <c r="O30" s="27">
        <v>181</v>
      </c>
      <c r="P30" s="27">
        <v>181</v>
      </c>
      <c r="Q30" s="27">
        <v>181</v>
      </c>
      <c r="R30" s="27">
        <v>200</v>
      </c>
      <c r="S30" s="27">
        <v>169</v>
      </c>
      <c r="T30" s="27">
        <v>169</v>
      </c>
      <c r="U30" s="27">
        <v>169</v>
      </c>
      <c r="V30" s="27">
        <v>181</v>
      </c>
      <c r="W30" s="27">
        <v>169</v>
      </c>
      <c r="X30" s="27">
        <v>169</v>
      </c>
      <c r="Y30" s="27">
        <v>169</v>
      </c>
      <c r="Z30" s="27">
        <v>181</v>
      </c>
      <c r="AA30" s="27">
        <v>250</v>
      </c>
      <c r="AB30" s="27">
        <v>250</v>
      </c>
      <c r="AC30" s="26">
        <v>250</v>
      </c>
      <c r="AD30" s="19">
        <v>1008</v>
      </c>
      <c r="AE30" s="19">
        <v>482</v>
      </c>
      <c r="AF30" s="19">
        <v>170</v>
      </c>
      <c r="AG30" s="18">
        <v>14</v>
      </c>
      <c r="AH30" s="18">
        <v>8647</v>
      </c>
      <c r="AI30" s="18">
        <v>14</v>
      </c>
      <c r="AJ30" s="23"/>
      <c r="AK30" s="23"/>
      <c r="AL30" s="23"/>
      <c r="AM30" s="23"/>
      <c r="AN30" s="23"/>
      <c r="AO30" s="23"/>
      <c r="AP30" s="23"/>
      <c r="AQ30" s="23"/>
      <c r="AR30" s="4"/>
      <c r="AS30" s="4"/>
      <c r="AT30" s="4"/>
      <c r="AU30" s="4"/>
    </row>
    <row r="31" spans="1:47" ht="16.5" customHeight="1" x14ac:dyDescent="0.35">
      <c r="A31" s="22"/>
      <c r="B31" s="21" t="s">
        <v>3</v>
      </c>
      <c r="C31" s="20" t="s">
        <v>6</v>
      </c>
      <c r="D31" s="18" t="s">
        <v>6</v>
      </c>
      <c r="E31" s="18" t="s">
        <v>6</v>
      </c>
      <c r="F31" s="18">
        <v>41</v>
      </c>
      <c r="G31" s="18" t="s">
        <v>6</v>
      </c>
      <c r="H31" s="18" t="s">
        <v>6</v>
      </c>
      <c r="I31" s="18" t="s">
        <v>6</v>
      </c>
      <c r="J31" s="18">
        <v>242</v>
      </c>
      <c r="K31" s="18">
        <v>1</v>
      </c>
      <c r="L31" s="18">
        <v>1</v>
      </c>
      <c r="M31" s="18">
        <v>6</v>
      </c>
      <c r="N31" s="18">
        <v>74</v>
      </c>
      <c r="O31" s="18">
        <v>164</v>
      </c>
      <c r="P31" s="18">
        <v>159</v>
      </c>
      <c r="Q31" s="18">
        <v>170</v>
      </c>
      <c r="R31" s="18">
        <v>142</v>
      </c>
      <c r="S31" s="18">
        <v>167</v>
      </c>
      <c r="T31" s="18">
        <v>156</v>
      </c>
      <c r="U31" s="18">
        <v>159</v>
      </c>
      <c r="V31" s="18">
        <v>175</v>
      </c>
      <c r="W31" s="18">
        <v>166</v>
      </c>
      <c r="X31" s="18">
        <v>156</v>
      </c>
      <c r="Y31" s="18">
        <v>159</v>
      </c>
      <c r="Z31" s="18">
        <v>169</v>
      </c>
      <c r="AA31" s="18">
        <v>1</v>
      </c>
      <c r="AB31" s="18" t="s">
        <v>6</v>
      </c>
      <c r="AC31" s="19">
        <v>1</v>
      </c>
      <c r="AD31" s="19">
        <v>366</v>
      </c>
      <c r="AE31" s="19">
        <v>132</v>
      </c>
      <c r="AF31" s="19">
        <v>168</v>
      </c>
      <c r="AG31" s="18">
        <v>7</v>
      </c>
      <c r="AH31" s="18">
        <v>3808</v>
      </c>
      <c r="AI31" s="18" t="s">
        <v>6</v>
      </c>
      <c r="AJ31" s="18">
        <v>241</v>
      </c>
      <c r="AK31" s="18">
        <v>162</v>
      </c>
      <c r="AL31" s="18">
        <v>140</v>
      </c>
      <c r="AM31" s="18">
        <v>128</v>
      </c>
      <c r="AN31" s="18">
        <v>75</v>
      </c>
      <c r="AO31" s="18">
        <v>40</v>
      </c>
      <c r="AP31" s="18">
        <v>8</v>
      </c>
      <c r="AQ31" s="18">
        <v>3</v>
      </c>
      <c r="AR31" s="4">
        <v>2</v>
      </c>
      <c r="AS31" s="4"/>
      <c r="AT31" s="4"/>
      <c r="AU31" s="4"/>
    </row>
    <row r="32" spans="1:47" ht="16.5" customHeight="1" x14ac:dyDescent="0.35">
      <c r="A32" s="17"/>
      <c r="B32" s="16" t="s">
        <v>2</v>
      </c>
      <c r="C32" s="15" t="s">
        <v>6</v>
      </c>
      <c r="D32" s="14" t="s">
        <v>6</v>
      </c>
      <c r="E32" s="14" t="s">
        <v>6</v>
      </c>
      <c r="F32" s="14" t="s">
        <v>6</v>
      </c>
      <c r="G32" s="14" t="s">
        <v>6</v>
      </c>
      <c r="H32" s="14" t="s">
        <v>6</v>
      </c>
      <c r="I32" s="14" t="s">
        <v>6</v>
      </c>
      <c r="J32" s="14" t="s">
        <v>6</v>
      </c>
      <c r="K32" s="14" t="s">
        <v>6</v>
      </c>
      <c r="L32" s="14" t="s">
        <v>6</v>
      </c>
      <c r="M32" s="14" t="s">
        <v>6</v>
      </c>
      <c r="N32" s="14" t="s">
        <v>6</v>
      </c>
      <c r="O32" s="14" t="s">
        <v>6</v>
      </c>
      <c r="P32" s="14" t="s">
        <v>6</v>
      </c>
      <c r="Q32" s="14" t="s">
        <v>6</v>
      </c>
      <c r="R32" s="14" t="s">
        <v>6</v>
      </c>
      <c r="S32" s="14" t="s">
        <v>6</v>
      </c>
      <c r="T32" s="14" t="s">
        <v>6</v>
      </c>
      <c r="U32" s="14" t="s">
        <v>6</v>
      </c>
      <c r="V32" s="14" t="s">
        <v>6</v>
      </c>
      <c r="W32" s="14" t="s">
        <v>6</v>
      </c>
      <c r="X32" s="14" t="s">
        <v>6</v>
      </c>
      <c r="Y32" s="14" t="s">
        <v>6</v>
      </c>
      <c r="Z32" s="14" t="s">
        <v>6</v>
      </c>
      <c r="AA32" s="14" t="s">
        <v>6</v>
      </c>
      <c r="AB32" s="14" t="s">
        <v>6</v>
      </c>
      <c r="AC32" s="13" t="s">
        <v>6</v>
      </c>
      <c r="AD32" s="13" t="s">
        <v>6</v>
      </c>
      <c r="AE32" s="13" t="s">
        <v>6</v>
      </c>
      <c r="AF32" s="13" t="s">
        <v>6</v>
      </c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4"/>
      <c r="AS32" s="4"/>
      <c r="AT32" s="4"/>
      <c r="AU32" s="4"/>
    </row>
    <row r="33" spans="1:47" ht="16.5" customHeight="1" x14ac:dyDescent="0.35">
      <c r="A33" s="25" t="s">
        <v>22</v>
      </c>
      <c r="B33" s="24" t="s">
        <v>4</v>
      </c>
      <c r="C33" s="28" t="s">
        <v>6</v>
      </c>
      <c r="D33" s="27" t="s">
        <v>6</v>
      </c>
      <c r="E33" s="27" t="s">
        <v>6</v>
      </c>
      <c r="F33" s="27">
        <v>4</v>
      </c>
      <c r="G33" s="27" t="s">
        <v>6</v>
      </c>
      <c r="H33" s="27" t="s">
        <v>6</v>
      </c>
      <c r="I33" s="27" t="s">
        <v>6</v>
      </c>
      <c r="J33" s="27">
        <v>32</v>
      </c>
      <c r="K33" s="27" t="s">
        <v>6</v>
      </c>
      <c r="L33" s="27">
        <v>3</v>
      </c>
      <c r="M33" s="27">
        <v>5</v>
      </c>
      <c r="N33" s="27">
        <v>14</v>
      </c>
      <c r="O33" s="27">
        <v>17</v>
      </c>
      <c r="P33" s="27">
        <v>18</v>
      </c>
      <c r="Q33" s="27">
        <v>18</v>
      </c>
      <c r="R33" s="27">
        <v>32</v>
      </c>
      <c r="S33" s="27">
        <v>28</v>
      </c>
      <c r="T33" s="27">
        <v>16</v>
      </c>
      <c r="U33" s="27">
        <v>16</v>
      </c>
      <c r="V33" s="27">
        <v>26</v>
      </c>
      <c r="W33" s="27">
        <v>30</v>
      </c>
      <c r="X33" s="27">
        <v>16</v>
      </c>
      <c r="Y33" s="27">
        <v>16</v>
      </c>
      <c r="Z33" s="27">
        <v>24</v>
      </c>
      <c r="AA33" s="27" t="s">
        <v>6</v>
      </c>
      <c r="AB33" s="27" t="s">
        <v>6</v>
      </c>
      <c r="AC33" s="26" t="s">
        <v>6</v>
      </c>
      <c r="AD33" s="19">
        <v>98</v>
      </c>
      <c r="AE33" s="19">
        <v>17</v>
      </c>
      <c r="AF33" s="19">
        <v>24</v>
      </c>
      <c r="AG33" s="18">
        <v>4</v>
      </c>
      <c r="AH33" s="18">
        <v>1404</v>
      </c>
      <c r="AI33" s="18">
        <v>4</v>
      </c>
      <c r="AJ33" s="23"/>
      <c r="AK33" s="23"/>
      <c r="AL33" s="23"/>
      <c r="AM33" s="23"/>
      <c r="AN33" s="23"/>
      <c r="AO33" s="23"/>
      <c r="AP33" s="23"/>
      <c r="AQ33" s="23"/>
      <c r="AR33" s="4"/>
      <c r="AS33" s="4"/>
      <c r="AT33" s="4"/>
      <c r="AU33" s="4"/>
    </row>
    <row r="34" spans="1:47" ht="16.5" customHeight="1" x14ac:dyDescent="0.35">
      <c r="A34" s="22"/>
      <c r="B34" s="21" t="s">
        <v>3</v>
      </c>
      <c r="C34" s="20" t="s">
        <v>6</v>
      </c>
      <c r="D34" s="18" t="s">
        <v>6</v>
      </c>
      <c r="E34" s="18" t="s">
        <v>6</v>
      </c>
      <c r="F34" s="18">
        <v>4</v>
      </c>
      <c r="G34" s="18" t="s">
        <v>6</v>
      </c>
      <c r="H34" s="18" t="s">
        <v>6</v>
      </c>
      <c r="I34" s="18" t="s">
        <v>6</v>
      </c>
      <c r="J34" s="18">
        <v>29</v>
      </c>
      <c r="K34" s="18" t="s">
        <v>6</v>
      </c>
      <c r="L34" s="18">
        <v>2</v>
      </c>
      <c r="M34" s="18">
        <v>4</v>
      </c>
      <c r="N34" s="18">
        <v>8</v>
      </c>
      <c r="O34" s="18">
        <v>16</v>
      </c>
      <c r="P34" s="18">
        <v>16</v>
      </c>
      <c r="Q34" s="18">
        <v>16</v>
      </c>
      <c r="R34" s="18">
        <v>28</v>
      </c>
      <c r="S34" s="18">
        <v>22</v>
      </c>
      <c r="T34" s="18">
        <v>16</v>
      </c>
      <c r="U34" s="18">
        <v>13</v>
      </c>
      <c r="V34" s="18">
        <v>23</v>
      </c>
      <c r="W34" s="18">
        <v>24</v>
      </c>
      <c r="X34" s="18">
        <v>16</v>
      </c>
      <c r="Y34" s="18">
        <v>16</v>
      </c>
      <c r="Z34" s="18">
        <v>22</v>
      </c>
      <c r="AA34" s="18" t="s">
        <v>6</v>
      </c>
      <c r="AB34" s="18" t="s">
        <v>6</v>
      </c>
      <c r="AC34" s="19" t="s">
        <v>6</v>
      </c>
      <c r="AD34" s="19">
        <v>67</v>
      </c>
      <c r="AE34" s="19">
        <v>10</v>
      </c>
      <c r="AF34" s="19">
        <v>20</v>
      </c>
      <c r="AG34" s="18" t="s">
        <v>6</v>
      </c>
      <c r="AH34" s="18">
        <v>518</v>
      </c>
      <c r="AI34" s="18" t="s">
        <v>6</v>
      </c>
      <c r="AJ34" s="18">
        <v>46</v>
      </c>
      <c r="AK34" s="18">
        <v>36</v>
      </c>
      <c r="AL34" s="18">
        <v>28</v>
      </c>
      <c r="AM34" s="18">
        <v>17</v>
      </c>
      <c r="AN34" s="18">
        <v>14</v>
      </c>
      <c r="AO34" s="18">
        <v>5</v>
      </c>
      <c r="AP34" s="18" t="s">
        <v>6</v>
      </c>
      <c r="AQ34" s="18">
        <v>1</v>
      </c>
      <c r="AR34" s="4">
        <v>1</v>
      </c>
      <c r="AS34" s="4"/>
      <c r="AT34" s="4"/>
      <c r="AU34" s="4"/>
    </row>
    <row r="35" spans="1:47" ht="16.5" customHeight="1" x14ac:dyDescent="0.35">
      <c r="A35" s="17"/>
      <c r="B35" s="16" t="s">
        <v>2</v>
      </c>
      <c r="C35" s="15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4" t="s">
        <v>6</v>
      </c>
      <c r="I35" s="14" t="s">
        <v>6</v>
      </c>
      <c r="J35" s="14" t="s">
        <v>6</v>
      </c>
      <c r="K35" s="14" t="s">
        <v>6</v>
      </c>
      <c r="L35" s="14" t="s">
        <v>6</v>
      </c>
      <c r="M35" s="14" t="s">
        <v>6</v>
      </c>
      <c r="N35" s="14" t="s">
        <v>6</v>
      </c>
      <c r="O35" s="14" t="s">
        <v>6</v>
      </c>
      <c r="P35" s="14" t="s">
        <v>6</v>
      </c>
      <c r="Q35" s="14" t="s">
        <v>6</v>
      </c>
      <c r="R35" s="14" t="s">
        <v>6</v>
      </c>
      <c r="S35" s="14" t="s">
        <v>6</v>
      </c>
      <c r="T35" s="14" t="s">
        <v>6</v>
      </c>
      <c r="U35" s="14" t="s">
        <v>6</v>
      </c>
      <c r="V35" s="14" t="s">
        <v>6</v>
      </c>
      <c r="W35" s="14" t="s">
        <v>6</v>
      </c>
      <c r="X35" s="14" t="s">
        <v>6</v>
      </c>
      <c r="Y35" s="14" t="s">
        <v>6</v>
      </c>
      <c r="Z35" s="14" t="s">
        <v>6</v>
      </c>
      <c r="AA35" s="14" t="s">
        <v>6</v>
      </c>
      <c r="AB35" s="14" t="s">
        <v>6</v>
      </c>
      <c r="AC35" s="13" t="s">
        <v>6</v>
      </c>
      <c r="AD35" s="13" t="s">
        <v>6</v>
      </c>
      <c r="AE35" s="13" t="s">
        <v>6</v>
      </c>
      <c r="AF35" s="13" t="s">
        <v>6</v>
      </c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4"/>
      <c r="AS35" s="4"/>
      <c r="AT35" s="4"/>
      <c r="AU35" s="4"/>
    </row>
    <row r="36" spans="1:47" ht="16.5" customHeight="1" x14ac:dyDescent="0.35">
      <c r="A36" s="25" t="s">
        <v>21</v>
      </c>
      <c r="B36" s="24" t="s">
        <v>4</v>
      </c>
      <c r="C36" s="28" t="s">
        <v>6</v>
      </c>
      <c r="D36" s="27" t="s">
        <v>6</v>
      </c>
      <c r="E36" s="27" t="s">
        <v>6</v>
      </c>
      <c r="F36" s="27">
        <v>11</v>
      </c>
      <c r="G36" s="27" t="s">
        <v>6</v>
      </c>
      <c r="H36" s="27" t="s">
        <v>6</v>
      </c>
      <c r="I36" s="27" t="s">
        <v>6</v>
      </c>
      <c r="J36" s="27">
        <v>153</v>
      </c>
      <c r="K36" s="27" t="s">
        <v>6</v>
      </c>
      <c r="L36" s="27">
        <v>1</v>
      </c>
      <c r="M36" s="27">
        <v>4</v>
      </c>
      <c r="N36" s="27">
        <v>40</v>
      </c>
      <c r="O36" s="27">
        <v>93</v>
      </c>
      <c r="P36" s="27">
        <v>94</v>
      </c>
      <c r="Q36" s="27">
        <v>96</v>
      </c>
      <c r="R36" s="27">
        <v>130</v>
      </c>
      <c r="S36" s="27">
        <v>141</v>
      </c>
      <c r="T36" s="27">
        <v>89</v>
      </c>
      <c r="U36" s="27">
        <v>90</v>
      </c>
      <c r="V36" s="27">
        <v>147</v>
      </c>
      <c r="W36" s="27">
        <v>178</v>
      </c>
      <c r="X36" s="27">
        <v>103</v>
      </c>
      <c r="Y36" s="27">
        <v>92</v>
      </c>
      <c r="Z36" s="27">
        <v>136</v>
      </c>
      <c r="AA36" s="27">
        <v>74</v>
      </c>
      <c r="AB36" s="27">
        <v>74</v>
      </c>
      <c r="AC36" s="26">
        <v>74</v>
      </c>
      <c r="AD36" s="19">
        <v>406</v>
      </c>
      <c r="AE36" s="19">
        <v>130</v>
      </c>
      <c r="AF36" s="19">
        <v>90</v>
      </c>
      <c r="AG36" s="18">
        <v>15</v>
      </c>
      <c r="AH36" s="18">
        <v>5467</v>
      </c>
      <c r="AI36" s="18">
        <v>15</v>
      </c>
      <c r="AJ36" s="23"/>
      <c r="AK36" s="23"/>
      <c r="AL36" s="23"/>
      <c r="AM36" s="23"/>
      <c r="AN36" s="23"/>
      <c r="AO36" s="23"/>
      <c r="AP36" s="23"/>
      <c r="AQ36" s="23"/>
      <c r="AR36" s="4"/>
      <c r="AS36" s="4"/>
      <c r="AT36" s="4"/>
      <c r="AU36" s="4"/>
    </row>
    <row r="37" spans="1:47" ht="16.5" customHeight="1" x14ac:dyDescent="0.35">
      <c r="A37" s="22"/>
      <c r="B37" s="21" t="s">
        <v>3</v>
      </c>
      <c r="C37" s="20" t="s">
        <v>6</v>
      </c>
      <c r="D37" s="18" t="s">
        <v>6</v>
      </c>
      <c r="E37" s="18" t="s">
        <v>6</v>
      </c>
      <c r="F37" s="18">
        <v>11</v>
      </c>
      <c r="G37" s="18" t="s">
        <v>6</v>
      </c>
      <c r="H37" s="18" t="s">
        <v>6</v>
      </c>
      <c r="I37" s="18" t="s">
        <v>6</v>
      </c>
      <c r="J37" s="18">
        <v>127</v>
      </c>
      <c r="K37" s="18" t="s">
        <v>6</v>
      </c>
      <c r="L37" s="18">
        <v>1</v>
      </c>
      <c r="M37" s="18">
        <v>4</v>
      </c>
      <c r="N37" s="18">
        <v>40</v>
      </c>
      <c r="O37" s="18">
        <v>89</v>
      </c>
      <c r="P37" s="18">
        <v>88</v>
      </c>
      <c r="Q37" s="18">
        <v>84</v>
      </c>
      <c r="R37" s="18">
        <v>107</v>
      </c>
      <c r="S37" s="18">
        <v>106</v>
      </c>
      <c r="T37" s="18">
        <v>89</v>
      </c>
      <c r="U37" s="18">
        <v>86</v>
      </c>
      <c r="V37" s="18">
        <v>125</v>
      </c>
      <c r="W37" s="18">
        <v>109</v>
      </c>
      <c r="X37" s="18">
        <v>96</v>
      </c>
      <c r="Y37" s="18">
        <v>87</v>
      </c>
      <c r="Z37" s="18">
        <v>110</v>
      </c>
      <c r="AA37" s="18" t="s">
        <v>6</v>
      </c>
      <c r="AB37" s="18" t="s">
        <v>6</v>
      </c>
      <c r="AC37" s="19" t="s">
        <v>6</v>
      </c>
      <c r="AD37" s="19" t="s">
        <v>6</v>
      </c>
      <c r="AE37" s="19" t="s">
        <v>6</v>
      </c>
      <c r="AF37" s="19">
        <v>37</v>
      </c>
      <c r="AG37" s="18" t="s">
        <v>6</v>
      </c>
      <c r="AH37" s="18">
        <v>2581</v>
      </c>
      <c r="AI37" s="18">
        <v>3</v>
      </c>
      <c r="AJ37" s="18">
        <v>59</v>
      </c>
      <c r="AK37" s="18">
        <v>29</v>
      </c>
      <c r="AL37" s="18">
        <v>36</v>
      </c>
      <c r="AM37" s="18">
        <v>30</v>
      </c>
      <c r="AN37" s="18">
        <v>13</v>
      </c>
      <c r="AO37" s="18">
        <v>13</v>
      </c>
      <c r="AP37" s="18">
        <v>5</v>
      </c>
      <c r="AQ37" s="18" t="s">
        <v>6</v>
      </c>
      <c r="AR37" s="4">
        <v>0</v>
      </c>
      <c r="AS37" s="4"/>
      <c r="AT37" s="4"/>
      <c r="AU37" s="4"/>
    </row>
    <row r="38" spans="1:47" ht="16.5" customHeight="1" x14ac:dyDescent="0.35">
      <c r="A38" s="17"/>
      <c r="B38" s="16" t="s">
        <v>2</v>
      </c>
      <c r="C38" s="15" t="s">
        <v>6</v>
      </c>
      <c r="D38" s="14" t="s">
        <v>6</v>
      </c>
      <c r="E38" s="14" t="s">
        <v>6</v>
      </c>
      <c r="F38" s="14" t="s">
        <v>6</v>
      </c>
      <c r="G38" s="14" t="s">
        <v>6</v>
      </c>
      <c r="H38" s="14" t="s">
        <v>6</v>
      </c>
      <c r="I38" s="14" t="s">
        <v>6</v>
      </c>
      <c r="J38" s="14" t="s">
        <v>6</v>
      </c>
      <c r="K38" s="14" t="s">
        <v>6</v>
      </c>
      <c r="L38" s="14" t="s">
        <v>6</v>
      </c>
      <c r="M38" s="14" t="s">
        <v>6</v>
      </c>
      <c r="N38" s="14" t="s">
        <v>6</v>
      </c>
      <c r="O38" s="14" t="s">
        <v>6</v>
      </c>
      <c r="P38" s="14" t="s">
        <v>6</v>
      </c>
      <c r="Q38" s="14" t="s">
        <v>6</v>
      </c>
      <c r="R38" s="14" t="s">
        <v>6</v>
      </c>
      <c r="S38" s="14" t="s">
        <v>6</v>
      </c>
      <c r="T38" s="14" t="s">
        <v>6</v>
      </c>
      <c r="U38" s="14" t="s">
        <v>6</v>
      </c>
      <c r="V38" s="14" t="s">
        <v>6</v>
      </c>
      <c r="W38" s="14" t="s">
        <v>6</v>
      </c>
      <c r="X38" s="14" t="s">
        <v>6</v>
      </c>
      <c r="Y38" s="14" t="s">
        <v>6</v>
      </c>
      <c r="Z38" s="14" t="s">
        <v>6</v>
      </c>
      <c r="AA38" s="14" t="s">
        <v>6</v>
      </c>
      <c r="AB38" s="14" t="s">
        <v>6</v>
      </c>
      <c r="AC38" s="13" t="s">
        <v>6</v>
      </c>
      <c r="AD38" s="13">
        <v>289</v>
      </c>
      <c r="AE38" s="13">
        <v>73</v>
      </c>
      <c r="AF38" s="13">
        <v>53</v>
      </c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4"/>
      <c r="AS38" s="4"/>
      <c r="AT38" s="4"/>
      <c r="AU38" s="4"/>
    </row>
    <row r="39" spans="1:47" ht="16.5" customHeight="1" x14ac:dyDescent="0.35">
      <c r="A39" s="47" t="s">
        <v>20</v>
      </c>
      <c r="B39" s="46" t="s">
        <v>4</v>
      </c>
      <c r="C39" s="45">
        <v>71</v>
      </c>
      <c r="D39" s="44">
        <v>70</v>
      </c>
      <c r="E39" s="44">
        <v>70</v>
      </c>
      <c r="F39" s="44">
        <v>70</v>
      </c>
      <c r="G39" s="44" t="s">
        <v>6</v>
      </c>
      <c r="H39" s="44" t="s">
        <v>6</v>
      </c>
      <c r="I39" s="44" t="s">
        <v>6</v>
      </c>
      <c r="J39" s="44">
        <v>2012</v>
      </c>
      <c r="K39" s="44">
        <v>159</v>
      </c>
      <c r="L39" s="44">
        <v>159</v>
      </c>
      <c r="M39" s="44">
        <v>158</v>
      </c>
      <c r="N39" s="44">
        <v>158</v>
      </c>
      <c r="O39" s="44">
        <v>1526</v>
      </c>
      <c r="P39" s="44">
        <v>1526</v>
      </c>
      <c r="Q39" s="44">
        <v>1526</v>
      </c>
      <c r="R39" s="44">
        <v>1525</v>
      </c>
      <c r="S39" s="44">
        <v>1762</v>
      </c>
      <c r="T39" s="44">
        <v>1762</v>
      </c>
      <c r="U39" s="44">
        <v>1762</v>
      </c>
      <c r="V39" s="44">
        <v>1761</v>
      </c>
      <c r="W39" s="44">
        <v>1763</v>
      </c>
      <c r="X39" s="44">
        <v>1763</v>
      </c>
      <c r="Y39" s="44">
        <v>1762</v>
      </c>
      <c r="Z39" s="44">
        <v>1762</v>
      </c>
      <c r="AA39" s="44">
        <v>389</v>
      </c>
      <c r="AB39" s="44">
        <v>389</v>
      </c>
      <c r="AC39" s="43">
        <v>389</v>
      </c>
      <c r="AD39" s="38">
        <v>3061</v>
      </c>
      <c r="AE39" s="38">
        <v>3061</v>
      </c>
      <c r="AF39" s="38">
        <v>1610</v>
      </c>
      <c r="AG39" s="37">
        <v>249</v>
      </c>
      <c r="AH39" s="37">
        <v>83807</v>
      </c>
      <c r="AI39" s="37">
        <v>249</v>
      </c>
      <c r="AJ39" s="37">
        <v>5766</v>
      </c>
      <c r="AK39" s="37">
        <v>3682</v>
      </c>
      <c r="AL39" s="37">
        <v>3324</v>
      </c>
      <c r="AM39" s="37">
        <v>2971</v>
      </c>
      <c r="AN39" s="37">
        <v>2137</v>
      </c>
      <c r="AO39" s="37">
        <v>1203</v>
      </c>
      <c r="AP39" s="37">
        <v>344</v>
      </c>
      <c r="AQ39" s="37">
        <v>74</v>
      </c>
      <c r="AR39" s="4"/>
      <c r="AS39" s="4"/>
      <c r="AT39" s="4"/>
      <c r="AU39" s="4"/>
    </row>
    <row r="40" spans="1:47" ht="16.5" customHeight="1" x14ac:dyDescent="0.35">
      <c r="A40" s="41"/>
      <c r="B40" s="40" t="s">
        <v>3</v>
      </c>
      <c r="C40" s="39">
        <v>2</v>
      </c>
      <c r="D40" s="37">
        <v>6</v>
      </c>
      <c r="E40" s="37">
        <v>9</v>
      </c>
      <c r="F40" s="37">
        <v>276</v>
      </c>
      <c r="G40" s="37" t="s">
        <v>1</v>
      </c>
      <c r="H40" s="37" t="s">
        <v>1</v>
      </c>
      <c r="I40" s="37" t="s">
        <v>1</v>
      </c>
      <c r="J40" s="37">
        <v>1779</v>
      </c>
      <c r="K40" s="37">
        <v>22</v>
      </c>
      <c r="L40" s="37">
        <v>92</v>
      </c>
      <c r="M40" s="37">
        <v>127</v>
      </c>
      <c r="N40" s="37">
        <v>847</v>
      </c>
      <c r="O40" s="37">
        <v>1649</v>
      </c>
      <c r="P40" s="37">
        <v>1634</v>
      </c>
      <c r="Q40" s="37">
        <v>1603</v>
      </c>
      <c r="R40" s="37">
        <v>1613</v>
      </c>
      <c r="S40" s="37">
        <v>1670</v>
      </c>
      <c r="T40" s="37">
        <v>1619</v>
      </c>
      <c r="U40" s="37">
        <v>1582</v>
      </c>
      <c r="V40" s="37">
        <v>1690</v>
      </c>
      <c r="W40" s="37">
        <v>1676</v>
      </c>
      <c r="X40" s="37">
        <v>1642</v>
      </c>
      <c r="Y40" s="37">
        <v>1588</v>
      </c>
      <c r="Z40" s="37">
        <v>1643</v>
      </c>
      <c r="AA40" s="37">
        <v>5</v>
      </c>
      <c r="AB40" s="37">
        <v>6</v>
      </c>
      <c r="AC40" s="38">
        <v>7</v>
      </c>
      <c r="AD40" s="38">
        <v>3465</v>
      </c>
      <c r="AE40" s="38">
        <v>1103</v>
      </c>
      <c r="AF40" s="38">
        <v>8</v>
      </c>
      <c r="AG40" s="37">
        <v>86</v>
      </c>
      <c r="AH40" s="37">
        <v>43174</v>
      </c>
      <c r="AI40" s="37">
        <v>1</v>
      </c>
      <c r="AJ40" s="37">
        <v>2255</v>
      </c>
      <c r="AK40" s="37">
        <v>1530</v>
      </c>
      <c r="AL40" s="37">
        <v>1317</v>
      </c>
      <c r="AM40" s="37">
        <v>1082</v>
      </c>
      <c r="AN40" s="37">
        <v>761</v>
      </c>
      <c r="AO40" s="37">
        <v>364</v>
      </c>
      <c r="AP40" s="37">
        <v>92</v>
      </c>
      <c r="AQ40" s="37">
        <v>13</v>
      </c>
      <c r="AR40" s="4"/>
      <c r="AS40" s="4"/>
      <c r="AT40" s="4"/>
      <c r="AU40" s="4"/>
    </row>
    <row r="41" spans="1:47" ht="16.5" customHeight="1" x14ac:dyDescent="0.35">
      <c r="A41" s="36"/>
      <c r="B41" s="35" t="s">
        <v>2</v>
      </c>
      <c r="C41" s="34" t="s">
        <v>1</v>
      </c>
      <c r="D41" s="33" t="s">
        <v>1</v>
      </c>
      <c r="E41" s="33" t="s">
        <v>1</v>
      </c>
      <c r="F41" s="33" t="s">
        <v>1</v>
      </c>
      <c r="G41" s="33" t="s">
        <v>1</v>
      </c>
      <c r="H41" s="33" t="s">
        <v>1</v>
      </c>
      <c r="I41" s="33" t="s">
        <v>1</v>
      </c>
      <c r="J41" s="33" t="s">
        <v>1</v>
      </c>
      <c r="K41" s="33" t="s">
        <v>1</v>
      </c>
      <c r="L41" s="33" t="s">
        <v>1</v>
      </c>
      <c r="M41" s="33" t="s">
        <v>1</v>
      </c>
      <c r="N41" s="33" t="s">
        <v>1</v>
      </c>
      <c r="O41" s="33" t="s">
        <v>1</v>
      </c>
      <c r="P41" s="33" t="s">
        <v>1</v>
      </c>
      <c r="Q41" s="33" t="s">
        <v>1</v>
      </c>
      <c r="R41" s="33" t="s">
        <v>1</v>
      </c>
      <c r="S41" s="33" t="s">
        <v>1</v>
      </c>
      <c r="T41" s="33" t="s">
        <v>1</v>
      </c>
      <c r="U41" s="33" t="s">
        <v>1</v>
      </c>
      <c r="V41" s="33" t="s">
        <v>1</v>
      </c>
      <c r="W41" s="33" t="s">
        <v>1</v>
      </c>
      <c r="X41" s="33" t="s">
        <v>1</v>
      </c>
      <c r="Y41" s="33" t="s">
        <v>1</v>
      </c>
      <c r="Z41" s="33" t="s">
        <v>1</v>
      </c>
      <c r="AA41" s="33" t="s">
        <v>1</v>
      </c>
      <c r="AB41" s="33" t="s">
        <v>1</v>
      </c>
      <c r="AC41" s="32" t="s">
        <v>1</v>
      </c>
      <c r="AD41" s="32" t="s">
        <v>1</v>
      </c>
      <c r="AE41" s="32" t="s">
        <v>1</v>
      </c>
      <c r="AF41" s="32">
        <v>1640</v>
      </c>
      <c r="AG41" s="33" t="s">
        <v>1</v>
      </c>
      <c r="AH41" s="33" t="s">
        <v>1</v>
      </c>
      <c r="AI41" s="33" t="s">
        <v>1</v>
      </c>
      <c r="AJ41" s="33" t="s">
        <v>1</v>
      </c>
      <c r="AK41" s="33" t="s">
        <v>1</v>
      </c>
      <c r="AL41" s="33" t="s">
        <v>1</v>
      </c>
      <c r="AM41" s="33" t="s">
        <v>1</v>
      </c>
      <c r="AN41" s="33" t="s">
        <v>1</v>
      </c>
      <c r="AO41" s="33" t="s">
        <v>1</v>
      </c>
      <c r="AP41" s="33" t="s">
        <v>1</v>
      </c>
      <c r="AQ41" s="33" t="s">
        <v>1</v>
      </c>
      <c r="AR41" s="4"/>
      <c r="AS41" s="4"/>
      <c r="AT41" s="4"/>
      <c r="AU41" s="4"/>
    </row>
    <row r="42" spans="1:47" s="29" customFormat="1" ht="16.5" customHeight="1" x14ac:dyDescent="0.35">
      <c r="A42" s="64" t="s">
        <v>19</v>
      </c>
      <c r="B42" s="63" t="s">
        <v>4</v>
      </c>
      <c r="C42" s="62" t="str">
        <f>C45</f>
        <v>-</v>
      </c>
      <c r="D42" s="61">
        <f>D45</f>
        <v>2</v>
      </c>
      <c r="E42" s="61">
        <f>E45</f>
        <v>3</v>
      </c>
      <c r="F42" s="61">
        <f>F45</f>
        <v>53</v>
      </c>
      <c r="G42" s="61" t="str">
        <f>G45</f>
        <v>-</v>
      </c>
      <c r="H42" s="61" t="str">
        <f>H45</f>
        <v>-</v>
      </c>
      <c r="I42" s="61" t="str">
        <f>I45</f>
        <v>-</v>
      </c>
      <c r="J42" s="61">
        <f>J45</f>
        <v>282</v>
      </c>
      <c r="K42" s="61" t="str">
        <f>K45</f>
        <v>-</v>
      </c>
      <c r="L42" s="61">
        <f>L45</f>
        <v>4</v>
      </c>
      <c r="M42" s="61">
        <f>M45</f>
        <v>9</v>
      </c>
      <c r="N42" s="61">
        <f>N45</f>
        <v>87</v>
      </c>
      <c r="O42" s="61">
        <f>O45</f>
        <v>235</v>
      </c>
      <c r="P42" s="61">
        <f>P45</f>
        <v>240</v>
      </c>
      <c r="Q42" s="61">
        <f>Q45</f>
        <v>247</v>
      </c>
      <c r="R42" s="61">
        <f>R45</f>
        <v>267</v>
      </c>
      <c r="S42" s="61">
        <f>S45</f>
        <v>226</v>
      </c>
      <c r="T42" s="61">
        <f>T45</f>
        <v>231</v>
      </c>
      <c r="U42" s="61">
        <f>U45</f>
        <v>258</v>
      </c>
      <c r="V42" s="61">
        <f>V45</f>
        <v>274</v>
      </c>
      <c r="W42" s="61">
        <f>W45</f>
        <v>234</v>
      </c>
      <c r="X42" s="61">
        <f>X45</f>
        <v>239</v>
      </c>
      <c r="Y42" s="61">
        <f>Y45</f>
        <v>245</v>
      </c>
      <c r="Z42" s="61">
        <f>Z45</f>
        <v>266</v>
      </c>
      <c r="AA42" s="61">
        <f>AA45</f>
        <v>287</v>
      </c>
      <c r="AB42" s="61">
        <f>AB45</f>
        <v>77</v>
      </c>
      <c r="AC42" s="60">
        <f>AC45</f>
        <v>79</v>
      </c>
      <c r="AD42" s="60">
        <f>AD45</f>
        <v>719</v>
      </c>
      <c r="AE42" s="60">
        <f>AE45</f>
        <v>136</v>
      </c>
      <c r="AF42" s="60">
        <f>AF45</f>
        <v>237</v>
      </c>
      <c r="AG42" s="60">
        <f>AG45</f>
        <v>21</v>
      </c>
      <c r="AH42" s="60">
        <f>AH45</f>
        <v>11988</v>
      </c>
      <c r="AI42" s="60">
        <f>AI45</f>
        <v>19</v>
      </c>
      <c r="AJ42" s="59"/>
      <c r="AK42" s="59"/>
      <c r="AL42" s="59"/>
      <c r="AM42" s="59"/>
      <c r="AN42" s="59"/>
      <c r="AO42" s="59"/>
      <c r="AP42" s="59"/>
      <c r="AQ42" s="59"/>
      <c r="AR42" s="30"/>
      <c r="AS42" s="30"/>
      <c r="AT42" s="30"/>
      <c r="AU42" s="30"/>
    </row>
    <row r="43" spans="1:47" s="29" customFormat="1" ht="16.5" customHeight="1" x14ac:dyDescent="0.35">
      <c r="A43" s="58"/>
      <c r="B43" s="57" t="s">
        <v>3</v>
      </c>
      <c r="C43" s="56" t="str">
        <f>C46</f>
        <v>-</v>
      </c>
      <c r="D43" s="54" t="str">
        <f>D46</f>
        <v>-</v>
      </c>
      <c r="E43" s="54" t="str">
        <f>E46</f>
        <v>-</v>
      </c>
      <c r="F43" s="54">
        <f>F46</f>
        <v>18</v>
      </c>
      <c r="G43" s="54" t="str">
        <f>G46</f>
        <v>-</v>
      </c>
      <c r="H43" s="54" t="str">
        <f>H46</f>
        <v>-</v>
      </c>
      <c r="I43" s="54" t="str">
        <f>I46</f>
        <v>-</v>
      </c>
      <c r="J43" s="54">
        <f>J46</f>
        <v>37</v>
      </c>
      <c r="K43" s="54" t="str">
        <f>K46</f>
        <v>-</v>
      </c>
      <c r="L43" s="54">
        <f>L46</f>
        <v>1</v>
      </c>
      <c r="M43" s="54">
        <f>M46</f>
        <v>3</v>
      </c>
      <c r="N43" s="54">
        <f>N46</f>
        <v>41</v>
      </c>
      <c r="O43" s="54">
        <f>O46</f>
        <v>49</v>
      </c>
      <c r="P43" s="54">
        <f>P46</f>
        <v>51</v>
      </c>
      <c r="Q43" s="54">
        <f>Q46</f>
        <v>51</v>
      </c>
      <c r="R43" s="54">
        <f>R46</f>
        <v>71</v>
      </c>
      <c r="S43" s="54">
        <f>S46</f>
        <v>54</v>
      </c>
      <c r="T43" s="54">
        <f>T46</f>
        <v>47</v>
      </c>
      <c r="U43" s="54">
        <f>U46</f>
        <v>48</v>
      </c>
      <c r="V43" s="54">
        <f>V46</f>
        <v>74</v>
      </c>
      <c r="W43" s="54">
        <f>W46</f>
        <v>53</v>
      </c>
      <c r="X43" s="54">
        <f>X46</f>
        <v>45</v>
      </c>
      <c r="Y43" s="54">
        <f>Y46</f>
        <v>48</v>
      </c>
      <c r="Z43" s="54">
        <f>Z46</f>
        <v>68</v>
      </c>
      <c r="AA43" s="54">
        <f>AA46</f>
        <v>1</v>
      </c>
      <c r="AB43" s="54">
        <f>AB46</f>
        <v>1</v>
      </c>
      <c r="AC43" s="55">
        <f>AC46</f>
        <v>1</v>
      </c>
      <c r="AD43" s="55">
        <f>AD46</f>
        <v>141</v>
      </c>
      <c r="AE43" s="55">
        <f>AE46</f>
        <v>24</v>
      </c>
      <c r="AF43" s="55">
        <f>AF46</f>
        <v>32</v>
      </c>
      <c r="AG43" s="55">
        <f>AG46</f>
        <v>10</v>
      </c>
      <c r="AH43" s="55">
        <f>AH46</f>
        <v>7553</v>
      </c>
      <c r="AI43" s="55">
        <f>AI46</f>
        <v>2</v>
      </c>
      <c r="AJ43" s="55">
        <f>AJ46</f>
        <v>277</v>
      </c>
      <c r="AK43" s="55">
        <f>AK46</f>
        <v>160</v>
      </c>
      <c r="AL43" s="55">
        <f>AL46</f>
        <v>180</v>
      </c>
      <c r="AM43" s="55">
        <f>AM46</f>
        <v>132</v>
      </c>
      <c r="AN43" s="55">
        <f>AN46</f>
        <v>106</v>
      </c>
      <c r="AO43" s="55">
        <f>AO46</f>
        <v>45</v>
      </c>
      <c r="AP43" s="55">
        <f>AP46</f>
        <v>11</v>
      </c>
      <c r="AQ43" s="54">
        <f>AQ46</f>
        <v>10</v>
      </c>
      <c r="AR43" s="30"/>
      <c r="AS43" s="30"/>
      <c r="AT43" s="30"/>
      <c r="AU43" s="30"/>
    </row>
    <row r="44" spans="1:47" s="29" customFormat="1" ht="16.5" customHeight="1" x14ac:dyDescent="0.35">
      <c r="A44" s="53"/>
      <c r="B44" s="52" t="s">
        <v>2</v>
      </c>
      <c r="C44" s="51" t="str">
        <f>C47</f>
        <v>-</v>
      </c>
      <c r="D44" s="50">
        <f>D47</f>
        <v>2</v>
      </c>
      <c r="E44" s="50">
        <f>E47</f>
        <v>2</v>
      </c>
      <c r="F44" s="50">
        <f>F47</f>
        <v>23</v>
      </c>
      <c r="G44" s="50" t="str">
        <f>G47</f>
        <v>-</v>
      </c>
      <c r="H44" s="50" t="str">
        <f>H47</f>
        <v>-</v>
      </c>
      <c r="I44" s="50" t="str">
        <f>I47</f>
        <v>-</v>
      </c>
      <c r="J44" s="50">
        <f>J47</f>
        <v>230</v>
      </c>
      <c r="K44" s="50" t="str">
        <f>K47</f>
        <v>-</v>
      </c>
      <c r="L44" s="50">
        <f>L47</f>
        <v>1</v>
      </c>
      <c r="M44" s="50">
        <f>M47</f>
        <v>3</v>
      </c>
      <c r="N44" s="50">
        <f>N47</f>
        <v>39</v>
      </c>
      <c r="O44" s="50">
        <f>O47</f>
        <v>173</v>
      </c>
      <c r="P44" s="50">
        <f>P47</f>
        <v>173</v>
      </c>
      <c r="Q44" s="50">
        <f>Q47</f>
        <v>169</v>
      </c>
      <c r="R44" s="50">
        <f>R47</f>
        <v>148</v>
      </c>
      <c r="S44" s="50">
        <f>S47</f>
        <v>156</v>
      </c>
      <c r="T44" s="50">
        <f>T47</f>
        <v>167</v>
      </c>
      <c r="U44" s="50">
        <f>U47</f>
        <v>191</v>
      </c>
      <c r="V44" s="50">
        <f>V47</f>
        <v>161</v>
      </c>
      <c r="W44" s="50">
        <f>W47</f>
        <v>156</v>
      </c>
      <c r="X44" s="50">
        <f>X47</f>
        <v>176</v>
      </c>
      <c r="Y44" s="50">
        <f>Y47</f>
        <v>178</v>
      </c>
      <c r="Z44" s="50">
        <f>Z47</f>
        <v>158</v>
      </c>
      <c r="AA44" s="50">
        <f>AA47</f>
        <v>10</v>
      </c>
      <c r="AB44" s="50">
        <f>AB47</f>
        <v>10</v>
      </c>
      <c r="AC44" s="49">
        <f>AC47</f>
        <v>10</v>
      </c>
      <c r="AD44" s="49">
        <f>AD47</f>
        <v>485</v>
      </c>
      <c r="AE44" s="49">
        <f>AE47</f>
        <v>77</v>
      </c>
      <c r="AF44" s="49">
        <f>AF47</f>
        <v>200</v>
      </c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30"/>
      <c r="AS44" s="30"/>
      <c r="AT44" s="30"/>
      <c r="AU44" s="30"/>
    </row>
    <row r="45" spans="1:47" s="29" customFormat="1" ht="16.5" customHeight="1" x14ac:dyDescent="0.35">
      <c r="A45" s="47" t="s">
        <v>18</v>
      </c>
      <c r="B45" s="46" t="s">
        <v>4</v>
      </c>
      <c r="C45" s="45" t="s">
        <v>11</v>
      </c>
      <c r="D45" s="44">
        <v>2</v>
      </c>
      <c r="E45" s="44">
        <v>3</v>
      </c>
      <c r="F45" s="44">
        <v>53</v>
      </c>
      <c r="G45" s="44" t="s">
        <v>11</v>
      </c>
      <c r="H45" s="44" t="s">
        <v>11</v>
      </c>
      <c r="I45" s="44" t="s">
        <v>11</v>
      </c>
      <c r="J45" s="44">
        <v>282</v>
      </c>
      <c r="K45" s="44" t="s">
        <v>11</v>
      </c>
      <c r="L45" s="44">
        <v>4</v>
      </c>
      <c r="M45" s="44">
        <v>9</v>
      </c>
      <c r="N45" s="44">
        <v>87</v>
      </c>
      <c r="O45" s="44">
        <v>235</v>
      </c>
      <c r="P45" s="44">
        <v>240</v>
      </c>
      <c r="Q45" s="44">
        <v>247</v>
      </c>
      <c r="R45" s="44">
        <v>267</v>
      </c>
      <c r="S45" s="44">
        <v>226</v>
      </c>
      <c r="T45" s="44">
        <v>231</v>
      </c>
      <c r="U45" s="44">
        <v>258</v>
      </c>
      <c r="V45" s="44">
        <v>274</v>
      </c>
      <c r="W45" s="44">
        <v>234</v>
      </c>
      <c r="X45" s="44">
        <v>239</v>
      </c>
      <c r="Y45" s="44">
        <v>245</v>
      </c>
      <c r="Z45" s="44">
        <v>266</v>
      </c>
      <c r="AA45" s="44">
        <v>287</v>
      </c>
      <c r="AB45" s="44">
        <v>77</v>
      </c>
      <c r="AC45" s="43">
        <v>79</v>
      </c>
      <c r="AD45" s="43">
        <v>719</v>
      </c>
      <c r="AE45" s="43">
        <v>136</v>
      </c>
      <c r="AF45" s="43">
        <v>237</v>
      </c>
      <c r="AG45" s="43">
        <v>21</v>
      </c>
      <c r="AH45" s="43">
        <v>11988</v>
      </c>
      <c r="AI45" s="43">
        <v>19</v>
      </c>
      <c r="AJ45" s="42"/>
      <c r="AK45" s="42"/>
      <c r="AL45" s="42"/>
      <c r="AM45" s="42"/>
      <c r="AN45" s="42"/>
      <c r="AO45" s="42"/>
      <c r="AP45" s="42"/>
      <c r="AQ45" s="42"/>
      <c r="AR45" s="30"/>
      <c r="AS45" s="30"/>
      <c r="AT45" s="30"/>
      <c r="AU45" s="30"/>
    </row>
    <row r="46" spans="1:47" s="29" customFormat="1" ht="16.5" customHeight="1" x14ac:dyDescent="0.35">
      <c r="A46" s="41"/>
      <c r="B46" s="40" t="s">
        <v>3</v>
      </c>
      <c r="C46" s="39" t="s">
        <v>11</v>
      </c>
      <c r="D46" s="37" t="s">
        <v>11</v>
      </c>
      <c r="E46" s="37" t="s">
        <v>11</v>
      </c>
      <c r="F46" s="37">
        <v>18</v>
      </c>
      <c r="G46" s="37" t="s">
        <v>11</v>
      </c>
      <c r="H46" s="37" t="s">
        <v>11</v>
      </c>
      <c r="I46" s="37" t="s">
        <v>11</v>
      </c>
      <c r="J46" s="37">
        <v>37</v>
      </c>
      <c r="K46" s="37" t="s">
        <v>11</v>
      </c>
      <c r="L46" s="37">
        <v>1</v>
      </c>
      <c r="M46" s="37">
        <v>3</v>
      </c>
      <c r="N46" s="37">
        <v>41</v>
      </c>
      <c r="O46" s="37">
        <v>49</v>
      </c>
      <c r="P46" s="37">
        <v>51</v>
      </c>
      <c r="Q46" s="37">
        <v>51</v>
      </c>
      <c r="R46" s="37">
        <v>71</v>
      </c>
      <c r="S46" s="37">
        <v>54</v>
      </c>
      <c r="T46" s="37">
        <v>47</v>
      </c>
      <c r="U46" s="37">
        <v>48</v>
      </c>
      <c r="V46" s="37">
        <v>74</v>
      </c>
      <c r="W46" s="37">
        <v>53</v>
      </c>
      <c r="X46" s="37">
        <v>45</v>
      </c>
      <c r="Y46" s="37">
        <v>48</v>
      </c>
      <c r="Z46" s="37">
        <v>68</v>
      </c>
      <c r="AA46" s="37">
        <v>1</v>
      </c>
      <c r="AB46" s="37">
        <v>1</v>
      </c>
      <c r="AC46" s="38">
        <v>1</v>
      </c>
      <c r="AD46" s="38">
        <v>141</v>
      </c>
      <c r="AE46" s="38">
        <v>24</v>
      </c>
      <c r="AF46" s="38">
        <v>32</v>
      </c>
      <c r="AG46" s="38">
        <v>10</v>
      </c>
      <c r="AH46" s="38">
        <v>7553</v>
      </c>
      <c r="AI46" s="38">
        <v>2</v>
      </c>
      <c r="AJ46" s="38">
        <v>277</v>
      </c>
      <c r="AK46" s="38">
        <v>160</v>
      </c>
      <c r="AL46" s="38">
        <v>180</v>
      </c>
      <c r="AM46" s="38">
        <v>132</v>
      </c>
      <c r="AN46" s="38">
        <v>106</v>
      </c>
      <c r="AO46" s="38">
        <v>45</v>
      </c>
      <c r="AP46" s="38">
        <v>11</v>
      </c>
      <c r="AQ46" s="37">
        <v>10</v>
      </c>
      <c r="AR46" s="30"/>
      <c r="AS46" s="30"/>
      <c r="AT46" s="30"/>
      <c r="AU46" s="30"/>
    </row>
    <row r="47" spans="1:47" s="29" customFormat="1" ht="16.5" customHeight="1" x14ac:dyDescent="0.35">
      <c r="A47" s="36"/>
      <c r="B47" s="35" t="s">
        <v>2</v>
      </c>
      <c r="C47" s="34" t="s">
        <v>11</v>
      </c>
      <c r="D47" s="33">
        <v>2</v>
      </c>
      <c r="E47" s="33">
        <v>2</v>
      </c>
      <c r="F47" s="33">
        <v>23</v>
      </c>
      <c r="G47" s="33" t="s">
        <v>11</v>
      </c>
      <c r="H47" s="33" t="s">
        <v>11</v>
      </c>
      <c r="I47" s="33" t="s">
        <v>11</v>
      </c>
      <c r="J47" s="33">
        <v>230</v>
      </c>
      <c r="K47" s="33" t="s">
        <v>11</v>
      </c>
      <c r="L47" s="33">
        <v>1</v>
      </c>
      <c r="M47" s="33">
        <v>3</v>
      </c>
      <c r="N47" s="33">
        <v>39</v>
      </c>
      <c r="O47" s="33">
        <v>173</v>
      </c>
      <c r="P47" s="33">
        <v>173</v>
      </c>
      <c r="Q47" s="33">
        <v>169</v>
      </c>
      <c r="R47" s="33">
        <v>148</v>
      </c>
      <c r="S47" s="33">
        <v>156</v>
      </c>
      <c r="T47" s="33">
        <v>167</v>
      </c>
      <c r="U47" s="33">
        <v>191</v>
      </c>
      <c r="V47" s="33">
        <v>161</v>
      </c>
      <c r="W47" s="33">
        <v>156</v>
      </c>
      <c r="X47" s="33">
        <v>176</v>
      </c>
      <c r="Y47" s="33">
        <v>178</v>
      </c>
      <c r="Z47" s="33">
        <v>158</v>
      </c>
      <c r="AA47" s="33">
        <v>10</v>
      </c>
      <c r="AB47" s="33">
        <v>10</v>
      </c>
      <c r="AC47" s="32">
        <v>10</v>
      </c>
      <c r="AD47" s="32">
        <v>485</v>
      </c>
      <c r="AE47" s="32">
        <v>77</v>
      </c>
      <c r="AF47" s="32">
        <v>200</v>
      </c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0"/>
      <c r="AS47" s="30"/>
      <c r="AT47" s="30"/>
      <c r="AU47" s="30"/>
    </row>
    <row r="48" spans="1:47" ht="16.5" customHeight="1" x14ac:dyDescent="0.35">
      <c r="A48" s="25" t="s">
        <v>17</v>
      </c>
      <c r="B48" s="24" t="s">
        <v>4</v>
      </c>
      <c r="C48" s="28" t="s">
        <v>6</v>
      </c>
      <c r="D48" s="27">
        <v>2</v>
      </c>
      <c r="E48" s="27">
        <v>2</v>
      </c>
      <c r="F48" s="27">
        <v>25</v>
      </c>
      <c r="G48" s="27" t="s">
        <v>6</v>
      </c>
      <c r="H48" s="27" t="s">
        <v>6</v>
      </c>
      <c r="I48" s="27" t="s">
        <v>6</v>
      </c>
      <c r="J48" s="27">
        <v>142</v>
      </c>
      <c r="K48" s="27" t="s">
        <v>6</v>
      </c>
      <c r="L48" s="27">
        <v>2</v>
      </c>
      <c r="M48" s="27">
        <v>3</v>
      </c>
      <c r="N48" s="27">
        <v>24</v>
      </c>
      <c r="O48" s="27">
        <v>146</v>
      </c>
      <c r="P48" s="27">
        <v>147</v>
      </c>
      <c r="Q48" s="27">
        <v>148</v>
      </c>
      <c r="R48" s="27">
        <v>149</v>
      </c>
      <c r="S48" s="27">
        <v>137</v>
      </c>
      <c r="T48" s="27">
        <v>136</v>
      </c>
      <c r="U48" s="27">
        <v>162</v>
      </c>
      <c r="V48" s="27">
        <v>152</v>
      </c>
      <c r="W48" s="27">
        <v>137</v>
      </c>
      <c r="X48" s="27">
        <v>144</v>
      </c>
      <c r="Y48" s="27">
        <v>148</v>
      </c>
      <c r="Z48" s="27">
        <v>151</v>
      </c>
      <c r="AA48" s="27">
        <v>155</v>
      </c>
      <c r="AB48" s="27">
        <v>6</v>
      </c>
      <c r="AC48" s="26">
        <v>6</v>
      </c>
      <c r="AD48" s="19">
        <v>401</v>
      </c>
      <c r="AE48" s="19">
        <v>30</v>
      </c>
      <c r="AF48" s="19">
        <v>139</v>
      </c>
      <c r="AG48" s="18">
        <v>13</v>
      </c>
      <c r="AH48" s="18">
        <v>5434</v>
      </c>
      <c r="AI48" s="18">
        <v>11</v>
      </c>
      <c r="AJ48" s="23"/>
      <c r="AK48" s="23"/>
      <c r="AL48" s="23"/>
      <c r="AM48" s="23"/>
      <c r="AN48" s="23"/>
      <c r="AO48" s="23"/>
      <c r="AP48" s="23"/>
      <c r="AQ48" s="23"/>
      <c r="AR48" s="4"/>
      <c r="AS48" s="4"/>
      <c r="AT48" s="4"/>
      <c r="AU48" s="4"/>
    </row>
    <row r="49" spans="1:47" ht="16.5" customHeight="1" x14ac:dyDescent="0.35">
      <c r="A49" s="22"/>
      <c r="B49" s="21" t="s">
        <v>3</v>
      </c>
      <c r="C49" s="20" t="s">
        <v>6</v>
      </c>
      <c r="D49" s="18" t="s">
        <v>6</v>
      </c>
      <c r="E49" s="18" t="s">
        <v>6</v>
      </c>
      <c r="F49" s="18" t="s">
        <v>6</v>
      </c>
      <c r="G49" s="18" t="s">
        <v>6</v>
      </c>
      <c r="H49" s="18" t="s">
        <v>6</v>
      </c>
      <c r="I49" s="18" t="s">
        <v>6</v>
      </c>
      <c r="J49" s="18" t="s">
        <v>6</v>
      </c>
      <c r="K49" s="18" t="s">
        <v>6</v>
      </c>
      <c r="L49" s="18" t="s">
        <v>6</v>
      </c>
      <c r="M49" s="18" t="s">
        <v>6</v>
      </c>
      <c r="N49" s="18" t="s">
        <v>6</v>
      </c>
      <c r="O49" s="18" t="s">
        <v>6</v>
      </c>
      <c r="P49" s="18" t="s">
        <v>6</v>
      </c>
      <c r="Q49" s="18" t="s">
        <v>6</v>
      </c>
      <c r="R49" s="18" t="s">
        <v>6</v>
      </c>
      <c r="S49" s="18" t="s">
        <v>6</v>
      </c>
      <c r="T49" s="18" t="s">
        <v>6</v>
      </c>
      <c r="U49" s="18" t="s">
        <v>6</v>
      </c>
      <c r="V49" s="18" t="s">
        <v>6</v>
      </c>
      <c r="W49" s="18" t="s">
        <v>6</v>
      </c>
      <c r="X49" s="18" t="s">
        <v>6</v>
      </c>
      <c r="Y49" s="18" t="s">
        <v>6</v>
      </c>
      <c r="Z49" s="18" t="s">
        <v>6</v>
      </c>
      <c r="AA49" s="18" t="s">
        <v>6</v>
      </c>
      <c r="AB49" s="18" t="s">
        <v>6</v>
      </c>
      <c r="AC49" s="19" t="s">
        <v>6</v>
      </c>
      <c r="AD49" s="19" t="s">
        <v>6</v>
      </c>
      <c r="AE49" s="19" t="s">
        <v>6</v>
      </c>
      <c r="AF49" s="19" t="s">
        <v>6</v>
      </c>
      <c r="AG49" s="18">
        <v>8</v>
      </c>
      <c r="AH49" s="18">
        <v>2379</v>
      </c>
      <c r="AI49" s="18">
        <v>2</v>
      </c>
      <c r="AJ49" s="18">
        <v>160</v>
      </c>
      <c r="AK49" s="18">
        <v>81</v>
      </c>
      <c r="AL49" s="18">
        <v>87</v>
      </c>
      <c r="AM49" s="18">
        <v>69</v>
      </c>
      <c r="AN49" s="18">
        <v>47</v>
      </c>
      <c r="AO49" s="18">
        <v>26</v>
      </c>
      <c r="AP49" s="18">
        <v>7</v>
      </c>
      <c r="AQ49" s="18">
        <v>4</v>
      </c>
      <c r="AR49" s="4"/>
      <c r="AS49" s="4"/>
      <c r="AT49" s="4"/>
      <c r="AU49" s="4"/>
    </row>
    <row r="50" spans="1:47" ht="16.5" customHeight="1" x14ac:dyDescent="0.35">
      <c r="A50" s="17"/>
      <c r="B50" s="16" t="s">
        <v>2</v>
      </c>
      <c r="C50" s="15" t="s">
        <v>6</v>
      </c>
      <c r="D50" s="14">
        <v>2</v>
      </c>
      <c r="E50" s="14">
        <v>2</v>
      </c>
      <c r="F50" s="14">
        <v>19</v>
      </c>
      <c r="G50" s="14" t="s">
        <v>6</v>
      </c>
      <c r="H50" s="14" t="s">
        <v>6</v>
      </c>
      <c r="I50" s="14" t="s">
        <v>6</v>
      </c>
      <c r="J50" s="14">
        <v>135</v>
      </c>
      <c r="K50" s="14" t="s">
        <v>6</v>
      </c>
      <c r="L50" s="14">
        <v>1</v>
      </c>
      <c r="M50" s="14">
        <v>3</v>
      </c>
      <c r="N50" s="14">
        <v>18</v>
      </c>
      <c r="O50" s="14">
        <v>137</v>
      </c>
      <c r="P50" s="14">
        <v>137</v>
      </c>
      <c r="Q50" s="14">
        <v>127</v>
      </c>
      <c r="R50" s="14">
        <v>108</v>
      </c>
      <c r="S50" s="14">
        <v>125</v>
      </c>
      <c r="T50" s="14">
        <v>128</v>
      </c>
      <c r="U50" s="14">
        <v>156</v>
      </c>
      <c r="V50" s="14">
        <v>118</v>
      </c>
      <c r="W50" s="14">
        <v>125</v>
      </c>
      <c r="X50" s="14">
        <v>136</v>
      </c>
      <c r="Y50" s="14">
        <v>142</v>
      </c>
      <c r="Z50" s="14">
        <v>116</v>
      </c>
      <c r="AA50" s="14">
        <v>6</v>
      </c>
      <c r="AB50" s="14">
        <v>6</v>
      </c>
      <c r="AC50" s="13">
        <v>6</v>
      </c>
      <c r="AD50" s="13">
        <v>340</v>
      </c>
      <c r="AE50" s="13">
        <v>27</v>
      </c>
      <c r="AF50" s="13">
        <v>137</v>
      </c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4"/>
      <c r="AS50" s="4"/>
      <c r="AT50" s="4"/>
      <c r="AU50" s="4"/>
    </row>
    <row r="51" spans="1:47" ht="16.5" customHeight="1" x14ac:dyDescent="0.35">
      <c r="A51" s="25" t="s">
        <v>16</v>
      </c>
      <c r="B51" s="24" t="s">
        <v>4</v>
      </c>
      <c r="C51" s="28" t="s">
        <v>6</v>
      </c>
      <c r="D51" s="27" t="s">
        <v>6</v>
      </c>
      <c r="E51" s="27" t="s">
        <v>6</v>
      </c>
      <c r="F51" s="27">
        <v>3</v>
      </c>
      <c r="G51" s="27" t="s">
        <v>6</v>
      </c>
      <c r="H51" s="27" t="s">
        <v>6</v>
      </c>
      <c r="I51" s="27" t="s">
        <v>6</v>
      </c>
      <c r="J51" s="27">
        <v>39</v>
      </c>
      <c r="K51" s="27" t="s">
        <v>6</v>
      </c>
      <c r="L51" s="27" t="s">
        <v>6</v>
      </c>
      <c r="M51" s="27">
        <v>1</v>
      </c>
      <c r="N51" s="27">
        <v>9</v>
      </c>
      <c r="O51" s="27">
        <v>23</v>
      </c>
      <c r="P51" s="27">
        <v>23</v>
      </c>
      <c r="Q51" s="27">
        <v>23</v>
      </c>
      <c r="R51" s="27">
        <v>50</v>
      </c>
      <c r="S51" s="27">
        <v>29</v>
      </c>
      <c r="T51" s="27">
        <v>29</v>
      </c>
      <c r="U51" s="27">
        <v>29</v>
      </c>
      <c r="V51" s="27">
        <v>40</v>
      </c>
      <c r="W51" s="27">
        <v>29</v>
      </c>
      <c r="X51" s="27">
        <v>29</v>
      </c>
      <c r="Y51" s="27">
        <v>29</v>
      </c>
      <c r="Z51" s="27">
        <v>40</v>
      </c>
      <c r="AA51" s="27">
        <v>19</v>
      </c>
      <c r="AB51" s="27">
        <v>19</v>
      </c>
      <c r="AC51" s="26">
        <v>19</v>
      </c>
      <c r="AD51" s="19">
        <v>84</v>
      </c>
      <c r="AE51" s="19">
        <v>32</v>
      </c>
      <c r="AF51" s="19">
        <v>28</v>
      </c>
      <c r="AG51" s="18" t="s">
        <v>6</v>
      </c>
      <c r="AH51" s="18">
        <v>794</v>
      </c>
      <c r="AI51" s="18" t="s">
        <v>6</v>
      </c>
      <c r="AJ51" s="23"/>
      <c r="AK51" s="23"/>
      <c r="AL51" s="23"/>
      <c r="AM51" s="23"/>
      <c r="AN51" s="23"/>
      <c r="AO51" s="23"/>
      <c r="AP51" s="23"/>
      <c r="AQ51" s="23"/>
      <c r="AR51" s="4"/>
      <c r="AS51" s="4"/>
      <c r="AT51" s="4"/>
      <c r="AU51" s="4"/>
    </row>
    <row r="52" spans="1:47" ht="16.5" customHeight="1" x14ac:dyDescent="0.35">
      <c r="A52" s="22"/>
      <c r="B52" s="21" t="s">
        <v>3</v>
      </c>
      <c r="C52" s="20" t="s">
        <v>6</v>
      </c>
      <c r="D52" s="18" t="s">
        <v>6</v>
      </c>
      <c r="E52" s="18" t="s">
        <v>6</v>
      </c>
      <c r="F52" s="18">
        <v>2</v>
      </c>
      <c r="G52" s="18" t="s">
        <v>6</v>
      </c>
      <c r="H52" s="18" t="s">
        <v>6</v>
      </c>
      <c r="I52" s="18" t="s">
        <v>6</v>
      </c>
      <c r="J52" s="18">
        <v>1</v>
      </c>
      <c r="K52" s="18" t="s">
        <v>6</v>
      </c>
      <c r="L52" s="18" t="s">
        <v>6</v>
      </c>
      <c r="M52" s="18">
        <v>1</v>
      </c>
      <c r="N52" s="18">
        <v>8</v>
      </c>
      <c r="O52" s="18">
        <v>23</v>
      </c>
      <c r="P52" s="18">
        <v>21</v>
      </c>
      <c r="Q52" s="18">
        <v>18</v>
      </c>
      <c r="R52" s="18">
        <v>48</v>
      </c>
      <c r="S52" s="18">
        <v>29</v>
      </c>
      <c r="T52" s="18">
        <v>22</v>
      </c>
      <c r="U52" s="18">
        <v>17</v>
      </c>
      <c r="V52" s="18">
        <v>39</v>
      </c>
      <c r="W52" s="18">
        <v>28</v>
      </c>
      <c r="X52" s="18">
        <v>20</v>
      </c>
      <c r="Y52" s="18">
        <v>17</v>
      </c>
      <c r="Z52" s="18">
        <v>35</v>
      </c>
      <c r="AA52" s="18" t="s">
        <v>6</v>
      </c>
      <c r="AB52" s="18" t="s">
        <v>6</v>
      </c>
      <c r="AC52" s="19" t="s">
        <v>6</v>
      </c>
      <c r="AD52" s="19">
        <v>66</v>
      </c>
      <c r="AE52" s="19">
        <v>8</v>
      </c>
      <c r="AF52" s="19">
        <v>1</v>
      </c>
      <c r="AG52" s="18" t="s">
        <v>6</v>
      </c>
      <c r="AH52" s="18">
        <v>2300</v>
      </c>
      <c r="AI52" s="18" t="s">
        <v>6</v>
      </c>
      <c r="AJ52" s="18">
        <v>31</v>
      </c>
      <c r="AK52" s="18">
        <v>19</v>
      </c>
      <c r="AL52" s="18">
        <v>29</v>
      </c>
      <c r="AM52" s="18">
        <v>17</v>
      </c>
      <c r="AN52" s="18">
        <v>29</v>
      </c>
      <c r="AO52" s="18">
        <v>8</v>
      </c>
      <c r="AP52" s="18">
        <v>1</v>
      </c>
      <c r="AQ52" s="18">
        <v>2</v>
      </c>
      <c r="AR52" s="4"/>
      <c r="AS52" s="4"/>
      <c r="AT52" s="4"/>
      <c r="AU52" s="4"/>
    </row>
    <row r="53" spans="1:47" ht="16.5" customHeight="1" x14ac:dyDescent="0.35">
      <c r="A53" s="17"/>
      <c r="B53" s="16" t="s">
        <v>2</v>
      </c>
      <c r="C53" s="15" t="s">
        <v>6</v>
      </c>
      <c r="D53" s="14" t="s">
        <v>6</v>
      </c>
      <c r="E53" s="14" t="s">
        <v>6</v>
      </c>
      <c r="F53" s="14" t="s">
        <v>6</v>
      </c>
      <c r="G53" s="14" t="s">
        <v>6</v>
      </c>
      <c r="H53" s="14" t="s">
        <v>6</v>
      </c>
      <c r="I53" s="14" t="s">
        <v>6</v>
      </c>
      <c r="J53" s="14">
        <v>38</v>
      </c>
      <c r="K53" s="14" t="s">
        <v>6</v>
      </c>
      <c r="L53" s="14" t="s">
        <v>6</v>
      </c>
      <c r="M53" s="14" t="s">
        <v>6</v>
      </c>
      <c r="N53" s="14" t="s">
        <v>6</v>
      </c>
      <c r="O53" s="14" t="s">
        <v>6</v>
      </c>
      <c r="P53" s="14" t="s">
        <v>6</v>
      </c>
      <c r="Q53" s="14" t="s">
        <v>6</v>
      </c>
      <c r="R53" s="14" t="s">
        <v>6</v>
      </c>
      <c r="S53" s="14" t="s">
        <v>6</v>
      </c>
      <c r="T53" s="14" t="s">
        <v>6</v>
      </c>
      <c r="U53" s="14" t="s">
        <v>6</v>
      </c>
      <c r="V53" s="14" t="s">
        <v>6</v>
      </c>
      <c r="W53" s="14" t="s">
        <v>6</v>
      </c>
      <c r="X53" s="14" t="s">
        <v>6</v>
      </c>
      <c r="Y53" s="14" t="s">
        <v>6</v>
      </c>
      <c r="Z53" s="14" t="s">
        <v>6</v>
      </c>
      <c r="AA53" s="14" t="s">
        <v>6</v>
      </c>
      <c r="AB53" s="14" t="s">
        <v>6</v>
      </c>
      <c r="AC53" s="13" t="s">
        <v>6</v>
      </c>
      <c r="AD53" s="13" t="s">
        <v>6</v>
      </c>
      <c r="AE53" s="13" t="s">
        <v>6</v>
      </c>
      <c r="AF53" s="13">
        <v>27</v>
      </c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4"/>
      <c r="AS53" s="4"/>
      <c r="AT53" s="4"/>
      <c r="AU53" s="4"/>
    </row>
    <row r="54" spans="1:47" ht="16.5" customHeight="1" x14ac:dyDescent="0.35">
      <c r="A54" s="25" t="s">
        <v>15</v>
      </c>
      <c r="B54" s="24" t="s">
        <v>4</v>
      </c>
      <c r="C54" s="28" t="s">
        <v>6</v>
      </c>
      <c r="D54" s="27" t="s">
        <v>6</v>
      </c>
      <c r="E54" s="27" t="s">
        <v>6</v>
      </c>
      <c r="F54" s="27">
        <v>18</v>
      </c>
      <c r="G54" s="27" t="s">
        <v>6</v>
      </c>
      <c r="H54" s="27" t="s">
        <v>6</v>
      </c>
      <c r="I54" s="27" t="s">
        <v>6</v>
      </c>
      <c r="J54" s="27">
        <v>44</v>
      </c>
      <c r="K54" s="27" t="s">
        <v>6</v>
      </c>
      <c r="L54" s="27">
        <v>1</v>
      </c>
      <c r="M54" s="27">
        <v>3</v>
      </c>
      <c r="N54" s="27">
        <v>33</v>
      </c>
      <c r="O54" s="27">
        <v>30</v>
      </c>
      <c r="P54" s="27">
        <v>34</v>
      </c>
      <c r="Q54" s="27">
        <v>34</v>
      </c>
      <c r="R54" s="27">
        <v>28</v>
      </c>
      <c r="S54" s="27">
        <v>29</v>
      </c>
      <c r="T54" s="27">
        <v>27</v>
      </c>
      <c r="U54" s="27">
        <v>32</v>
      </c>
      <c r="V54" s="27">
        <v>39</v>
      </c>
      <c r="W54" s="27">
        <v>37</v>
      </c>
      <c r="X54" s="27">
        <v>26</v>
      </c>
      <c r="Y54" s="27">
        <v>32</v>
      </c>
      <c r="Z54" s="27">
        <v>33</v>
      </c>
      <c r="AA54" s="27">
        <v>44</v>
      </c>
      <c r="AB54" s="27">
        <v>48</v>
      </c>
      <c r="AC54" s="26">
        <v>50</v>
      </c>
      <c r="AD54" s="19">
        <v>83</v>
      </c>
      <c r="AE54" s="19">
        <v>24</v>
      </c>
      <c r="AF54" s="19">
        <v>33</v>
      </c>
      <c r="AG54" s="18" t="s">
        <v>6</v>
      </c>
      <c r="AH54" s="18">
        <v>2173</v>
      </c>
      <c r="AI54" s="18" t="s">
        <v>6</v>
      </c>
      <c r="AJ54" s="23"/>
      <c r="AK54" s="23"/>
      <c r="AL54" s="23"/>
      <c r="AM54" s="23"/>
      <c r="AN54" s="23"/>
      <c r="AO54" s="23"/>
      <c r="AP54" s="23"/>
      <c r="AQ54" s="23"/>
      <c r="AR54" s="4"/>
      <c r="AS54" s="4"/>
      <c r="AT54" s="4"/>
      <c r="AU54" s="4"/>
    </row>
    <row r="55" spans="1:47" ht="16.5" customHeight="1" x14ac:dyDescent="0.35">
      <c r="A55" s="22"/>
      <c r="B55" s="21" t="s">
        <v>3</v>
      </c>
      <c r="C55" s="20" t="s">
        <v>6</v>
      </c>
      <c r="D55" s="18" t="s">
        <v>6</v>
      </c>
      <c r="E55" s="18" t="s">
        <v>6</v>
      </c>
      <c r="F55" s="18">
        <v>16</v>
      </c>
      <c r="G55" s="18" t="s">
        <v>6</v>
      </c>
      <c r="H55" s="18" t="s">
        <v>6</v>
      </c>
      <c r="I55" s="18" t="s">
        <v>6</v>
      </c>
      <c r="J55" s="18">
        <v>36</v>
      </c>
      <c r="K55" s="18" t="s">
        <v>6</v>
      </c>
      <c r="L55" s="18">
        <v>1</v>
      </c>
      <c r="M55" s="18">
        <v>2</v>
      </c>
      <c r="N55" s="18">
        <v>33</v>
      </c>
      <c r="O55" s="18">
        <v>26</v>
      </c>
      <c r="P55" s="18">
        <v>30</v>
      </c>
      <c r="Q55" s="18">
        <v>33</v>
      </c>
      <c r="R55" s="18">
        <v>23</v>
      </c>
      <c r="S55" s="18">
        <v>25</v>
      </c>
      <c r="T55" s="18">
        <v>25</v>
      </c>
      <c r="U55" s="18">
        <v>31</v>
      </c>
      <c r="V55" s="18">
        <v>35</v>
      </c>
      <c r="W55" s="18">
        <v>25</v>
      </c>
      <c r="X55" s="18">
        <v>25</v>
      </c>
      <c r="Y55" s="18">
        <v>31</v>
      </c>
      <c r="Z55" s="18">
        <v>33</v>
      </c>
      <c r="AA55" s="18">
        <v>1</v>
      </c>
      <c r="AB55" s="18">
        <v>1</v>
      </c>
      <c r="AC55" s="19">
        <v>1</v>
      </c>
      <c r="AD55" s="19">
        <v>75</v>
      </c>
      <c r="AE55" s="19">
        <v>16</v>
      </c>
      <c r="AF55" s="19">
        <v>31</v>
      </c>
      <c r="AG55" s="18" t="s">
        <v>6</v>
      </c>
      <c r="AH55" s="18">
        <v>1155</v>
      </c>
      <c r="AI55" s="18" t="s">
        <v>6</v>
      </c>
      <c r="AJ55" s="18">
        <v>61</v>
      </c>
      <c r="AK55" s="18">
        <v>33</v>
      </c>
      <c r="AL55" s="18">
        <v>37</v>
      </c>
      <c r="AM55" s="18">
        <v>24</v>
      </c>
      <c r="AN55" s="18">
        <v>18</v>
      </c>
      <c r="AO55" s="18">
        <v>6</v>
      </c>
      <c r="AP55" s="18">
        <v>2</v>
      </c>
      <c r="AQ55" s="18">
        <v>2</v>
      </c>
      <c r="AR55" s="4"/>
      <c r="AS55" s="4"/>
      <c r="AT55" s="4"/>
      <c r="AU55" s="4"/>
    </row>
    <row r="56" spans="1:47" ht="16.5" customHeight="1" x14ac:dyDescent="0.35">
      <c r="A56" s="17"/>
      <c r="B56" s="16" t="s">
        <v>2</v>
      </c>
      <c r="C56" s="15" t="s">
        <v>6</v>
      </c>
      <c r="D56" s="14" t="s">
        <v>6</v>
      </c>
      <c r="E56" s="14" t="s">
        <v>6</v>
      </c>
      <c r="F56" s="14" t="s">
        <v>6</v>
      </c>
      <c r="G56" s="14" t="s">
        <v>6</v>
      </c>
      <c r="H56" s="14" t="s">
        <v>6</v>
      </c>
      <c r="I56" s="14" t="s">
        <v>6</v>
      </c>
      <c r="J56" s="14" t="s">
        <v>6</v>
      </c>
      <c r="K56" s="14" t="s">
        <v>6</v>
      </c>
      <c r="L56" s="14" t="s">
        <v>6</v>
      </c>
      <c r="M56" s="14" t="s">
        <v>6</v>
      </c>
      <c r="N56" s="14" t="s">
        <v>6</v>
      </c>
      <c r="O56" s="14" t="s">
        <v>6</v>
      </c>
      <c r="P56" s="14" t="s">
        <v>6</v>
      </c>
      <c r="Q56" s="14" t="s">
        <v>6</v>
      </c>
      <c r="R56" s="14" t="s">
        <v>6</v>
      </c>
      <c r="S56" s="14" t="s">
        <v>6</v>
      </c>
      <c r="T56" s="14" t="s">
        <v>6</v>
      </c>
      <c r="U56" s="14" t="s">
        <v>6</v>
      </c>
      <c r="V56" s="14" t="s">
        <v>6</v>
      </c>
      <c r="W56" s="14" t="s">
        <v>6</v>
      </c>
      <c r="X56" s="14" t="s">
        <v>6</v>
      </c>
      <c r="Y56" s="14" t="s">
        <v>6</v>
      </c>
      <c r="Z56" s="14" t="s">
        <v>6</v>
      </c>
      <c r="AA56" s="14" t="s">
        <v>6</v>
      </c>
      <c r="AB56" s="14" t="s">
        <v>6</v>
      </c>
      <c r="AC56" s="13" t="s">
        <v>6</v>
      </c>
      <c r="AD56" s="13" t="s">
        <v>6</v>
      </c>
      <c r="AE56" s="13" t="s">
        <v>6</v>
      </c>
      <c r="AF56" s="13" t="s">
        <v>6</v>
      </c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4"/>
      <c r="AS56" s="4"/>
      <c r="AT56" s="4"/>
      <c r="AU56" s="4"/>
    </row>
    <row r="57" spans="1:47" ht="16.5" customHeight="1" x14ac:dyDescent="0.35">
      <c r="A57" s="25" t="s">
        <v>14</v>
      </c>
      <c r="B57" s="24" t="s">
        <v>4</v>
      </c>
      <c r="C57" s="28" t="s">
        <v>6</v>
      </c>
      <c r="D57" s="27" t="s">
        <v>6</v>
      </c>
      <c r="E57" s="27">
        <v>1</v>
      </c>
      <c r="F57" s="27">
        <v>7</v>
      </c>
      <c r="G57" s="27" t="s">
        <v>6</v>
      </c>
      <c r="H57" s="27" t="s">
        <v>6</v>
      </c>
      <c r="I57" s="27" t="s">
        <v>6</v>
      </c>
      <c r="J57" s="27">
        <v>57</v>
      </c>
      <c r="K57" s="27" t="s">
        <v>6</v>
      </c>
      <c r="L57" s="27">
        <v>1</v>
      </c>
      <c r="M57" s="27">
        <v>2</v>
      </c>
      <c r="N57" s="27">
        <v>21</v>
      </c>
      <c r="O57" s="27">
        <v>36</v>
      </c>
      <c r="P57" s="27">
        <v>36</v>
      </c>
      <c r="Q57" s="27">
        <v>42</v>
      </c>
      <c r="R57" s="27">
        <v>40</v>
      </c>
      <c r="S57" s="27">
        <v>31</v>
      </c>
      <c r="T57" s="27">
        <v>39</v>
      </c>
      <c r="U57" s="27">
        <v>35</v>
      </c>
      <c r="V57" s="27">
        <v>43</v>
      </c>
      <c r="W57" s="27">
        <v>31</v>
      </c>
      <c r="X57" s="27">
        <v>40</v>
      </c>
      <c r="Y57" s="27">
        <v>36</v>
      </c>
      <c r="Z57" s="27">
        <v>42</v>
      </c>
      <c r="AA57" s="27">
        <v>69</v>
      </c>
      <c r="AB57" s="27">
        <v>4</v>
      </c>
      <c r="AC57" s="26">
        <v>4</v>
      </c>
      <c r="AD57" s="19">
        <v>151</v>
      </c>
      <c r="AE57" s="19">
        <v>50</v>
      </c>
      <c r="AF57" s="19">
        <v>37</v>
      </c>
      <c r="AG57" s="18">
        <v>8</v>
      </c>
      <c r="AH57" s="18">
        <v>3587</v>
      </c>
      <c r="AI57" s="18">
        <v>8</v>
      </c>
      <c r="AJ57" s="23"/>
      <c r="AK57" s="23"/>
      <c r="AL57" s="23"/>
      <c r="AM57" s="23"/>
      <c r="AN57" s="23"/>
      <c r="AO57" s="23"/>
      <c r="AP57" s="23"/>
      <c r="AQ57" s="23"/>
      <c r="AR57" s="4"/>
      <c r="AS57" s="4"/>
      <c r="AT57" s="4"/>
      <c r="AU57" s="4"/>
    </row>
    <row r="58" spans="1:47" ht="16.5" customHeight="1" x14ac:dyDescent="0.35">
      <c r="A58" s="22"/>
      <c r="B58" s="21" t="s">
        <v>3</v>
      </c>
      <c r="C58" s="20" t="s">
        <v>1</v>
      </c>
      <c r="D58" s="18" t="s">
        <v>1</v>
      </c>
      <c r="E58" s="18" t="s">
        <v>1</v>
      </c>
      <c r="F58" s="18" t="s">
        <v>1</v>
      </c>
      <c r="G58" s="18" t="s">
        <v>1</v>
      </c>
      <c r="H58" s="18" t="s">
        <v>1</v>
      </c>
      <c r="I58" s="18" t="s">
        <v>1</v>
      </c>
      <c r="J58" s="18" t="s">
        <v>1</v>
      </c>
      <c r="K58" s="18" t="s">
        <v>1</v>
      </c>
      <c r="L58" s="18" t="s">
        <v>1</v>
      </c>
      <c r="M58" s="18" t="s">
        <v>1</v>
      </c>
      <c r="N58" s="18" t="s">
        <v>1</v>
      </c>
      <c r="O58" s="18" t="s">
        <v>1</v>
      </c>
      <c r="P58" s="18" t="s">
        <v>1</v>
      </c>
      <c r="Q58" s="18" t="s">
        <v>1</v>
      </c>
      <c r="R58" s="18" t="s">
        <v>1</v>
      </c>
      <c r="S58" s="18" t="s">
        <v>1</v>
      </c>
      <c r="T58" s="18" t="s">
        <v>1</v>
      </c>
      <c r="U58" s="18" t="s">
        <v>1</v>
      </c>
      <c r="V58" s="18" t="s">
        <v>1</v>
      </c>
      <c r="W58" s="18" t="s">
        <v>1</v>
      </c>
      <c r="X58" s="18" t="s">
        <v>1</v>
      </c>
      <c r="Y58" s="18" t="s">
        <v>1</v>
      </c>
      <c r="Z58" s="18" t="s">
        <v>1</v>
      </c>
      <c r="AA58" s="18" t="s">
        <v>1</v>
      </c>
      <c r="AB58" s="18" t="s">
        <v>1</v>
      </c>
      <c r="AC58" s="19" t="s">
        <v>1</v>
      </c>
      <c r="AD58" s="19" t="s">
        <v>1</v>
      </c>
      <c r="AE58" s="19" t="s">
        <v>1</v>
      </c>
      <c r="AF58" s="19" t="s">
        <v>1</v>
      </c>
      <c r="AG58" s="18">
        <v>2</v>
      </c>
      <c r="AH58" s="18">
        <v>1719</v>
      </c>
      <c r="AI58" s="18" t="s">
        <v>1</v>
      </c>
      <c r="AJ58" s="18">
        <v>25</v>
      </c>
      <c r="AK58" s="18">
        <v>27</v>
      </c>
      <c r="AL58" s="18">
        <v>27</v>
      </c>
      <c r="AM58" s="18">
        <v>22</v>
      </c>
      <c r="AN58" s="18">
        <v>12</v>
      </c>
      <c r="AO58" s="18">
        <v>5</v>
      </c>
      <c r="AP58" s="18">
        <v>1</v>
      </c>
      <c r="AQ58" s="18">
        <v>2</v>
      </c>
      <c r="AR58" s="4"/>
      <c r="AS58" s="4"/>
      <c r="AT58" s="4"/>
      <c r="AU58" s="4"/>
    </row>
    <row r="59" spans="1:47" ht="16.5" customHeight="1" x14ac:dyDescent="0.35">
      <c r="A59" s="17"/>
      <c r="B59" s="16" t="s">
        <v>2</v>
      </c>
      <c r="C59" s="15" t="s">
        <v>1</v>
      </c>
      <c r="D59" s="14" t="s">
        <v>1</v>
      </c>
      <c r="E59" s="14" t="s">
        <v>1</v>
      </c>
      <c r="F59" s="14">
        <v>4</v>
      </c>
      <c r="G59" s="14" t="s">
        <v>1</v>
      </c>
      <c r="H59" s="14" t="s">
        <v>1</v>
      </c>
      <c r="I59" s="14" t="s">
        <v>1</v>
      </c>
      <c r="J59" s="14">
        <v>57</v>
      </c>
      <c r="K59" s="14" t="s">
        <v>1</v>
      </c>
      <c r="L59" s="14" t="s">
        <v>1</v>
      </c>
      <c r="M59" s="14" t="s">
        <v>1</v>
      </c>
      <c r="N59" s="14">
        <v>21</v>
      </c>
      <c r="O59" s="14">
        <v>36</v>
      </c>
      <c r="P59" s="14">
        <v>36</v>
      </c>
      <c r="Q59" s="14">
        <v>42</v>
      </c>
      <c r="R59" s="14">
        <v>40</v>
      </c>
      <c r="S59" s="14">
        <v>31</v>
      </c>
      <c r="T59" s="14">
        <v>39</v>
      </c>
      <c r="U59" s="14">
        <v>35</v>
      </c>
      <c r="V59" s="14">
        <v>43</v>
      </c>
      <c r="W59" s="14">
        <v>31</v>
      </c>
      <c r="X59" s="14">
        <v>40</v>
      </c>
      <c r="Y59" s="14">
        <v>36</v>
      </c>
      <c r="Z59" s="14">
        <v>42</v>
      </c>
      <c r="AA59" s="14">
        <v>4</v>
      </c>
      <c r="AB59" s="14">
        <v>4</v>
      </c>
      <c r="AC59" s="13">
        <v>4</v>
      </c>
      <c r="AD59" s="13">
        <v>145</v>
      </c>
      <c r="AE59" s="13">
        <v>50</v>
      </c>
      <c r="AF59" s="13">
        <v>36</v>
      </c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4"/>
      <c r="AS59" s="4"/>
      <c r="AT59" s="4"/>
      <c r="AU59" s="4"/>
    </row>
    <row r="60" spans="1:47" s="29" customFormat="1" ht="16.5" customHeight="1" x14ac:dyDescent="0.35">
      <c r="A60" s="64" t="s">
        <v>13</v>
      </c>
      <c r="B60" s="63" t="s">
        <v>4</v>
      </c>
      <c r="C60" s="62">
        <f>C63</f>
        <v>15</v>
      </c>
      <c r="D60" s="61">
        <f>D63</f>
        <v>18</v>
      </c>
      <c r="E60" s="61">
        <f>E63</f>
        <v>19</v>
      </c>
      <c r="F60" s="61">
        <f>F63</f>
        <v>54</v>
      </c>
      <c r="G60" s="61" t="str">
        <f>G63</f>
        <v>-</v>
      </c>
      <c r="H60" s="61" t="str">
        <f>H63</f>
        <v>-</v>
      </c>
      <c r="I60" s="61" t="str">
        <f>I63</f>
        <v>-</v>
      </c>
      <c r="J60" s="61">
        <f>J63</f>
        <v>217</v>
      </c>
      <c r="K60" s="61">
        <f>K63</f>
        <v>22</v>
      </c>
      <c r="L60" s="61">
        <f>L63</f>
        <v>34</v>
      </c>
      <c r="M60" s="61">
        <f>M63</f>
        <v>44</v>
      </c>
      <c r="N60" s="61">
        <f>N63</f>
        <v>98</v>
      </c>
      <c r="O60" s="61">
        <f>O63</f>
        <v>151</v>
      </c>
      <c r="P60" s="61">
        <f>P63</f>
        <v>162</v>
      </c>
      <c r="Q60" s="61">
        <f>Q63</f>
        <v>161</v>
      </c>
      <c r="R60" s="61">
        <f>R63</f>
        <v>194</v>
      </c>
      <c r="S60" s="61">
        <f>S63</f>
        <v>198</v>
      </c>
      <c r="T60" s="61">
        <f>T63</f>
        <v>155</v>
      </c>
      <c r="U60" s="61">
        <f>U63</f>
        <v>159</v>
      </c>
      <c r="V60" s="61">
        <f>V63</f>
        <v>194</v>
      </c>
      <c r="W60" s="61">
        <f>W63</f>
        <v>204</v>
      </c>
      <c r="X60" s="61">
        <f>X63</f>
        <v>162</v>
      </c>
      <c r="Y60" s="61">
        <f>Y63</f>
        <v>160</v>
      </c>
      <c r="Z60" s="61">
        <f>Z63</f>
        <v>187</v>
      </c>
      <c r="AA60" s="61">
        <f>AA63</f>
        <v>131</v>
      </c>
      <c r="AB60" s="61">
        <f>AB63</f>
        <v>103</v>
      </c>
      <c r="AC60" s="60">
        <f>AC63</f>
        <v>103</v>
      </c>
      <c r="AD60" s="60">
        <f>AD63</f>
        <v>507</v>
      </c>
      <c r="AE60" s="60">
        <f>AE63</f>
        <v>148</v>
      </c>
      <c r="AF60" s="60">
        <f>AF63</f>
        <v>119</v>
      </c>
      <c r="AG60" s="60">
        <f>AG63</f>
        <v>22</v>
      </c>
      <c r="AH60" s="60">
        <f>AH63</f>
        <v>7386</v>
      </c>
      <c r="AI60" s="60">
        <f>AI63</f>
        <v>18</v>
      </c>
      <c r="AJ60" s="59"/>
      <c r="AK60" s="59"/>
      <c r="AL60" s="59"/>
      <c r="AM60" s="59"/>
      <c r="AN60" s="59"/>
      <c r="AO60" s="59"/>
      <c r="AP60" s="59"/>
      <c r="AQ60" s="59"/>
      <c r="AR60" s="30"/>
      <c r="AS60" s="30"/>
      <c r="AT60" s="30"/>
      <c r="AU60" s="30"/>
    </row>
    <row r="61" spans="1:47" s="29" customFormat="1" ht="16.5" customHeight="1" x14ac:dyDescent="0.35">
      <c r="A61" s="58"/>
      <c r="B61" s="57" t="s">
        <v>3</v>
      </c>
      <c r="C61" s="56" t="str">
        <f>C64</f>
        <v>-</v>
      </c>
      <c r="D61" s="54" t="str">
        <f>D64</f>
        <v>-</v>
      </c>
      <c r="E61" s="54" t="str">
        <f>E64</f>
        <v>-</v>
      </c>
      <c r="F61" s="54">
        <f>F64</f>
        <v>20</v>
      </c>
      <c r="G61" s="54" t="str">
        <f>G64</f>
        <v>-</v>
      </c>
      <c r="H61" s="54" t="str">
        <f>H64</f>
        <v>-</v>
      </c>
      <c r="I61" s="54" t="str">
        <f>I64</f>
        <v>-</v>
      </c>
      <c r="J61" s="54">
        <f>J64</f>
        <v>92</v>
      </c>
      <c r="K61" s="54">
        <f>K64</f>
        <v>1</v>
      </c>
      <c r="L61" s="54">
        <f>L64</f>
        <v>2</v>
      </c>
      <c r="M61" s="54">
        <f>M64</f>
        <v>7</v>
      </c>
      <c r="N61" s="54">
        <f>N64</f>
        <v>49</v>
      </c>
      <c r="O61" s="54">
        <f>O64</f>
        <v>112</v>
      </c>
      <c r="P61" s="54">
        <f>P64</f>
        <v>111</v>
      </c>
      <c r="Q61" s="54">
        <f>Q64</f>
        <v>104</v>
      </c>
      <c r="R61" s="54">
        <f>R64</f>
        <v>121</v>
      </c>
      <c r="S61" s="54">
        <f>S64</f>
        <v>112</v>
      </c>
      <c r="T61" s="54">
        <f>T64</f>
        <v>115</v>
      </c>
      <c r="U61" s="54">
        <f>U64</f>
        <v>109</v>
      </c>
      <c r="V61" s="54">
        <f>V64</f>
        <v>105</v>
      </c>
      <c r="W61" s="54">
        <f>W64</f>
        <v>122</v>
      </c>
      <c r="X61" s="54">
        <f>X64</f>
        <v>116</v>
      </c>
      <c r="Y61" s="54">
        <f>Y64</f>
        <v>109</v>
      </c>
      <c r="Z61" s="54">
        <f>Z64</f>
        <v>100</v>
      </c>
      <c r="AA61" s="54">
        <f>AA64</f>
        <v>1</v>
      </c>
      <c r="AB61" s="54">
        <f>AB64</f>
        <v>1</v>
      </c>
      <c r="AC61" s="55">
        <f>AC64</f>
        <v>1</v>
      </c>
      <c r="AD61" s="55">
        <f>AD64</f>
        <v>212</v>
      </c>
      <c r="AE61" s="55">
        <f>AE64</f>
        <v>50</v>
      </c>
      <c r="AF61" s="55">
        <f>AF64</f>
        <v>29</v>
      </c>
      <c r="AG61" s="55">
        <f>AG64</f>
        <v>9</v>
      </c>
      <c r="AH61" s="55">
        <f>AH64</f>
        <v>3161</v>
      </c>
      <c r="AI61" s="55">
        <f>AI64</f>
        <v>2</v>
      </c>
      <c r="AJ61" s="55">
        <f>AJ64</f>
        <v>168</v>
      </c>
      <c r="AK61" s="55">
        <f>AK64</f>
        <v>103</v>
      </c>
      <c r="AL61" s="55">
        <f>AL64</f>
        <v>117</v>
      </c>
      <c r="AM61" s="55">
        <f>AM64</f>
        <v>118</v>
      </c>
      <c r="AN61" s="55">
        <f>AN64</f>
        <v>81</v>
      </c>
      <c r="AO61" s="55">
        <f>AO64</f>
        <v>45</v>
      </c>
      <c r="AP61" s="55">
        <f>AP64</f>
        <v>13</v>
      </c>
      <c r="AQ61" s="54">
        <f>AQ64</f>
        <v>2</v>
      </c>
      <c r="AR61" s="30"/>
      <c r="AS61" s="30"/>
      <c r="AT61" s="30"/>
      <c r="AU61" s="30"/>
    </row>
    <row r="62" spans="1:47" s="29" customFormat="1" ht="16.5" customHeight="1" x14ac:dyDescent="0.35">
      <c r="A62" s="53"/>
      <c r="B62" s="52" t="s">
        <v>2</v>
      </c>
      <c r="C62" s="51" t="str">
        <f>C65</f>
        <v>-</v>
      </c>
      <c r="D62" s="50" t="str">
        <f>D65</f>
        <v>-</v>
      </c>
      <c r="E62" s="50" t="str">
        <f>E65</f>
        <v>-</v>
      </c>
      <c r="F62" s="50">
        <f>F65</f>
        <v>8</v>
      </c>
      <c r="G62" s="50" t="str">
        <f>G65</f>
        <v>-</v>
      </c>
      <c r="H62" s="50" t="str">
        <f>H65</f>
        <v>-</v>
      </c>
      <c r="I62" s="50" t="str">
        <f>I65</f>
        <v>-</v>
      </c>
      <c r="J62" s="50">
        <f>J65</f>
        <v>94</v>
      </c>
      <c r="K62" s="50" t="str">
        <f>K65</f>
        <v>-</v>
      </c>
      <c r="L62" s="50">
        <f>L65</f>
        <v>2</v>
      </c>
      <c r="M62" s="50">
        <f>M65</f>
        <v>2</v>
      </c>
      <c r="N62" s="50">
        <f>N65</f>
        <v>20</v>
      </c>
      <c r="O62" s="50">
        <f>O65</f>
        <v>29</v>
      </c>
      <c r="P62" s="50">
        <f>P65</f>
        <v>30</v>
      </c>
      <c r="Q62" s="50">
        <f>Q65</f>
        <v>33</v>
      </c>
      <c r="R62" s="50">
        <f>R65</f>
        <v>32</v>
      </c>
      <c r="S62" s="50">
        <f>S65</f>
        <v>27</v>
      </c>
      <c r="T62" s="50">
        <f>T65</f>
        <v>32</v>
      </c>
      <c r="U62" s="50">
        <f>U65</f>
        <v>32</v>
      </c>
      <c r="V62" s="50">
        <f>V65</f>
        <v>40</v>
      </c>
      <c r="W62" s="50">
        <f>W65</f>
        <v>29</v>
      </c>
      <c r="X62" s="50">
        <f>X65</f>
        <v>30</v>
      </c>
      <c r="Y62" s="50">
        <f>Y65</f>
        <v>31</v>
      </c>
      <c r="Z62" s="50">
        <f>Z65</f>
        <v>42</v>
      </c>
      <c r="AA62" s="50" t="str">
        <f>AA65</f>
        <v>-</v>
      </c>
      <c r="AB62" s="50" t="str">
        <f>AB65</f>
        <v>-</v>
      </c>
      <c r="AC62" s="49" t="str">
        <f>AC65</f>
        <v>-</v>
      </c>
      <c r="AD62" s="49">
        <f>AD65</f>
        <v>84</v>
      </c>
      <c r="AE62" s="49">
        <f>AE65</f>
        <v>12</v>
      </c>
      <c r="AF62" s="49">
        <f>AF65</f>
        <v>73</v>
      </c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30"/>
      <c r="AS62" s="30"/>
      <c r="AT62" s="30"/>
      <c r="AU62" s="30"/>
    </row>
    <row r="63" spans="1:47" s="29" customFormat="1" ht="16.5" customHeight="1" x14ac:dyDescent="0.35">
      <c r="A63" s="47" t="s">
        <v>12</v>
      </c>
      <c r="B63" s="46" t="s">
        <v>4</v>
      </c>
      <c r="C63" s="45">
        <v>15</v>
      </c>
      <c r="D63" s="44">
        <v>18</v>
      </c>
      <c r="E63" s="44">
        <v>19</v>
      </c>
      <c r="F63" s="44">
        <v>54</v>
      </c>
      <c r="G63" s="44" t="s">
        <v>11</v>
      </c>
      <c r="H63" s="44" t="s">
        <v>11</v>
      </c>
      <c r="I63" s="44" t="s">
        <v>11</v>
      </c>
      <c r="J63" s="44">
        <v>217</v>
      </c>
      <c r="K63" s="44">
        <v>22</v>
      </c>
      <c r="L63" s="44">
        <v>34</v>
      </c>
      <c r="M63" s="44">
        <v>44</v>
      </c>
      <c r="N63" s="44">
        <v>98</v>
      </c>
      <c r="O63" s="44">
        <v>151</v>
      </c>
      <c r="P63" s="44">
        <v>162</v>
      </c>
      <c r="Q63" s="44">
        <v>161</v>
      </c>
      <c r="R63" s="44">
        <v>194</v>
      </c>
      <c r="S63" s="44">
        <v>198</v>
      </c>
      <c r="T63" s="44">
        <v>155</v>
      </c>
      <c r="U63" s="44">
        <v>159</v>
      </c>
      <c r="V63" s="44">
        <v>194</v>
      </c>
      <c r="W63" s="44">
        <v>204</v>
      </c>
      <c r="X63" s="44">
        <v>162</v>
      </c>
      <c r="Y63" s="44">
        <v>160</v>
      </c>
      <c r="Z63" s="44">
        <v>187</v>
      </c>
      <c r="AA63" s="44">
        <v>131</v>
      </c>
      <c r="AB63" s="44">
        <v>103</v>
      </c>
      <c r="AC63" s="43">
        <v>103</v>
      </c>
      <c r="AD63" s="43">
        <v>507</v>
      </c>
      <c r="AE63" s="43">
        <v>148</v>
      </c>
      <c r="AF63" s="43">
        <v>119</v>
      </c>
      <c r="AG63" s="43">
        <v>22</v>
      </c>
      <c r="AH63" s="43">
        <v>7386</v>
      </c>
      <c r="AI63" s="43">
        <v>18</v>
      </c>
      <c r="AJ63" s="42"/>
      <c r="AK63" s="42"/>
      <c r="AL63" s="42"/>
      <c r="AM63" s="42"/>
      <c r="AN63" s="42"/>
      <c r="AO63" s="42"/>
      <c r="AP63" s="42"/>
      <c r="AQ63" s="42"/>
      <c r="AR63" s="30"/>
      <c r="AS63" s="30"/>
      <c r="AT63" s="30"/>
      <c r="AU63" s="30"/>
    </row>
    <row r="64" spans="1:47" s="29" customFormat="1" ht="16.5" customHeight="1" x14ac:dyDescent="0.35">
      <c r="A64" s="41"/>
      <c r="B64" s="40" t="s">
        <v>3</v>
      </c>
      <c r="C64" s="39" t="s">
        <v>11</v>
      </c>
      <c r="D64" s="37" t="s">
        <v>11</v>
      </c>
      <c r="E64" s="37" t="s">
        <v>11</v>
      </c>
      <c r="F64" s="37">
        <v>20</v>
      </c>
      <c r="G64" s="37" t="s">
        <v>11</v>
      </c>
      <c r="H64" s="37" t="s">
        <v>11</v>
      </c>
      <c r="I64" s="37" t="s">
        <v>11</v>
      </c>
      <c r="J64" s="37">
        <v>92</v>
      </c>
      <c r="K64" s="37">
        <v>1</v>
      </c>
      <c r="L64" s="37">
        <v>2</v>
      </c>
      <c r="M64" s="37">
        <v>7</v>
      </c>
      <c r="N64" s="37">
        <v>49</v>
      </c>
      <c r="O64" s="37">
        <v>112</v>
      </c>
      <c r="P64" s="37">
        <v>111</v>
      </c>
      <c r="Q64" s="37">
        <v>104</v>
      </c>
      <c r="R64" s="37">
        <v>121</v>
      </c>
      <c r="S64" s="37">
        <v>112</v>
      </c>
      <c r="T64" s="37">
        <v>115</v>
      </c>
      <c r="U64" s="37">
        <v>109</v>
      </c>
      <c r="V64" s="37">
        <v>105</v>
      </c>
      <c r="W64" s="37">
        <v>122</v>
      </c>
      <c r="X64" s="37">
        <v>116</v>
      </c>
      <c r="Y64" s="37">
        <v>109</v>
      </c>
      <c r="Z64" s="37">
        <v>100</v>
      </c>
      <c r="AA64" s="37">
        <v>1</v>
      </c>
      <c r="AB64" s="37">
        <v>1</v>
      </c>
      <c r="AC64" s="38">
        <v>1</v>
      </c>
      <c r="AD64" s="38">
        <v>212</v>
      </c>
      <c r="AE64" s="38">
        <v>50</v>
      </c>
      <c r="AF64" s="38">
        <v>29</v>
      </c>
      <c r="AG64" s="38">
        <v>9</v>
      </c>
      <c r="AH64" s="38">
        <v>3161</v>
      </c>
      <c r="AI64" s="38">
        <v>2</v>
      </c>
      <c r="AJ64" s="38">
        <v>168</v>
      </c>
      <c r="AK64" s="38">
        <v>103</v>
      </c>
      <c r="AL64" s="38">
        <v>117</v>
      </c>
      <c r="AM64" s="38">
        <v>118</v>
      </c>
      <c r="AN64" s="38">
        <v>81</v>
      </c>
      <c r="AO64" s="38">
        <v>45</v>
      </c>
      <c r="AP64" s="38">
        <v>13</v>
      </c>
      <c r="AQ64" s="37">
        <v>2</v>
      </c>
      <c r="AR64" s="30"/>
      <c r="AS64" s="30"/>
      <c r="AT64" s="30"/>
      <c r="AU64" s="30"/>
    </row>
    <row r="65" spans="1:47" s="29" customFormat="1" ht="16.5" customHeight="1" x14ac:dyDescent="0.35">
      <c r="A65" s="36"/>
      <c r="B65" s="35" t="s">
        <v>2</v>
      </c>
      <c r="C65" s="34" t="s">
        <v>11</v>
      </c>
      <c r="D65" s="33" t="s">
        <v>11</v>
      </c>
      <c r="E65" s="33" t="s">
        <v>11</v>
      </c>
      <c r="F65" s="33">
        <v>8</v>
      </c>
      <c r="G65" s="33" t="s">
        <v>11</v>
      </c>
      <c r="H65" s="33" t="s">
        <v>11</v>
      </c>
      <c r="I65" s="33" t="s">
        <v>11</v>
      </c>
      <c r="J65" s="33">
        <v>94</v>
      </c>
      <c r="K65" s="33" t="s">
        <v>11</v>
      </c>
      <c r="L65" s="33">
        <v>2</v>
      </c>
      <c r="M65" s="33">
        <v>2</v>
      </c>
      <c r="N65" s="33">
        <v>20</v>
      </c>
      <c r="O65" s="33">
        <v>29</v>
      </c>
      <c r="P65" s="33">
        <v>30</v>
      </c>
      <c r="Q65" s="33">
        <v>33</v>
      </c>
      <c r="R65" s="33">
        <v>32</v>
      </c>
      <c r="S65" s="33">
        <v>27</v>
      </c>
      <c r="T65" s="33">
        <v>32</v>
      </c>
      <c r="U65" s="33">
        <v>32</v>
      </c>
      <c r="V65" s="33">
        <v>40</v>
      </c>
      <c r="W65" s="33">
        <v>29</v>
      </c>
      <c r="X65" s="33">
        <v>30</v>
      </c>
      <c r="Y65" s="33">
        <v>31</v>
      </c>
      <c r="Z65" s="33">
        <v>42</v>
      </c>
      <c r="AA65" s="33" t="s">
        <v>11</v>
      </c>
      <c r="AB65" s="33" t="s">
        <v>11</v>
      </c>
      <c r="AC65" s="32" t="s">
        <v>11</v>
      </c>
      <c r="AD65" s="32">
        <v>84</v>
      </c>
      <c r="AE65" s="32">
        <v>12</v>
      </c>
      <c r="AF65" s="32">
        <v>73</v>
      </c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0"/>
      <c r="AS65" s="30"/>
      <c r="AT65" s="30"/>
      <c r="AU65" s="30"/>
    </row>
    <row r="66" spans="1:47" ht="16.5" customHeight="1" x14ac:dyDescent="0.35">
      <c r="A66" s="25" t="s">
        <v>10</v>
      </c>
      <c r="B66" s="24" t="s">
        <v>4</v>
      </c>
      <c r="C66" s="28">
        <v>15</v>
      </c>
      <c r="D66" s="27">
        <v>18</v>
      </c>
      <c r="E66" s="27">
        <v>19</v>
      </c>
      <c r="F66" s="27">
        <v>31</v>
      </c>
      <c r="G66" s="27" t="s">
        <v>6</v>
      </c>
      <c r="H66" s="27" t="s">
        <v>6</v>
      </c>
      <c r="I66" s="27" t="s">
        <v>6</v>
      </c>
      <c r="J66" s="27">
        <v>80</v>
      </c>
      <c r="K66" s="27">
        <v>19</v>
      </c>
      <c r="L66" s="27">
        <v>25</v>
      </c>
      <c r="M66" s="27">
        <v>35</v>
      </c>
      <c r="N66" s="27">
        <v>43</v>
      </c>
      <c r="O66" s="27">
        <v>54</v>
      </c>
      <c r="P66" s="27">
        <v>62</v>
      </c>
      <c r="Q66" s="27">
        <v>59</v>
      </c>
      <c r="R66" s="27">
        <v>65</v>
      </c>
      <c r="S66" s="27">
        <v>84</v>
      </c>
      <c r="T66" s="27">
        <v>56</v>
      </c>
      <c r="U66" s="27">
        <v>64</v>
      </c>
      <c r="V66" s="27">
        <v>82</v>
      </c>
      <c r="W66" s="27">
        <v>87</v>
      </c>
      <c r="X66" s="27">
        <v>61</v>
      </c>
      <c r="Y66" s="27">
        <v>63</v>
      </c>
      <c r="Z66" s="27">
        <v>78</v>
      </c>
      <c r="AA66" s="27">
        <v>62</v>
      </c>
      <c r="AB66" s="27">
        <v>83</v>
      </c>
      <c r="AC66" s="26">
        <v>83</v>
      </c>
      <c r="AD66" s="19">
        <v>227</v>
      </c>
      <c r="AE66" s="19">
        <v>69</v>
      </c>
      <c r="AF66" s="19">
        <v>49</v>
      </c>
      <c r="AG66" s="18">
        <v>12</v>
      </c>
      <c r="AH66" s="18">
        <v>2737</v>
      </c>
      <c r="AI66" s="18">
        <v>12</v>
      </c>
      <c r="AJ66" s="23"/>
      <c r="AK66" s="23"/>
      <c r="AL66" s="23"/>
      <c r="AM66" s="23"/>
      <c r="AN66" s="23"/>
      <c r="AO66" s="23"/>
      <c r="AP66" s="23"/>
      <c r="AQ66" s="23"/>
      <c r="AR66" s="4"/>
      <c r="AS66" s="4"/>
      <c r="AT66" s="4"/>
      <c r="AU66" s="4"/>
    </row>
    <row r="67" spans="1:47" ht="16.5" customHeight="1" x14ac:dyDescent="0.35">
      <c r="A67" s="22"/>
      <c r="B67" s="21" t="s">
        <v>3</v>
      </c>
      <c r="C67" s="20" t="s">
        <v>6</v>
      </c>
      <c r="D67" s="18" t="s">
        <v>6</v>
      </c>
      <c r="E67" s="18" t="s">
        <v>6</v>
      </c>
      <c r="F67" s="18">
        <v>12</v>
      </c>
      <c r="G67" s="18" t="s">
        <v>6</v>
      </c>
      <c r="H67" s="18" t="s">
        <v>6</v>
      </c>
      <c r="I67" s="18" t="s">
        <v>6</v>
      </c>
      <c r="J67" s="18">
        <v>52</v>
      </c>
      <c r="K67" s="18" t="s">
        <v>6</v>
      </c>
      <c r="L67" s="18">
        <v>1</v>
      </c>
      <c r="M67" s="18">
        <v>4</v>
      </c>
      <c r="N67" s="18">
        <v>24</v>
      </c>
      <c r="O67" s="18">
        <v>48</v>
      </c>
      <c r="P67" s="18">
        <v>49</v>
      </c>
      <c r="Q67" s="18">
        <v>47</v>
      </c>
      <c r="R67" s="18">
        <v>62</v>
      </c>
      <c r="S67" s="18">
        <v>52</v>
      </c>
      <c r="T67" s="18">
        <v>50</v>
      </c>
      <c r="U67" s="18">
        <v>50</v>
      </c>
      <c r="V67" s="18">
        <v>53</v>
      </c>
      <c r="W67" s="18">
        <v>54</v>
      </c>
      <c r="X67" s="18">
        <v>49</v>
      </c>
      <c r="Y67" s="18">
        <v>49</v>
      </c>
      <c r="Z67" s="18">
        <v>51</v>
      </c>
      <c r="AA67" s="18" t="s">
        <v>6</v>
      </c>
      <c r="AB67" s="18" t="s">
        <v>6</v>
      </c>
      <c r="AC67" s="19" t="s">
        <v>6</v>
      </c>
      <c r="AD67" s="19">
        <v>120</v>
      </c>
      <c r="AE67" s="19">
        <v>26</v>
      </c>
      <c r="AF67" s="19" t="s">
        <v>6</v>
      </c>
      <c r="AG67" s="18">
        <v>6</v>
      </c>
      <c r="AH67" s="18">
        <v>1129</v>
      </c>
      <c r="AI67" s="18">
        <v>2</v>
      </c>
      <c r="AJ67" s="18">
        <v>54</v>
      </c>
      <c r="AK67" s="18">
        <v>37</v>
      </c>
      <c r="AL67" s="18">
        <v>46</v>
      </c>
      <c r="AM67" s="18">
        <v>42</v>
      </c>
      <c r="AN67" s="18">
        <v>38</v>
      </c>
      <c r="AO67" s="18">
        <v>21</v>
      </c>
      <c r="AP67" s="18">
        <v>6</v>
      </c>
      <c r="AQ67" s="18">
        <v>1</v>
      </c>
      <c r="AR67" s="4"/>
      <c r="AS67" s="4"/>
      <c r="AT67" s="4"/>
      <c r="AU67" s="4"/>
    </row>
    <row r="68" spans="1:47" ht="16.5" customHeight="1" x14ac:dyDescent="0.35">
      <c r="A68" s="17"/>
      <c r="B68" s="16" t="s">
        <v>2</v>
      </c>
      <c r="C68" s="15" t="s">
        <v>6</v>
      </c>
      <c r="D68" s="14" t="s">
        <v>6</v>
      </c>
      <c r="E68" s="14" t="s">
        <v>6</v>
      </c>
      <c r="F68" s="14" t="s">
        <v>6</v>
      </c>
      <c r="G68" s="14" t="s">
        <v>6</v>
      </c>
      <c r="H68" s="14" t="s">
        <v>6</v>
      </c>
      <c r="I68" s="14" t="s">
        <v>6</v>
      </c>
      <c r="J68" s="14" t="s">
        <v>6</v>
      </c>
      <c r="K68" s="14" t="s">
        <v>6</v>
      </c>
      <c r="L68" s="14" t="s">
        <v>6</v>
      </c>
      <c r="M68" s="14" t="s">
        <v>6</v>
      </c>
      <c r="N68" s="14" t="s">
        <v>6</v>
      </c>
      <c r="O68" s="14" t="s">
        <v>6</v>
      </c>
      <c r="P68" s="14" t="s">
        <v>6</v>
      </c>
      <c r="Q68" s="14" t="s">
        <v>6</v>
      </c>
      <c r="R68" s="14" t="s">
        <v>6</v>
      </c>
      <c r="S68" s="14" t="s">
        <v>6</v>
      </c>
      <c r="T68" s="14" t="s">
        <v>6</v>
      </c>
      <c r="U68" s="14" t="s">
        <v>6</v>
      </c>
      <c r="V68" s="14" t="s">
        <v>6</v>
      </c>
      <c r="W68" s="14" t="s">
        <v>6</v>
      </c>
      <c r="X68" s="14" t="s">
        <v>6</v>
      </c>
      <c r="Y68" s="14" t="s">
        <v>6</v>
      </c>
      <c r="Z68" s="14" t="s">
        <v>6</v>
      </c>
      <c r="AA68" s="14" t="s">
        <v>6</v>
      </c>
      <c r="AB68" s="14" t="s">
        <v>6</v>
      </c>
      <c r="AC68" s="13" t="s">
        <v>6</v>
      </c>
      <c r="AD68" s="13" t="s">
        <v>6</v>
      </c>
      <c r="AE68" s="13" t="s">
        <v>6</v>
      </c>
      <c r="AF68" s="13">
        <v>43</v>
      </c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4"/>
      <c r="AS68" s="4"/>
      <c r="AT68" s="4"/>
      <c r="AU68" s="4"/>
    </row>
    <row r="69" spans="1:47" ht="16.5" customHeight="1" x14ac:dyDescent="0.35">
      <c r="A69" s="25" t="s">
        <v>9</v>
      </c>
      <c r="B69" s="24" t="s">
        <v>4</v>
      </c>
      <c r="C69" s="20" t="s">
        <v>6</v>
      </c>
      <c r="D69" s="18" t="s">
        <v>6</v>
      </c>
      <c r="E69" s="18" t="s">
        <v>6</v>
      </c>
      <c r="F69" s="18">
        <v>8</v>
      </c>
      <c r="G69" s="18" t="s">
        <v>6</v>
      </c>
      <c r="H69" s="18" t="s">
        <v>6</v>
      </c>
      <c r="I69" s="18" t="s">
        <v>6</v>
      </c>
      <c r="J69" s="18">
        <v>44</v>
      </c>
      <c r="K69" s="18">
        <v>2</v>
      </c>
      <c r="L69" s="18">
        <v>6</v>
      </c>
      <c r="M69" s="18">
        <v>7</v>
      </c>
      <c r="N69" s="18">
        <v>19</v>
      </c>
      <c r="O69" s="18">
        <v>33</v>
      </c>
      <c r="P69" s="18">
        <v>37</v>
      </c>
      <c r="Q69" s="18">
        <v>40</v>
      </c>
      <c r="R69" s="18">
        <v>38</v>
      </c>
      <c r="S69" s="18">
        <v>50</v>
      </c>
      <c r="T69" s="18">
        <v>34</v>
      </c>
      <c r="U69" s="18">
        <v>32</v>
      </c>
      <c r="V69" s="18">
        <v>31</v>
      </c>
      <c r="W69" s="18">
        <v>56</v>
      </c>
      <c r="X69" s="18">
        <v>37</v>
      </c>
      <c r="Y69" s="18">
        <v>34</v>
      </c>
      <c r="Z69" s="18">
        <v>28</v>
      </c>
      <c r="AA69" s="18" t="s">
        <v>6</v>
      </c>
      <c r="AB69" s="18" t="s">
        <v>6</v>
      </c>
      <c r="AC69" s="19" t="s">
        <v>6</v>
      </c>
      <c r="AD69" s="19">
        <v>101</v>
      </c>
      <c r="AE69" s="19">
        <v>41</v>
      </c>
      <c r="AF69" s="19">
        <v>38</v>
      </c>
      <c r="AG69" s="18">
        <v>6</v>
      </c>
      <c r="AH69" s="18">
        <v>2042</v>
      </c>
      <c r="AI69" s="18">
        <v>3</v>
      </c>
      <c r="AJ69" s="23"/>
      <c r="AK69" s="23"/>
      <c r="AL69" s="23"/>
      <c r="AM69" s="23"/>
      <c r="AN69" s="23"/>
      <c r="AO69" s="23"/>
      <c r="AP69" s="23"/>
      <c r="AQ69" s="23"/>
      <c r="AR69" s="4"/>
      <c r="AS69" s="4"/>
      <c r="AT69" s="4"/>
      <c r="AU69" s="4"/>
    </row>
    <row r="70" spans="1:47" ht="16.5" customHeight="1" x14ac:dyDescent="0.35">
      <c r="A70" s="22"/>
      <c r="B70" s="21" t="s">
        <v>3</v>
      </c>
      <c r="C70" s="20" t="s">
        <v>6</v>
      </c>
      <c r="D70" s="18" t="s">
        <v>6</v>
      </c>
      <c r="E70" s="18" t="s">
        <v>6</v>
      </c>
      <c r="F70" s="18">
        <v>5</v>
      </c>
      <c r="G70" s="18" t="s">
        <v>6</v>
      </c>
      <c r="H70" s="18" t="s">
        <v>6</v>
      </c>
      <c r="I70" s="18" t="s">
        <v>6</v>
      </c>
      <c r="J70" s="18" t="s">
        <v>6</v>
      </c>
      <c r="K70" s="18">
        <v>1</v>
      </c>
      <c r="L70" s="18">
        <v>1</v>
      </c>
      <c r="M70" s="18">
        <v>3</v>
      </c>
      <c r="N70" s="18">
        <v>14</v>
      </c>
      <c r="O70" s="18">
        <v>31</v>
      </c>
      <c r="P70" s="18">
        <v>30</v>
      </c>
      <c r="Q70" s="18">
        <v>28</v>
      </c>
      <c r="R70" s="18">
        <v>28</v>
      </c>
      <c r="S70" s="18">
        <v>29</v>
      </c>
      <c r="T70" s="18">
        <v>32</v>
      </c>
      <c r="U70" s="18">
        <v>29</v>
      </c>
      <c r="V70" s="18">
        <v>20</v>
      </c>
      <c r="W70" s="18">
        <v>36</v>
      </c>
      <c r="X70" s="18">
        <v>34</v>
      </c>
      <c r="Y70" s="18">
        <v>30</v>
      </c>
      <c r="Z70" s="18">
        <v>18</v>
      </c>
      <c r="AA70" s="18" t="s">
        <v>6</v>
      </c>
      <c r="AB70" s="18" t="s">
        <v>6</v>
      </c>
      <c r="AC70" s="19" t="s">
        <v>6</v>
      </c>
      <c r="AD70" s="19">
        <v>54</v>
      </c>
      <c r="AE70" s="19">
        <v>9</v>
      </c>
      <c r="AF70" s="19">
        <v>28</v>
      </c>
      <c r="AG70" s="18">
        <v>1</v>
      </c>
      <c r="AH70" s="18">
        <v>799</v>
      </c>
      <c r="AI70" s="18" t="s">
        <v>6</v>
      </c>
      <c r="AJ70" s="18">
        <v>50</v>
      </c>
      <c r="AK70" s="18">
        <v>44</v>
      </c>
      <c r="AL70" s="18">
        <v>33</v>
      </c>
      <c r="AM70" s="18">
        <v>31</v>
      </c>
      <c r="AN70" s="18">
        <v>19</v>
      </c>
      <c r="AO70" s="18">
        <v>11</v>
      </c>
      <c r="AP70" s="18">
        <v>3</v>
      </c>
      <c r="AQ70" s="18" t="s">
        <v>6</v>
      </c>
      <c r="AR70" s="4"/>
      <c r="AS70" s="4"/>
      <c r="AT70" s="4"/>
      <c r="AU70" s="4"/>
    </row>
    <row r="71" spans="1:47" ht="16.5" customHeight="1" x14ac:dyDescent="0.35">
      <c r="A71" s="17"/>
      <c r="B71" s="16" t="s">
        <v>2</v>
      </c>
      <c r="C71" s="15" t="s">
        <v>6</v>
      </c>
      <c r="D71" s="14" t="s">
        <v>6</v>
      </c>
      <c r="E71" s="14" t="s">
        <v>6</v>
      </c>
      <c r="F71" s="14" t="s">
        <v>6</v>
      </c>
      <c r="G71" s="14" t="s">
        <v>6</v>
      </c>
      <c r="H71" s="14" t="s">
        <v>6</v>
      </c>
      <c r="I71" s="14" t="s">
        <v>6</v>
      </c>
      <c r="J71" s="14">
        <v>44</v>
      </c>
      <c r="K71" s="14" t="s">
        <v>6</v>
      </c>
      <c r="L71" s="14" t="s">
        <v>6</v>
      </c>
      <c r="M71" s="14" t="s">
        <v>6</v>
      </c>
      <c r="N71" s="14" t="s">
        <v>6</v>
      </c>
      <c r="O71" s="14" t="s">
        <v>6</v>
      </c>
      <c r="P71" s="14" t="s">
        <v>6</v>
      </c>
      <c r="Q71" s="14" t="s">
        <v>6</v>
      </c>
      <c r="R71" s="14" t="s">
        <v>6</v>
      </c>
      <c r="S71" s="14" t="s">
        <v>6</v>
      </c>
      <c r="T71" s="14" t="s">
        <v>6</v>
      </c>
      <c r="U71" s="14" t="s">
        <v>6</v>
      </c>
      <c r="V71" s="14" t="s">
        <v>6</v>
      </c>
      <c r="W71" s="14" t="s">
        <v>6</v>
      </c>
      <c r="X71" s="14" t="s">
        <v>6</v>
      </c>
      <c r="Y71" s="14" t="s">
        <v>6</v>
      </c>
      <c r="Z71" s="14" t="s">
        <v>6</v>
      </c>
      <c r="AA71" s="14" t="s">
        <v>6</v>
      </c>
      <c r="AB71" s="14" t="s">
        <v>6</v>
      </c>
      <c r="AC71" s="13" t="s">
        <v>6</v>
      </c>
      <c r="AD71" s="13" t="s">
        <v>6</v>
      </c>
      <c r="AE71" s="13" t="s">
        <v>6</v>
      </c>
      <c r="AF71" s="13" t="s">
        <v>6</v>
      </c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4"/>
      <c r="AS71" s="4"/>
      <c r="AT71" s="4"/>
      <c r="AU71" s="4"/>
    </row>
    <row r="72" spans="1:47" ht="16.5" customHeight="1" x14ac:dyDescent="0.35">
      <c r="A72" s="25" t="s">
        <v>8</v>
      </c>
      <c r="B72" s="24" t="s">
        <v>4</v>
      </c>
      <c r="C72" s="20" t="s">
        <v>6</v>
      </c>
      <c r="D72" s="18" t="s">
        <v>6</v>
      </c>
      <c r="E72" s="18" t="s">
        <v>6</v>
      </c>
      <c r="F72" s="18">
        <v>6</v>
      </c>
      <c r="G72" s="18" t="s">
        <v>6</v>
      </c>
      <c r="H72" s="18" t="s">
        <v>6</v>
      </c>
      <c r="I72" s="18" t="s">
        <v>6</v>
      </c>
      <c r="J72" s="18">
        <v>40</v>
      </c>
      <c r="K72" s="18" t="s">
        <v>6</v>
      </c>
      <c r="L72" s="18" t="s">
        <v>6</v>
      </c>
      <c r="M72" s="18" t="s">
        <v>6</v>
      </c>
      <c r="N72" s="18">
        <v>12</v>
      </c>
      <c r="O72" s="18">
        <v>33</v>
      </c>
      <c r="P72" s="18">
        <v>31</v>
      </c>
      <c r="Q72" s="18">
        <v>28</v>
      </c>
      <c r="R72" s="18">
        <v>31</v>
      </c>
      <c r="S72" s="18">
        <v>36</v>
      </c>
      <c r="T72" s="18">
        <v>32</v>
      </c>
      <c r="U72" s="18">
        <v>30</v>
      </c>
      <c r="V72" s="18">
        <v>32</v>
      </c>
      <c r="W72" s="18">
        <v>31</v>
      </c>
      <c r="X72" s="18">
        <v>32</v>
      </c>
      <c r="Y72" s="18">
        <v>30</v>
      </c>
      <c r="Z72" s="18">
        <v>30</v>
      </c>
      <c r="AA72" s="18">
        <v>50</v>
      </c>
      <c r="AB72" s="18">
        <v>1</v>
      </c>
      <c r="AC72" s="19">
        <v>1</v>
      </c>
      <c r="AD72" s="19">
        <v>53</v>
      </c>
      <c r="AE72" s="19">
        <v>19</v>
      </c>
      <c r="AF72" s="19" t="s">
        <v>6</v>
      </c>
      <c r="AG72" s="18" t="s">
        <v>6</v>
      </c>
      <c r="AH72" s="18" t="s">
        <v>6</v>
      </c>
      <c r="AI72" s="18" t="s">
        <v>6</v>
      </c>
      <c r="AJ72" s="23"/>
      <c r="AK72" s="23"/>
      <c r="AL72" s="23"/>
      <c r="AM72" s="23"/>
      <c r="AN72" s="23"/>
      <c r="AO72" s="23"/>
      <c r="AP72" s="23"/>
      <c r="AQ72" s="23"/>
      <c r="AR72" s="4"/>
      <c r="AS72" s="4"/>
      <c r="AT72" s="4"/>
      <c r="AU72" s="4"/>
    </row>
    <row r="73" spans="1:47" ht="16.5" customHeight="1" x14ac:dyDescent="0.35">
      <c r="A73" s="22"/>
      <c r="B73" s="21" t="s">
        <v>3</v>
      </c>
      <c r="C73" s="20" t="s">
        <v>6</v>
      </c>
      <c r="D73" s="18" t="s">
        <v>6</v>
      </c>
      <c r="E73" s="18" t="s">
        <v>6</v>
      </c>
      <c r="F73" s="18">
        <v>3</v>
      </c>
      <c r="G73" s="18" t="s">
        <v>6</v>
      </c>
      <c r="H73" s="18" t="s">
        <v>6</v>
      </c>
      <c r="I73" s="18" t="s">
        <v>6</v>
      </c>
      <c r="J73" s="18">
        <v>40</v>
      </c>
      <c r="K73" s="18" t="s">
        <v>6</v>
      </c>
      <c r="L73" s="18" t="s">
        <v>6</v>
      </c>
      <c r="M73" s="18" t="s">
        <v>6</v>
      </c>
      <c r="N73" s="18">
        <v>11</v>
      </c>
      <c r="O73" s="18">
        <v>32</v>
      </c>
      <c r="P73" s="18">
        <v>31</v>
      </c>
      <c r="Q73" s="18">
        <v>28</v>
      </c>
      <c r="R73" s="18">
        <v>31</v>
      </c>
      <c r="S73" s="18">
        <v>30</v>
      </c>
      <c r="T73" s="18">
        <v>32</v>
      </c>
      <c r="U73" s="18">
        <v>29</v>
      </c>
      <c r="V73" s="18">
        <v>31</v>
      </c>
      <c r="W73" s="18">
        <v>31</v>
      </c>
      <c r="X73" s="18">
        <v>32</v>
      </c>
      <c r="Y73" s="18">
        <v>29</v>
      </c>
      <c r="Z73" s="18">
        <v>30</v>
      </c>
      <c r="AA73" s="18">
        <v>1</v>
      </c>
      <c r="AB73" s="18">
        <v>1</v>
      </c>
      <c r="AC73" s="19">
        <v>1</v>
      </c>
      <c r="AD73" s="19">
        <v>37</v>
      </c>
      <c r="AE73" s="19">
        <v>15</v>
      </c>
      <c r="AF73" s="19" t="s">
        <v>6</v>
      </c>
      <c r="AG73" s="18" t="s">
        <v>6</v>
      </c>
      <c r="AH73" s="18" t="s">
        <v>6</v>
      </c>
      <c r="AI73" s="18" t="s">
        <v>6</v>
      </c>
      <c r="AJ73" s="18" t="s">
        <v>6</v>
      </c>
      <c r="AK73" s="18" t="s">
        <v>6</v>
      </c>
      <c r="AL73" s="18" t="s">
        <v>6</v>
      </c>
      <c r="AM73" s="18" t="s">
        <v>6</v>
      </c>
      <c r="AN73" s="18" t="s">
        <v>6</v>
      </c>
      <c r="AO73" s="18" t="s">
        <v>6</v>
      </c>
      <c r="AP73" s="18" t="s">
        <v>6</v>
      </c>
      <c r="AQ73" s="18" t="s">
        <v>6</v>
      </c>
      <c r="AR73" s="4"/>
      <c r="AS73" s="4"/>
      <c r="AT73" s="4"/>
      <c r="AU73" s="4"/>
    </row>
    <row r="74" spans="1:47" ht="16.5" customHeight="1" x14ac:dyDescent="0.35">
      <c r="A74" s="17"/>
      <c r="B74" s="16" t="s">
        <v>2</v>
      </c>
      <c r="C74" s="15" t="s">
        <v>6</v>
      </c>
      <c r="D74" s="14" t="s">
        <v>6</v>
      </c>
      <c r="E74" s="14" t="s">
        <v>6</v>
      </c>
      <c r="F74" s="14" t="s">
        <v>6</v>
      </c>
      <c r="G74" s="14" t="s">
        <v>6</v>
      </c>
      <c r="H74" s="14" t="s">
        <v>6</v>
      </c>
      <c r="I74" s="14" t="s">
        <v>6</v>
      </c>
      <c r="J74" s="14" t="s">
        <v>6</v>
      </c>
      <c r="K74" s="14" t="s">
        <v>6</v>
      </c>
      <c r="L74" s="14" t="s">
        <v>6</v>
      </c>
      <c r="M74" s="14" t="s">
        <v>6</v>
      </c>
      <c r="N74" s="14" t="s">
        <v>6</v>
      </c>
      <c r="O74" s="14" t="s">
        <v>6</v>
      </c>
      <c r="P74" s="14" t="s">
        <v>6</v>
      </c>
      <c r="Q74" s="14" t="s">
        <v>6</v>
      </c>
      <c r="R74" s="14" t="s">
        <v>6</v>
      </c>
      <c r="S74" s="14" t="s">
        <v>6</v>
      </c>
      <c r="T74" s="14" t="s">
        <v>6</v>
      </c>
      <c r="U74" s="14" t="s">
        <v>6</v>
      </c>
      <c r="V74" s="14" t="s">
        <v>6</v>
      </c>
      <c r="W74" s="14" t="s">
        <v>6</v>
      </c>
      <c r="X74" s="14" t="s">
        <v>6</v>
      </c>
      <c r="Y74" s="14" t="s">
        <v>6</v>
      </c>
      <c r="Z74" s="14" t="s">
        <v>6</v>
      </c>
      <c r="AA74" s="14" t="s">
        <v>6</v>
      </c>
      <c r="AB74" s="14" t="s">
        <v>6</v>
      </c>
      <c r="AC74" s="13" t="s">
        <v>6</v>
      </c>
      <c r="AD74" s="13" t="s">
        <v>6</v>
      </c>
      <c r="AE74" s="13" t="s">
        <v>6</v>
      </c>
      <c r="AF74" s="13" t="s">
        <v>6</v>
      </c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4"/>
      <c r="AS74" s="4"/>
      <c r="AT74" s="4"/>
      <c r="AU74" s="4"/>
    </row>
    <row r="75" spans="1:47" ht="16.5" customHeight="1" x14ac:dyDescent="0.35">
      <c r="A75" s="25" t="s">
        <v>7</v>
      </c>
      <c r="B75" s="24" t="s">
        <v>4</v>
      </c>
      <c r="C75" s="20" t="s">
        <v>6</v>
      </c>
      <c r="D75" s="18" t="s">
        <v>6</v>
      </c>
      <c r="E75" s="18" t="s">
        <v>6</v>
      </c>
      <c r="F75" s="18">
        <v>5</v>
      </c>
      <c r="G75" s="18" t="s">
        <v>6</v>
      </c>
      <c r="H75" s="18" t="s">
        <v>6</v>
      </c>
      <c r="I75" s="18" t="s">
        <v>6</v>
      </c>
      <c r="J75" s="18">
        <v>34</v>
      </c>
      <c r="K75" s="18">
        <v>1</v>
      </c>
      <c r="L75" s="18">
        <v>2</v>
      </c>
      <c r="M75" s="18">
        <v>1</v>
      </c>
      <c r="N75" s="18">
        <v>12</v>
      </c>
      <c r="O75" s="18">
        <v>13</v>
      </c>
      <c r="P75" s="18">
        <v>14</v>
      </c>
      <c r="Q75" s="18">
        <v>15</v>
      </c>
      <c r="R75" s="18">
        <v>29</v>
      </c>
      <c r="S75" s="18">
        <v>14</v>
      </c>
      <c r="T75" s="18">
        <v>15</v>
      </c>
      <c r="U75" s="18">
        <v>15</v>
      </c>
      <c r="V75" s="18">
        <v>25</v>
      </c>
      <c r="W75" s="18">
        <v>14</v>
      </c>
      <c r="X75" s="18">
        <v>14</v>
      </c>
      <c r="Y75" s="18">
        <v>14</v>
      </c>
      <c r="Z75" s="18">
        <v>25</v>
      </c>
      <c r="AA75" s="18">
        <v>19</v>
      </c>
      <c r="AB75" s="18">
        <v>19</v>
      </c>
      <c r="AC75" s="19">
        <v>19</v>
      </c>
      <c r="AD75" s="19">
        <v>53</v>
      </c>
      <c r="AE75" s="19">
        <v>19</v>
      </c>
      <c r="AF75" s="19">
        <v>15</v>
      </c>
      <c r="AG75" s="18">
        <v>3</v>
      </c>
      <c r="AH75" s="18">
        <v>1614</v>
      </c>
      <c r="AI75" s="18">
        <v>3</v>
      </c>
      <c r="AJ75" s="23"/>
      <c r="AK75" s="23"/>
      <c r="AL75" s="23"/>
      <c r="AM75" s="23"/>
      <c r="AN75" s="23"/>
      <c r="AO75" s="23"/>
      <c r="AP75" s="23"/>
      <c r="AQ75" s="23"/>
      <c r="AR75" s="4"/>
      <c r="AS75" s="4"/>
      <c r="AT75" s="4"/>
      <c r="AU75" s="4"/>
    </row>
    <row r="76" spans="1:47" ht="16.5" customHeight="1" x14ac:dyDescent="0.35">
      <c r="A76" s="22"/>
      <c r="B76" s="21" t="s">
        <v>3</v>
      </c>
      <c r="C76" s="20" t="s">
        <v>1</v>
      </c>
      <c r="D76" s="18" t="s">
        <v>1</v>
      </c>
      <c r="E76" s="18" t="s">
        <v>1</v>
      </c>
      <c r="F76" s="18" t="s">
        <v>1</v>
      </c>
      <c r="G76" s="18" t="s">
        <v>1</v>
      </c>
      <c r="H76" s="18" t="s">
        <v>1</v>
      </c>
      <c r="I76" s="18" t="s">
        <v>1</v>
      </c>
      <c r="J76" s="18" t="s">
        <v>1</v>
      </c>
      <c r="K76" s="18" t="s">
        <v>1</v>
      </c>
      <c r="L76" s="18" t="s">
        <v>1</v>
      </c>
      <c r="M76" s="18" t="s">
        <v>1</v>
      </c>
      <c r="N76" s="18" t="s">
        <v>1</v>
      </c>
      <c r="O76" s="18">
        <v>1</v>
      </c>
      <c r="P76" s="18">
        <v>1</v>
      </c>
      <c r="Q76" s="18">
        <v>1</v>
      </c>
      <c r="R76" s="18" t="s">
        <v>1</v>
      </c>
      <c r="S76" s="18">
        <v>1</v>
      </c>
      <c r="T76" s="18">
        <v>1</v>
      </c>
      <c r="U76" s="18">
        <v>1</v>
      </c>
      <c r="V76" s="18">
        <v>1</v>
      </c>
      <c r="W76" s="18">
        <v>1</v>
      </c>
      <c r="X76" s="18">
        <v>1</v>
      </c>
      <c r="Y76" s="18">
        <v>1</v>
      </c>
      <c r="Z76" s="18">
        <v>1</v>
      </c>
      <c r="AA76" s="18" t="s">
        <v>1</v>
      </c>
      <c r="AB76" s="18" t="s">
        <v>1</v>
      </c>
      <c r="AC76" s="19" t="s">
        <v>1</v>
      </c>
      <c r="AD76" s="19">
        <v>1</v>
      </c>
      <c r="AE76" s="19" t="s">
        <v>1</v>
      </c>
      <c r="AF76" s="19">
        <v>1</v>
      </c>
      <c r="AG76" s="18">
        <v>1</v>
      </c>
      <c r="AH76" s="18">
        <v>688</v>
      </c>
      <c r="AI76" s="18" t="s">
        <v>1</v>
      </c>
      <c r="AJ76" s="18">
        <v>43</v>
      </c>
      <c r="AK76" s="18">
        <v>10</v>
      </c>
      <c r="AL76" s="18">
        <v>22</v>
      </c>
      <c r="AM76" s="18">
        <v>25</v>
      </c>
      <c r="AN76" s="18">
        <v>12</v>
      </c>
      <c r="AO76" s="18">
        <v>7</v>
      </c>
      <c r="AP76" s="18">
        <v>2</v>
      </c>
      <c r="AQ76" s="18">
        <v>1</v>
      </c>
      <c r="AR76" s="4"/>
      <c r="AS76" s="4"/>
      <c r="AT76" s="4"/>
      <c r="AU76" s="4"/>
    </row>
    <row r="77" spans="1:47" ht="16.5" customHeight="1" x14ac:dyDescent="0.35">
      <c r="A77" s="17"/>
      <c r="B77" s="16" t="s">
        <v>2</v>
      </c>
      <c r="C77" s="15" t="s">
        <v>1</v>
      </c>
      <c r="D77" s="14" t="s">
        <v>1</v>
      </c>
      <c r="E77" s="14" t="s">
        <v>1</v>
      </c>
      <c r="F77" s="14">
        <v>4</v>
      </c>
      <c r="G77" s="14" t="s">
        <v>1</v>
      </c>
      <c r="H77" s="14" t="s">
        <v>1</v>
      </c>
      <c r="I77" s="14" t="s">
        <v>1</v>
      </c>
      <c r="J77" s="14">
        <v>34</v>
      </c>
      <c r="K77" s="14" t="s">
        <v>1</v>
      </c>
      <c r="L77" s="14">
        <v>1</v>
      </c>
      <c r="M77" s="14">
        <v>1</v>
      </c>
      <c r="N77" s="14">
        <v>8</v>
      </c>
      <c r="O77" s="14">
        <v>11</v>
      </c>
      <c r="P77" s="14">
        <v>12</v>
      </c>
      <c r="Q77" s="14">
        <v>14</v>
      </c>
      <c r="R77" s="14">
        <v>18</v>
      </c>
      <c r="S77" s="14">
        <v>13</v>
      </c>
      <c r="T77" s="14">
        <v>14</v>
      </c>
      <c r="U77" s="14">
        <v>14</v>
      </c>
      <c r="V77" s="14">
        <v>18</v>
      </c>
      <c r="W77" s="14">
        <v>13</v>
      </c>
      <c r="X77" s="14">
        <v>12</v>
      </c>
      <c r="Y77" s="14">
        <v>12</v>
      </c>
      <c r="Z77" s="14">
        <v>20</v>
      </c>
      <c r="AA77" s="14" t="s">
        <v>1</v>
      </c>
      <c r="AB77" s="14" t="s">
        <v>1</v>
      </c>
      <c r="AC77" s="13" t="s">
        <v>1</v>
      </c>
      <c r="AD77" s="13">
        <v>41</v>
      </c>
      <c r="AE77" s="13">
        <v>12</v>
      </c>
      <c r="AF77" s="13">
        <v>13</v>
      </c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4"/>
      <c r="AS77" s="4"/>
      <c r="AT77" s="4"/>
      <c r="AU77" s="4"/>
    </row>
    <row r="78" spans="1:47" ht="16.5" customHeight="1" x14ac:dyDescent="0.35">
      <c r="A78" s="25" t="s">
        <v>5</v>
      </c>
      <c r="B78" s="24" t="s">
        <v>4</v>
      </c>
      <c r="C78" s="20" t="s">
        <v>1</v>
      </c>
      <c r="D78" s="18" t="s">
        <v>1</v>
      </c>
      <c r="E78" s="18" t="s">
        <v>1</v>
      </c>
      <c r="F78" s="18">
        <v>4</v>
      </c>
      <c r="G78" s="18" t="s">
        <v>1</v>
      </c>
      <c r="H78" s="18" t="s">
        <v>1</v>
      </c>
      <c r="I78" s="18" t="s">
        <v>1</v>
      </c>
      <c r="J78" s="18">
        <v>19</v>
      </c>
      <c r="K78" s="18" t="s">
        <v>1</v>
      </c>
      <c r="L78" s="18">
        <v>1</v>
      </c>
      <c r="M78" s="18">
        <v>1</v>
      </c>
      <c r="N78" s="18">
        <v>12</v>
      </c>
      <c r="O78" s="18">
        <v>18</v>
      </c>
      <c r="P78" s="18">
        <v>18</v>
      </c>
      <c r="Q78" s="18">
        <v>19</v>
      </c>
      <c r="R78" s="18">
        <v>31</v>
      </c>
      <c r="S78" s="18">
        <v>14</v>
      </c>
      <c r="T78" s="18">
        <v>18</v>
      </c>
      <c r="U78" s="18">
        <v>18</v>
      </c>
      <c r="V78" s="18">
        <v>24</v>
      </c>
      <c r="W78" s="18">
        <v>16</v>
      </c>
      <c r="X78" s="18">
        <v>18</v>
      </c>
      <c r="Y78" s="18">
        <v>19</v>
      </c>
      <c r="Z78" s="18">
        <v>26</v>
      </c>
      <c r="AA78" s="18" t="s">
        <v>1</v>
      </c>
      <c r="AB78" s="18" t="s">
        <v>1</v>
      </c>
      <c r="AC78" s="19" t="s">
        <v>1</v>
      </c>
      <c r="AD78" s="19">
        <v>73</v>
      </c>
      <c r="AE78" s="19" t="s">
        <v>1</v>
      </c>
      <c r="AF78" s="19">
        <v>17</v>
      </c>
      <c r="AG78" s="18">
        <v>1</v>
      </c>
      <c r="AH78" s="18">
        <v>993</v>
      </c>
      <c r="AI78" s="18" t="s">
        <v>1</v>
      </c>
      <c r="AJ78" s="23"/>
      <c r="AK78" s="23"/>
      <c r="AL78" s="23"/>
      <c r="AM78" s="23"/>
      <c r="AN78" s="23"/>
      <c r="AO78" s="23"/>
      <c r="AP78" s="23"/>
      <c r="AQ78" s="23"/>
      <c r="AR78" s="4"/>
      <c r="AS78" s="4"/>
      <c r="AT78" s="4"/>
      <c r="AU78" s="4"/>
    </row>
    <row r="79" spans="1:47" ht="16.5" customHeight="1" x14ac:dyDescent="0.35">
      <c r="A79" s="22"/>
      <c r="B79" s="21" t="s">
        <v>3</v>
      </c>
      <c r="C79" s="20" t="s">
        <v>1</v>
      </c>
      <c r="D79" s="18" t="s">
        <v>1</v>
      </c>
      <c r="E79" s="18" t="s">
        <v>1</v>
      </c>
      <c r="F79" s="18" t="s">
        <v>1</v>
      </c>
      <c r="G79" s="18" t="s">
        <v>1</v>
      </c>
      <c r="H79" s="18" t="s">
        <v>1</v>
      </c>
      <c r="I79" s="18" t="s">
        <v>1</v>
      </c>
      <c r="J79" s="18" t="s">
        <v>1</v>
      </c>
      <c r="K79" s="18" t="s">
        <v>1</v>
      </c>
      <c r="L79" s="18" t="s">
        <v>1</v>
      </c>
      <c r="M79" s="18" t="s">
        <v>1</v>
      </c>
      <c r="N79" s="18" t="s">
        <v>1</v>
      </c>
      <c r="O79" s="18" t="s">
        <v>1</v>
      </c>
      <c r="P79" s="18" t="s">
        <v>1</v>
      </c>
      <c r="Q79" s="18" t="s">
        <v>1</v>
      </c>
      <c r="R79" s="18" t="s">
        <v>1</v>
      </c>
      <c r="S79" s="18" t="s">
        <v>1</v>
      </c>
      <c r="T79" s="18" t="s">
        <v>1</v>
      </c>
      <c r="U79" s="18" t="s">
        <v>1</v>
      </c>
      <c r="V79" s="18" t="s">
        <v>1</v>
      </c>
      <c r="W79" s="18" t="s">
        <v>1</v>
      </c>
      <c r="X79" s="18" t="s">
        <v>1</v>
      </c>
      <c r="Y79" s="18" t="s">
        <v>1</v>
      </c>
      <c r="Z79" s="18" t="s">
        <v>1</v>
      </c>
      <c r="AA79" s="18" t="s">
        <v>1</v>
      </c>
      <c r="AB79" s="18" t="s">
        <v>1</v>
      </c>
      <c r="AC79" s="19" t="s">
        <v>1</v>
      </c>
      <c r="AD79" s="19" t="s">
        <v>1</v>
      </c>
      <c r="AE79" s="19" t="s">
        <v>1</v>
      </c>
      <c r="AF79" s="19" t="s">
        <v>1</v>
      </c>
      <c r="AG79" s="18">
        <v>1</v>
      </c>
      <c r="AH79" s="18">
        <v>545</v>
      </c>
      <c r="AI79" s="18" t="s">
        <v>1</v>
      </c>
      <c r="AJ79" s="18">
        <v>21</v>
      </c>
      <c r="AK79" s="18">
        <v>12</v>
      </c>
      <c r="AL79" s="18">
        <v>16</v>
      </c>
      <c r="AM79" s="18">
        <v>20</v>
      </c>
      <c r="AN79" s="18">
        <v>12</v>
      </c>
      <c r="AO79" s="18">
        <v>6</v>
      </c>
      <c r="AP79" s="18">
        <v>2</v>
      </c>
      <c r="AQ79" s="18" t="s">
        <v>1</v>
      </c>
      <c r="AR79" s="4"/>
      <c r="AS79" s="4"/>
      <c r="AT79" s="4"/>
      <c r="AU79" s="4"/>
    </row>
    <row r="80" spans="1:47" ht="16.5" customHeight="1" x14ac:dyDescent="0.35">
      <c r="A80" s="17"/>
      <c r="B80" s="16" t="s">
        <v>2</v>
      </c>
      <c r="C80" s="15" t="s">
        <v>1</v>
      </c>
      <c r="D80" s="14" t="s">
        <v>1</v>
      </c>
      <c r="E80" s="14" t="s">
        <v>1</v>
      </c>
      <c r="F80" s="14">
        <v>4</v>
      </c>
      <c r="G80" s="14" t="s">
        <v>1</v>
      </c>
      <c r="H80" s="14" t="s">
        <v>1</v>
      </c>
      <c r="I80" s="14" t="s">
        <v>1</v>
      </c>
      <c r="J80" s="14">
        <v>16</v>
      </c>
      <c r="K80" s="14" t="s">
        <v>1</v>
      </c>
      <c r="L80" s="14">
        <v>1</v>
      </c>
      <c r="M80" s="14">
        <v>1</v>
      </c>
      <c r="N80" s="14">
        <v>12</v>
      </c>
      <c r="O80" s="14">
        <v>18</v>
      </c>
      <c r="P80" s="14">
        <v>18</v>
      </c>
      <c r="Q80" s="14">
        <v>19</v>
      </c>
      <c r="R80" s="14">
        <v>14</v>
      </c>
      <c r="S80" s="14">
        <v>14</v>
      </c>
      <c r="T80" s="14">
        <v>18</v>
      </c>
      <c r="U80" s="14">
        <v>18</v>
      </c>
      <c r="V80" s="14">
        <v>22</v>
      </c>
      <c r="W80" s="14">
        <v>16</v>
      </c>
      <c r="X80" s="14">
        <v>18</v>
      </c>
      <c r="Y80" s="14">
        <v>19</v>
      </c>
      <c r="Z80" s="14">
        <v>22</v>
      </c>
      <c r="AA80" s="14" t="s">
        <v>1</v>
      </c>
      <c r="AB80" s="14" t="s">
        <v>1</v>
      </c>
      <c r="AC80" s="13" t="s">
        <v>1</v>
      </c>
      <c r="AD80" s="13">
        <v>43</v>
      </c>
      <c r="AE80" s="13" t="s">
        <v>1</v>
      </c>
      <c r="AF80" s="13">
        <v>17</v>
      </c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4"/>
      <c r="AS80" s="4"/>
      <c r="AT80" s="4"/>
      <c r="AU80" s="4"/>
    </row>
    <row r="81" spans="1:47" ht="16.5" customHeight="1" x14ac:dyDescent="0.35">
      <c r="A81" s="11" t="s">
        <v>0</v>
      </c>
      <c r="B81" s="10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</row>
    <row r="82" spans="1:47" ht="16.5" customHeight="1" x14ac:dyDescent="0.35">
      <c r="A82" s="8"/>
      <c r="B82" s="7"/>
      <c r="C82" s="6"/>
      <c r="D82" s="6"/>
      <c r="E82" s="4"/>
      <c r="G82" s="6"/>
      <c r="H82" s="6"/>
      <c r="K82" s="6"/>
      <c r="L82" s="6"/>
      <c r="O82" s="6"/>
      <c r="P82" s="6"/>
      <c r="S82" s="6"/>
      <c r="T82" s="6"/>
      <c r="W82" s="6"/>
      <c r="X82" s="6"/>
      <c r="AA82" s="6"/>
      <c r="AB82" s="6"/>
    </row>
    <row r="83" spans="1:47" x14ac:dyDescent="0.35">
      <c r="B83" s="5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</row>
    <row r="84" spans="1:47" x14ac:dyDescent="0.35">
      <c r="B84" s="5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  <row r="85" spans="1:47" x14ac:dyDescent="0.35">
      <c r="B85" s="5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</row>
    <row r="86" spans="1:47" x14ac:dyDescent="0.35">
      <c r="B86" s="5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</row>
    <row r="87" spans="1:47" x14ac:dyDescent="0.35">
      <c r="B87" s="5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</row>
    <row r="88" spans="1:47" x14ac:dyDescent="0.35">
      <c r="B88" s="5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</row>
    <row r="89" spans="1:47" x14ac:dyDescent="0.35">
      <c r="B89" s="5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</row>
    <row r="90" spans="1:47" x14ac:dyDescent="0.35">
      <c r="B90" s="5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</row>
    <row r="91" spans="1:47" x14ac:dyDescent="0.35">
      <c r="B91" s="5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</row>
  </sheetData>
  <mergeCells count="68">
    <mergeCell ref="C2:F2"/>
    <mergeCell ref="G2:J2"/>
    <mergeCell ref="G3:I3"/>
    <mergeCell ref="F4:F5"/>
    <mergeCell ref="J3:J5"/>
    <mergeCell ref="C3:F3"/>
    <mergeCell ref="O2:R2"/>
    <mergeCell ref="A24:A26"/>
    <mergeCell ref="A27:A29"/>
    <mergeCell ref="O3:Q4"/>
    <mergeCell ref="R3:R5"/>
    <mergeCell ref="K2:N2"/>
    <mergeCell ref="N3:N5"/>
    <mergeCell ref="K3:M4"/>
    <mergeCell ref="A12:A14"/>
    <mergeCell ref="A6:A8"/>
    <mergeCell ref="I4:I5"/>
    <mergeCell ref="C4:E4"/>
    <mergeCell ref="A9:A11"/>
    <mergeCell ref="A36:A38"/>
    <mergeCell ref="A30:A32"/>
    <mergeCell ref="A33:A35"/>
    <mergeCell ref="A15:A17"/>
    <mergeCell ref="A21:A23"/>
    <mergeCell ref="A18:A20"/>
    <mergeCell ref="A78:A80"/>
    <mergeCell ref="A60:A62"/>
    <mergeCell ref="A39:A41"/>
    <mergeCell ref="A63:A65"/>
    <mergeCell ref="A66:A68"/>
    <mergeCell ref="A69:A71"/>
    <mergeCell ref="A72:A74"/>
    <mergeCell ref="A45:A47"/>
    <mergeCell ref="A48:A50"/>
    <mergeCell ref="A51:A53"/>
    <mergeCell ref="S2:V2"/>
    <mergeCell ref="V3:V5"/>
    <mergeCell ref="S3:S5"/>
    <mergeCell ref="T3:T5"/>
    <mergeCell ref="U3:U5"/>
    <mergeCell ref="A75:A77"/>
    <mergeCell ref="A54:A56"/>
    <mergeCell ref="A57:A59"/>
    <mergeCell ref="A42:A44"/>
    <mergeCell ref="G4:H4"/>
    <mergeCell ref="AA2:AC2"/>
    <mergeCell ref="AA3:AA5"/>
    <mergeCell ref="AB3:AB5"/>
    <mergeCell ref="AC3:AC5"/>
    <mergeCell ref="W2:Z2"/>
    <mergeCell ref="W3:W5"/>
    <mergeCell ref="X3:X5"/>
    <mergeCell ref="Y3:Y5"/>
    <mergeCell ref="Z3:Z5"/>
    <mergeCell ref="AD2:AE2"/>
    <mergeCell ref="AD3:AD5"/>
    <mergeCell ref="AE3:AE5"/>
    <mergeCell ref="AF2:AF5"/>
    <mergeCell ref="AH3:AH5"/>
    <mergeCell ref="AG2:AH2"/>
    <mergeCell ref="AG3:AG5"/>
    <mergeCell ref="AI2:AQ2"/>
    <mergeCell ref="AI3:AI5"/>
    <mergeCell ref="AP3:AP5"/>
    <mergeCell ref="AJ3:AJ5"/>
    <mergeCell ref="AK3:AK5"/>
    <mergeCell ref="AL3:AL5"/>
    <mergeCell ref="AQ3:AQ5"/>
  </mergeCells>
  <phoneticPr fontId="3"/>
  <printOptions horizontalCentered="1"/>
  <pageMargins left="0.31496062992125984" right="0.31496062992125984" top="0.78740157480314965" bottom="0.19685039370078741" header="0" footer="0"/>
  <headerFooter alignWithMargins="0"/>
  <rowBreaks count="1" manualBreakCount="1">
    <brk id="14010" min="37" max="3258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9"/>
  <sheetViews>
    <sheetView zoomScale="80" zoomScaleNormal="80" zoomScaleSheetLayoutView="80" workbookViewId="0">
      <pane xSplit="2" ySplit="3" topLeftCell="C4" activePane="bottomRight" state="frozen"/>
      <selection activeCell="B8" sqref="B8"/>
      <selection pane="topRight" activeCell="B8" sqref="B8"/>
      <selection pane="bottomLeft" activeCell="B8" sqref="B8"/>
      <selection pane="bottomRight" activeCell="B8" sqref="B8"/>
    </sheetView>
  </sheetViews>
  <sheetFormatPr defaultRowHeight="15" x14ac:dyDescent="0.35"/>
  <cols>
    <col min="1" max="1" width="16.625" style="3" customWidth="1"/>
    <col min="2" max="2" width="7.25" style="121" customWidth="1"/>
    <col min="3" max="12" width="9.125" style="1" customWidth="1"/>
    <col min="13" max="13" width="7.75" style="1" customWidth="1"/>
    <col min="14" max="14" width="8.25" style="1" customWidth="1"/>
    <col min="15" max="16384" width="9" style="1"/>
  </cols>
  <sheetData>
    <row r="1" spans="1:19" s="117" customFormat="1" ht="18" customHeight="1" x14ac:dyDescent="0.15">
      <c r="A1" s="120" t="s">
        <v>79</v>
      </c>
      <c r="B1" s="177"/>
      <c r="C1" s="172"/>
      <c r="D1" s="172"/>
      <c r="E1" s="172"/>
      <c r="F1" s="172"/>
      <c r="G1" s="172"/>
      <c r="H1" s="172"/>
      <c r="I1" s="172"/>
      <c r="J1" s="172"/>
      <c r="K1" s="176"/>
      <c r="L1" s="175" t="s">
        <v>78</v>
      </c>
      <c r="M1" s="173"/>
      <c r="N1" s="173"/>
      <c r="O1" s="174"/>
      <c r="P1" s="173"/>
      <c r="Q1" s="172"/>
    </row>
    <row r="2" spans="1:19" ht="16.5" customHeight="1" x14ac:dyDescent="0.35">
      <c r="A2" s="116"/>
      <c r="B2" s="171"/>
      <c r="C2" s="169" t="s">
        <v>77</v>
      </c>
      <c r="D2" s="170"/>
      <c r="E2" s="169" t="s">
        <v>76</v>
      </c>
      <c r="F2" s="170"/>
      <c r="G2" s="169" t="s">
        <v>75</v>
      </c>
      <c r="H2" s="170"/>
      <c r="I2" s="169" t="s">
        <v>74</v>
      </c>
      <c r="J2" s="170"/>
      <c r="K2" s="169" t="s">
        <v>73</v>
      </c>
      <c r="L2" s="168"/>
      <c r="M2" s="167"/>
      <c r="N2" s="166"/>
      <c r="O2" s="165"/>
      <c r="P2" s="135"/>
      <c r="Q2" s="9"/>
      <c r="R2" s="4"/>
      <c r="S2" s="4"/>
    </row>
    <row r="3" spans="1:19" ht="16.5" customHeight="1" x14ac:dyDescent="0.35">
      <c r="A3" s="94"/>
      <c r="B3" s="164"/>
      <c r="C3" s="163" t="s">
        <v>54</v>
      </c>
      <c r="D3" s="163" t="s">
        <v>72</v>
      </c>
      <c r="E3" s="163" t="s">
        <v>54</v>
      </c>
      <c r="F3" s="163" t="s">
        <v>72</v>
      </c>
      <c r="G3" s="163" t="s">
        <v>54</v>
      </c>
      <c r="H3" s="163" t="s">
        <v>72</v>
      </c>
      <c r="I3" s="163" t="s">
        <v>54</v>
      </c>
      <c r="J3" s="163" t="s">
        <v>72</v>
      </c>
      <c r="K3" s="163" t="s">
        <v>54</v>
      </c>
      <c r="L3" s="163" t="s">
        <v>72</v>
      </c>
      <c r="M3" s="162"/>
      <c r="N3" s="161"/>
      <c r="O3" s="161"/>
      <c r="P3" s="135"/>
      <c r="Q3" s="9"/>
      <c r="R3" s="4"/>
      <c r="S3" s="4"/>
    </row>
    <row r="4" spans="1:19" ht="16.5" customHeight="1" x14ac:dyDescent="0.35">
      <c r="A4" s="160" t="s">
        <v>31</v>
      </c>
      <c r="B4" s="155" t="s">
        <v>4</v>
      </c>
      <c r="C4" s="155">
        <v>40343</v>
      </c>
      <c r="D4" s="155">
        <v>41868</v>
      </c>
      <c r="E4" s="156"/>
      <c r="F4" s="156"/>
      <c r="G4" s="156"/>
      <c r="H4" s="156"/>
      <c r="I4" s="156"/>
      <c r="J4" s="156"/>
      <c r="K4" s="156"/>
      <c r="L4" s="156"/>
      <c r="M4" s="136"/>
      <c r="N4" s="136"/>
      <c r="O4" s="136"/>
      <c r="P4" s="135"/>
      <c r="Q4" s="9"/>
      <c r="R4" s="4"/>
      <c r="S4" s="4"/>
    </row>
    <row r="5" spans="1:19" ht="16.5" customHeight="1" x14ac:dyDescent="0.35">
      <c r="A5" s="159"/>
      <c r="B5" s="157" t="s">
        <v>3</v>
      </c>
      <c r="C5" s="156"/>
      <c r="D5" s="156"/>
      <c r="E5" s="155">
        <v>36970</v>
      </c>
      <c r="F5" s="155">
        <v>37855</v>
      </c>
      <c r="G5" s="155">
        <v>3</v>
      </c>
      <c r="H5" s="155">
        <v>1</v>
      </c>
      <c r="I5" s="155">
        <v>1</v>
      </c>
      <c r="J5" s="155" t="s">
        <v>11</v>
      </c>
      <c r="K5" s="155" t="s">
        <v>11</v>
      </c>
      <c r="L5" s="155" t="s">
        <v>11</v>
      </c>
      <c r="M5" s="136"/>
      <c r="N5" s="136"/>
      <c r="O5" s="136"/>
      <c r="P5" s="135"/>
      <c r="Q5" s="9"/>
      <c r="R5" s="4"/>
      <c r="S5" s="4"/>
    </row>
    <row r="6" spans="1:19" ht="16.5" customHeight="1" x14ac:dyDescent="0.35">
      <c r="A6" s="158"/>
      <c r="B6" s="157" t="s">
        <v>2</v>
      </c>
      <c r="C6" s="156"/>
      <c r="D6" s="156"/>
      <c r="E6" s="155">
        <v>495</v>
      </c>
      <c r="F6" s="155">
        <v>983</v>
      </c>
      <c r="G6" s="155" t="s">
        <v>11</v>
      </c>
      <c r="H6" s="155" t="s">
        <v>11</v>
      </c>
      <c r="I6" s="155" t="s">
        <v>11</v>
      </c>
      <c r="J6" s="155" t="s">
        <v>11</v>
      </c>
      <c r="K6" s="155" t="s">
        <v>11</v>
      </c>
      <c r="L6" s="155" t="s">
        <v>11</v>
      </c>
      <c r="M6" s="136"/>
      <c r="N6" s="136"/>
      <c r="O6" s="136"/>
      <c r="P6" s="135"/>
      <c r="Q6" s="9"/>
      <c r="R6" s="4"/>
      <c r="S6" s="4"/>
    </row>
    <row r="7" spans="1:19" s="29" customFormat="1" ht="16.5" customHeight="1" x14ac:dyDescent="0.35">
      <c r="A7" s="154" t="s">
        <v>30</v>
      </c>
      <c r="B7" s="149" t="s">
        <v>4</v>
      </c>
      <c r="C7" s="149">
        <f>IF(SUM(C10,C37)=0,"-",SUM(C10,C37))</f>
        <v>2610</v>
      </c>
      <c r="D7" s="149">
        <f>IF(SUM(D10,D37)=0,"-",SUM(D10,D37))</f>
        <v>2833</v>
      </c>
      <c r="E7" s="150"/>
      <c r="F7" s="150"/>
      <c r="G7" s="150"/>
      <c r="H7" s="150"/>
      <c r="I7" s="150"/>
      <c r="J7" s="150"/>
      <c r="K7" s="150"/>
      <c r="L7" s="150"/>
      <c r="M7" s="136"/>
      <c r="N7" s="136"/>
      <c r="O7" s="136"/>
      <c r="P7" s="135"/>
      <c r="Q7" s="135"/>
      <c r="R7" s="30"/>
      <c r="S7" s="30"/>
    </row>
    <row r="8" spans="1:19" s="29" customFormat="1" ht="16.5" customHeight="1" x14ac:dyDescent="0.35">
      <c r="A8" s="153"/>
      <c r="B8" s="151" t="s">
        <v>3</v>
      </c>
      <c r="C8" s="150"/>
      <c r="D8" s="150"/>
      <c r="E8" s="149">
        <f>IF(SUM(E11,E38)=0,"-",SUM(E11,E38))</f>
        <v>2389</v>
      </c>
      <c r="F8" s="149">
        <f>IF(SUM(F11,F38)=0,"-",SUM(F11,F38))</f>
        <v>2683</v>
      </c>
      <c r="G8" s="149" t="str">
        <f>IF(SUM(G11,G38)=0,"-",SUM(G11,G38))</f>
        <v>-</v>
      </c>
      <c r="H8" s="149" t="str">
        <f>IF(SUM(H11,H38)=0,"-",SUM(H11,H38))</f>
        <v>-</v>
      </c>
      <c r="I8" s="149" t="str">
        <f>IF(SUM(I11,I38)=0,"-",SUM(I11,I38))</f>
        <v>-</v>
      </c>
      <c r="J8" s="149" t="str">
        <f>IF(SUM(J11,J38)=0,"-",SUM(J11,J38))</f>
        <v>-</v>
      </c>
      <c r="K8" s="149" t="str">
        <f>IF(SUM(K11,K38)=0,"-",SUM(K11,K38))</f>
        <v>-</v>
      </c>
      <c r="L8" s="149" t="str">
        <f>IF(SUM(L11,L38)=0,"-",SUM(L11,L38))</f>
        <v>-</v>
      </c>
      <c r="M8" s="136"/>
      <c r="N8" s="136"/>
      <c r="O8" s="136"/>
      <c r="P8" s="135"/>
      <c r="Q8" s="135"/>
      <c r="R8" s="30"/>
      <c r="S8" s="30"/>
    </row>
    <row r="9" spans="1:19" s="29" customFormat="1" ht="16.5" customHeight="1" x14ac:dyDescent="0.35">
      <c r="A9" s="152"/>
      <c r="B9" s="151" t="s">
        <v>2</v>
      </c>
      <c r="C9" s="150"/>
      <c r="D9" s="150"/>
      <c r="E9" s="149" t="str">
        <f>IF(SUM(E12,E39)=0,"-",SUM(E12,E39))</f>
        <v>-</v>
      </c>
      <c r="F9" s="149" t="str">
        <f>IF(SUM(F12,F39)=0,"-",SUM(F12,F39))</f>
        <v>-</v>
      </c>
      <c r="G9" s="149" t="str">
        <f>IF(SUM(G12,G39)=0,"-",SUM(G12,G39))</f>
        <v>-</v>
      </c>
      <c r="H9" s="149" t="str">
        <f>IF(SUM(H12,H39)=0,"-",SUM(H12,H39))</f>
        <v>-</v>
      </c>
      <c r="I9" s="149" t="str">
        <f>IF(SUM(I12,I39)=0,"-",SUM(I12,I39))</f>
        <v>-</v>
      </c>
      <c r="J9" s="149" t="str">
        <f>IF(SUM(J12,J39)=0,"-",SUM(J12,J39))</f>
        <v>-</v>
      </c>
      <c r="K9" s="149" t="str">
        <f>IF(SUM(K12,K39)=0,"-",SUM(K12,K39))</f>
        <v>-</v>
      </c>
      <c r="L9" s="149" t="str">
        <f>IF(SUM(L12,L39)=0,"-",SUM(L12,L39))</f>
        <v>-</v>
      </c>
      <c r="M9" s="136"/>
      <c r="N9" s="136"/>
      <c r="O9" s="136"/>
      <c r="P9" s="135"/>
      <c r="Q9" s="135"/>
      <c r="R9" s="30"/>
      <c r="S9" s="30"/>
    </row>
    <row r="10" spans="1:19" s="29" customFormat="1" ht="16.5" customHeight="1" x14ac:dyDescent="0.35">
      <c r="A10" s="148" t="s">
        <v>29</v>
      </c>
      <c r="B10" s="143" t="s">
        <v>4</v>
      </c>
      <c r="C10" s="143">
        <f>IF(SUM(C13,C16,C19,C22,C25,C28,C31,C34)=0,"-",SUM(C13,C16,C19,C22,C25,C28,C31,C34))</f>
        <v>870</v>
      </c>
      <c r="D10" s="143">
        <f>IF(SUM(D13,D16,D19,D22,D25,D28,D31,D34)=0,"-",SUM(D13,D16,D19,D22,D25,D28,D31,D34))</f>
        <v>956</v>
      </c>
      <c r="E10" s="144"/>
      <c r="F10" s="144"/>
      <c r="G10" s="144"/>
      <c r="H10" s="144"/>
      <c r="I10" s="144"/>
      <c r="J10" s="144"/>
      <c r="K10" s="144"/>
      <c r="L10" s="144"/>
      <c r="M10" s="136"/>
      <c r="N10" s="136"/>
      <c r="O10" s="136"/>
      <c r="P10" s="135"/>
      <c r="Q10" s="135"/>
      <c r="R10" s="30"/>
      <c r="S10" s="30"/>
    </row>
    <row r="11" spans="1:19" s="29" customFormat="1" ht="16.5" customHeight="1" x14ac:dyDescent="0.35">
      <c r="A11" s="147"/>
      <c r="B11" s="145" t="s">
        <v>3</v>
      </c>
      <c r="C11" s="144"/>
      <c r="D11" s="144"/>
      <c r="E11" s="143">
        <f>IF(SUM(E14,E17,E20,E23,E26,E29,E32,E35)=0,"-",SUM(E14,E17,E20,E23,E26,E29,E32,E35))</f>
        <v>726</v>
      </c>
      <c r="F11" s="143">
        <f>IF(SUM(F14,F17,F20,F23,F26,F29,F32,F35)=0,"-",SUM(F14,F17,F20,F23,F26,F29,F32,F35))</f>
        <v>921</v>
      </c>
      <c r="G11" s="143" t="str">
        <f>IF(SUM(G14,G17,G20,G23,G26,G29,G32,G35)=0,"-",SUM(G14,G17,G20,G23,G26,G29,G32,G35))</f>
        <v>-</v>
      </c>
      <c r="H11" s="143" t="str">
        <f>IF(SUM(H14,H17,H20,H23,H26,H29,H32,H35)=0,"-",SUM(H14,H17,H20,H23,H26,H29,H32,H35))</f>
        <v>-</v>
      </c>
      <c r="I11" s="143" t="str">
        <f>IF(SUM(I14,I17,I20,I23,I26,I29,I32,I35)=0,"-",SUM(I14,I17,I20,I23,I26,I29,I32,I35))</f>
        <v>-</v>
      </c>
      <c r="J11" s="143" t="str">
        <f>IF(SUM(J14,J17,J20,J23,J26,J29,J32,J35)=0,"-",SUM(J14,J17,J20,J23,J26,J29,J32,J35))</f>
        <v>-</v>
      </c>
      <c r="K11" s="143" t="str">
        <f>IF(SUM(K14,K17,K20,K23,K26,K29,K32,K35)=0,"-",SUM(K14,K17,K20,K23,K26,K29,K32,K35))</f>
        <v>-</v>
      </c>
      <c r="L11" s="143" t="str">
        <f>IF(SUM(L14,L17,L20,L23,L26,L29,L32,L35)=0,"-",SUM(L14,L17,L20,L23,L26,L29,L32,L35))</f>
        <v>-</v>
      </c>
      <c r="M11" s="136"/>
      <c r="N11" s="136"/>
      <c r="O11" s="136"/>
      <c r="P11" s="135"/>
      <c r="Q11" s="135"/>
      <c r="R11" s="30"/>
      <c r="S11" s="30"/>
    </row>
    <row r="12" spans="1:19" s="29" customFormat="1" ht="16.5" customHeight="1" x14ac:dyDescent="0.35">
      <c r="A12" s="146"/>
      <c r="B12" s="145" t="s">
        <v>2</v>
      </c>
      <c r="C12" s="144"/>
      <c r="D12" s="144"/>
      <c r="E12" s="143" t="str">
        <f>IF(SUM(E15,E18,E21,E24,E27,E30,E33,E36)=0,"-",SUM(E15,E18,E21,E24,E27,E30,E33,E36))</f>
        <v>-</v>
      </c>
      <c r="F12" s="143" t="str">
        <f>IF(SUM(F15,F18,F21,F24,F27,F30,F33,F36)=0,"-",SUM(F15,F18,F21,F24,F27,F30,F33,F36))</f>
        <v>-</v>
      </c>
      <c r="G12" s="143" t="str">
        <f>IF(SUM(G15,G18,G21,G24,G27,G30,G33,G36)=0,"-",SUM(G15,G18,G21,G24,G27,G30,G33,G36))</f>
        <v>-</v>
      </c>
      <c r="H12" s="143" t="str">
        <f>IF(SUM(H15,H18,H21,H24,H27,H30,H33,H36)=0,"-",SUM(H15,H18,H21,H24,H27,H30,H33,H36))</f>
        <v>-</v>
      </c>
      <c r="I12" s="143" t="str">
        <f>IF(SUM(I15,I18,I21,I24,I27,I30,I33,I36)=0,"-",SUM(I15,I18,I21,I24,I27,I30,I33,I36))</f>
        <v>-</v>
      </c>
      <c r="J12" s="143" t="str">
        <f>IF(SUM(J15,J18,J21,J24,J27,J30,J33,J36)=0,"-",SUM(J15,J18,J21,J24,J27,J30,J33,J36))</f>
        <v>-</v>
      </c>
      <c r="K12" s="143" t="str">
        <f>IF(SUM(K15,K18,K21,K24,K27,K30,K33,K36)=0,"-",SUM(K15,K18,K21,K24,K27,K30,K33,K36))</f>
        <v>-</v>
      </c>
      <c r="L12" s="143" t="str">
        <f>IF(SUM(L15,L18,L21,L24,L27,L30,L33,L36)=0,"-",SUM(L15,L18,L21,L24,L27,L30,L33,L36))</f>
        <v>-</v>
      </c>
      <c r="M12" s="136"/>
      <c r="N12" s="136"/>
      <c r="O12" s="136"/>
      <c r="P12" s="135"/>
      <c r="Q12" s="135"/>
      <c r="R12" s="30"/>
      <c r="S12" s="30"/>
    </row>
    <row r="13" spans="1:19" ht="16.5" customHeight="1" x14ac:dyDescent="0.35">
      <c r="A13" s="142" t="s">
        <v>28</v>
      </c>
      <c r="B13" s="139" t="s">
        <v>4</v>
      </c>
      <c r="C13" s="137">
        <v>356</v>
      </c>
      <c r="D13" s="137">
        <v>453</v>
      </c>
      <c r="E13" s="138"/>
      <c r="F13" s="138"/>
      <c r="G13" s="138"/>
      <c r="H13" s="138"/>
      <c r="I13" s="138"/>
      <c r="J13" s="138"/>
      <c r="K13" s="138"/>
      <c r="L13" s="138"/>
      <c r="M13" s="136"/>
      <c r="N13" s="136"/>
      <c r="O13" s="136"/>
      <c r="P13" s="135"/>
      <c r="Q13" s="9"/>
      <c r="R13" s="4"/>
      <c r="S13" s="4"/>
    </row>
    <row r="14" spans="1:19" ht="16.5" customHeight="1" x14ac:dyDescent="0.35">
      <c r="A14" s="141"/>
      <c r="B14" s="139" t="s">
        <v>3</v>
      </c>
      <c r="C14" s="138"/>
      <c r="D14" s="138"/>
      <c r="E14" s="137">
        <v>319</v>
      </c>
      <c r="F14" s="137">
        <v>433</v>
      </c>
      <c r="G14" s="137" t="s">
        <v>6</v>
      </c>
      <c r="H14" s="137" t="s">
        <v>6</v>
      </c>
      <c r="I14" s="137" t="s">
        <v>6</v>
      </c>
      <c r="J14" s="137" t="s">
        <v>6</v>
      </c>
      <c r="K14" s="137" t="s">
        <v>6</v>
      </c>
      <c r="L14" s="137" t="s">
        <v>6</v>
      </c>
      <c r="M14" s="136"/>
      <c r="N14" s="136"/>
      <c r="O14" s="136"/>
      <c r="P14" s="135"/>
      <c r="Q14" s="9"/>
      <c r="R14" s="4"/>
      <c r="S14" s="4"/>
    </row>
    <row r="15" spans="1:19" ht="16.5" customHeight="1" x14ac:dyDescent="0.35">
      <c r="A15" s="140"/>
      <c r="B15" s="139" t="s">
        <v>2</v>
      </c>
      <c r="C15" s="138"/>
      <c r="D15" s="138"/>
      <c r="E15" s="137" t="s">
        <v>6</v>
      </c>
      <c r="F15" s="137" t="s">
        <v>6</v>
      </c>
      <c r="G15" s="137" t="s">
        <v>6</v>
      </c>
      <c r="H15" s="137" t="s">
        <v>6</v>
      </c>
      <c r="I15" s="137" t="s">
        <v>6</v>
      </c>
      <c r="J15" s="137" t="s">
        <v>6</v>
      </c>
      <c r="K15" s="137" t="s">
        <v>6</v>
      </c>
      <c r="L15" s="137" t="s">
        <v>6</v>
      </c>
      <c r="M15" s="136"/>
      <c r="N15" s="136"/>
      <c r="O15" s="136"/>
      <c r="P15" s="135"/>
      <c r="Q15" s="9"/>
      <c r="R15" s="4"/>
      <c r="S15" s="4"/>
    </row>
    <row r="16" spans="1:19" ht="16.5" customHeight="1" x14ac:dyDescent="0.35">
      <c r="A16" s="142" t="s">
        <v>27</v>
      </c>
      <c r="B16" s="139" t="s">
        <v>4</v>
      </c>
      <c r="C16" s="137">
        <v>40</v>
      </c>
      <c r="D16" s="137">
        <v>43</v>
      </c>
      <c r="E16" s="138"/>
      <c r="F16" s="138"/>
      <c r="G16" s="138"/>
      <c r="H16" s="138"/>
      <c r="I16" s="138"/>
      <c r="J16" s="138"/>
      <c r="K16" s="138"/>
      <c r="L16" s="138"/>
      <c r="M16" s="136"/>
      <c r="N16" s="136"/>
      <c r="O16" s="136"/>
      <c r="P16" s="135"/>
      <c r="Q16" s="9"/>
      <c r="R16" s="4"/>
      <c r="S16" s="4"/>
    </row>
    <row r="17" spans="1:19" ht="16.5" customHeight="1" x14ac:dyDescent="0.35">
      <c r="A17" s="141"/>
      <c r="B17" s="139" t="s">
        <v>3</v>
      </c>
      <c r="C17" s="138"/>
      <c r="D17" s="138"/>
      <c r="E17" s="137">
        <v>36</v>
      </c>
      <c r="F17" s="137">
        <v>42</v>
      </c>
      <c r="G17" s="137" t="s">
        <v>6</v>
      </c>
      <c r="H17" s="137" t="s">
        <v>6</v>
      </c>
      <c r="I17" s="137" t="s">
        <v>6</v>
      </c>
      <c r="J17" s="137" t="s">
        <v>6</v>
      </c>
      <c r="K17" s="137" t="s">
        <v>6</v>
      </c>
      <c r="L17" s="137" t="s">
        <v>6</v>
      </c>
      <c r="M17" s="136"/>
      <c r="N17" s="136"/>
      <c r="O17" s="136"/>
      <c r="P17" s="135"/>
      <c r="Q17" s="9"/>
      <c r="R17" s="4"/>
      <c r="S17" s="4"/>
    </row>
    <row r="18" spans="1:19" ht="16.5" customHeight="1" x14ac:dyDescent="0.35">
      <c r="A18" s="140"/>
      <c r="B18" s="139" t="s">
        <v>2</v>
      </c>
      <c r="C18" s="138"/>
      <c r="D18" s="138"/>
      <c r="E18" s="137" t="s">
        <v>6</v>
      </c>
      <c r="F18" s="137" t="s">
        <v>6</v>
      </c>
      <c r="G18" s="137" t="s">
        <v>6</v>
      </c>
      <c r="H18" s="137" t="s">
        <v>6</v>
      </c>
      <c r="I18" s="137" t="s">
        <v>6</v>
      </c>
      <c r="J18" s="137" t="s">
        <v>6</v>
      </c>
      <c r="K18" s="137" t="s">
        <v>6</v>
      </c>
      <c r="L18" s="137" t="s">
        <v>6</v>
      </c>
      <c r="M18" s="136"/>
      <c r="N18" s="136"/>
      <c r="O18" s="136"/>
      <c r="P18" s="135"/>
      <c r="Q18" s="9"/>
      <c r="R18" s="4"/>
      <c r="S18" s="4"/>
    </row>
    <row r="19" spans="1:19" ht="16.5" customHeight="1" x14ac:dyDescent="0.35">
      <c r="A19" s="142" t="s">
        <v>26</v>
      </c>
      <c r="B19" s="139" t="s">
        <v>4</v>
      </c>
      <c r="C19" s="137">
        <v>21</v>
      </c>
      <c r="D19" s="137">
        <v>18</v>
      </c>
      <c r="E19" s="138"/>
      <c r="F19" s="138"/>
      <c r="G19" s="138"/>
      <c r="H19" s="138"/>
      <c r="I19" s="138"/>
      <c r="J19" s="138"/>
      <c r="K19" s="138"/>
      <c r="L19" s="138"/>
      <c r="M19" s="136"/>
      <c r="N19" s="136"/>
      <c r="O19" s="136"/>
      <c r="P19" s="135"/>
      <c r="Q19" s="9"/>
      <c r="R19" s="4"/>
      <c r="S19" s="4"/>
    </row>
    <row r="20" spans="1:19" ht="16.5" customHeight="1" x14ac:dyDescent="0.35">
      <c r="A20" s="141"/>
      <c r="B20" s="139" t="s">
        <v>3</v>
      </c>
      <c r="C20" s="138"/>
      <c r="D20" s="138"/>
      <c r="E20" s="137">
        <v>21</v>
      </c>
      <c r="F20" s="137">
        <v>18</v>
      </c>
      <c r="G20" s="137" t="s">
        <v>6</v>
      </c>
      <c r="H20" s="137" t="s">
        <v>6</v>
      </c>
      <c r="I20" s="137" t="s">
        <v>6</v>
      </c>
      <c r="J20" s="137" t="s">
        <v>6</v>
      </c>
      <c r="K20" s="137" t="s">
        <v>6</v>
      </c>
      <c r="L20" s="137" t="s">
        <v>6</v>
      </c>
      <c r="M20" s="136"/>
      <c r="N20" s="136"/>
      <c r="O20" s="136"/>
      <c r="P20" s="135"/>
      <c r="Q20" s="9"/>
      <c r="R20" s="4"/>
      <c r="S20" s="4"/>
    </row>
    <row r="21" spans="1:19" ht="16.5" customHeight="1" x14ac:dyDescent="0.35">
      <c r="A21" s="140"/>
      <c r="B21" s="139" t="s">
        <v>2</v>
      </c>
      <c r="C21" s="138"/>
      <c r="D21" s="138"/>
      <c r="E21" s="137" t="s">
        <v>6</v>
      </c>
      <c r="F21" s="137" t="s">
        <v>6</v>
      </c>
      <c r="G21" s="137" t="s">
        <v>6</v>
      </c>
      <c r="H21" s="137" t="s">
        <v>6</v>
      </c>
      <c r="I21" s="137" t="s">
        <v>6</v>
      </c>
      <c r="J21" s="137" t="s">
        <v>6</v>
      </c>
      <c r="K21" s="137" t="s">
        <v>6</v>
      </c>
      <c r="L21" s="137" t="s">
        <v>6</v>
      </c>
      <c r="M21" s="136"/>
      <c r="N21" s="136"/>
      <c r="O21" s="136"/>
      <c r="P21" s="135"/>
      <c r="Q21" s="9"/>
      <c r="R21" s="4"/>
      <c r="S21" s="4"/>
    </row>
    <row r="22" spans="1:19" ht="16.5" customHeight="1" x14ac:dyDescent="0.35">
      <c r="A22" s="142" t="s">
        <v>71</v>
      </c>
      <c r="B22" s="139" t="s">
        <v>4</v>
      </c>
      <c r="C22" s="137">
        <v>29</v>
      </c>
      <c r="D22" s="137">
        <v>34</v>
      </c>
      <c r="E22" s="138"/>
      <c r="F22" s="138"/>
      <c r="G22" s="138"/>
      <c r="H22" s="138"/>
      <c r="I22" s="138"/>
      <c r="J22" s="138"/>
      <c r="K22" s="138"/>
      <c r="L22" s="138"/>
      <c r="M22" s="136"/>
      <c r="N22" s="136"/>
      <c r="O22" s="136"/>
      <c r="P22" s="135"/>
      <c r="Q22" s="9"/>
      <c r="R22" s="4"/>
      <c r="S22" s="4"/>
    </row>
    <row r="23" spans="1:19" ht="16.5" customHeight="1" x14ac:dyDescent="0.35">
      <c r="A23" s="141"/>
      <c r="B23" s="139" t="s">
        <v>3</v>
      </c>
      <c r="C23" s="138"/>
      <c r="D23" s="138"/>
      <c r="E23" s="137">
        <v>29</v>
      </c>
      <c r="F23" s="137">
        <v>34</v>
      </c>
      <c r="G23" s="137" t="s">
        <v>6</v>
      </c>
      <c r="H23" s="137" t="s">
        <v>6</v>
      </c>
      <c r="I23" s="137" t="s">
        <v>6</v>
      </c>
      <c r="J23" s="137" t="s">
        <v>6</v>
      </c>
      <c r="K23" s="137" t="s">
        <v>6</v>
      </c>
      <c r="L23" s="137" t="s">
        <v>6</v>
      </c>
      <c r="M23" s="136"/>
      <c r="N23" s="136"/>
      <c r="O23" s="136"/>
      <c r="P23" s="135"/>
      <c r="Q23" s="9"/>
      <c r="R23" s="4"/>
      <c r="S23" s="4"/>
    </row>
    <row r="24" spans="1:19" ht="16.5" customHeight="1" x14ac:dyDescent="0.35">
      <c r="A24" s="140"/>
      <c r="B24" s="139" t="s">
        <v>2</v>
      </c>
      <c r="C24" s="138"/>
      <c r="D24" s="138"/>
      <c r="E24" s="137" t="s">
        <v>6</v>
      </c>
      <c r="F24" s="137" t="s">
        <v>6</v>
      </c>
      <c r="G24" s="137" t="s">
        <v>6</v>
      </c>
      <c r="H24" s="137" t="s">
        <v>6</v>
      </c>
      <c r="I24" s="137" t="s">
        <v>6</v>
      </c>
      <c r="J24" s="137" t="s">
        <v>6</v>
      </c>
      <c r="K24" s="137" t="s">
        <v>6</v>
      </c>
      <c r="L24" s="137" t="s">
        <v>6</v>
      </c>
      <c r="M24" s="136"/>
      <c r="N24" s="136"/>
      <c r="O24" s="136"/>
      <c r="P24" s="135"/>
      <c r="Q24" s="9"/>
      <c r="R24" s="4"/>
      <c r="S24" s="4"/>
    </row>
    <row r="25" spans="1:19" ht="16.5" customHeight="1" x14ac:dyDescent="0.35">
      <c r="A25" s="142" t="s">
        <v>24</v>
      </c>
      <c r="B25" s="139" t="s">
        <v>4</v>
      </c>
      <c r="C25" s="137">
        <v>25</v>
      </c>
      <c r="D25" s="137">
        <v>14</v>
      </c>
      <c r="E25" s="138"/>
      <c r="F25" s="138"/>
      <c r="G25" s="138"/>
      <c r="H25" s="138"/>
      <c r="I25" s="138"/>
      <c r="J25" s="138"/>
      <c r="K25" s="138"/>
      <c r="L25" s="138"/>
      <c r="M25" s="136"/>
      <c r="N25" s="136"/>
      <c r="O25" s="136"/>
      <c r="P25" s="135"/>
      <c r="Q25" s="9"/>
      <c r="R25" s="4"/>
      <c r="S25" s="4"/>
    </row>
    <row r="26" spans="1:19" ht="16.5" customHeight="1" x14ac:dyDescent="0.35">
      <c r="A26" s="141"/>
      <c r="B26" s="139" t="s">
        <v>3</v>
      </c>
      <c r="C26" s="138"/>
      <c r="D26" s="138"/>
      <c r="E26" s="137">
        <v>15</v>
      </c>
      <c r="F26" s="137">
        <v>14</v>
      </c>
      <c r="G26" s="137" t="s">
        <v>6</v>
      </c>
      <c r="H26" s="137" t="s">
        <v>6</v>
      </c>
      <c r="I26" s="137" t="s">
        <v>6</v>
      </c>
      <c r="J26" s="137" t="s">
        <v>6</v>
      </c>
      <c r="K26" s="137" t="s">
        <v>6</v>
      </c>
      <c r="L26" s="137" t="s">
        <v>6</v>
      </c>
      <c r="M26" s="136"/>
      <c r="N26" s="136"/>
      <c r="O26" s="136"/>
      <c r="P26" s="135"/>
      <c r="Q26" s="9"/>
      <c r="R26" s="4"/>
      <c r="S26" s="4"/>
    </row>
    <row r="27" spans="1:19" ht="16.5" customHeight="1" x14ac:dyDescent="0.35">
      <c r="A27" s="140"/>
      <c r="B27" s="139" t="s">
        <v>2</v>
      </c>
      <c r="C27" s="138"/>
      <c r="D27" s="138"/>
      <c r="E27" s="137" t="s">
        <v>6</v>
      </c>
      <c r="F27" s="137" t="s">
        <v>6</v>
      </c>
      <c r="G27" s="137" t="s">
        <v>6</v>
      </c>
      <c r="H27" s="137" t="s">
        <v>6</v>
      </c>
      <c r="I27" s="137" t="s">
        <v>6</v>
      </c>
      <c r="J27" s="137" t="s">
        <v>6</v>
      </c>
      <c r="K27" s="137" t="s">
        <v>6</v>
      </c>
      <c r="L27" s="137" t="s">
        <v>6</v>
      </c>
      <c r="M27" s="136"/>
      <c r="N27" s="136"/>
      <c r="O27" s="136"/>
      <c r="P27" s="135"/>
      <c r="Q27" s="9"/>
      <c r="R27" s="4"/>
      <c r="S27" s="4"/>
    </row>
    <row r="28" spans="1:19" ht="16.5" customHeight="1" x14ac:dyDescent="0.35">
      <c r="A28" s="142" t="s">
        <v>70</v>
      </c>
      <c r="B28" s="139" t="s">
        <v>4</v>
      </c>
      <c r="C28" s="137">
        <v>251</v>
      </c>
      <c r="D28" s="137">
        <v>254</v>
      </c>
      <c r="E28" s="138"/>
      <c r="F28" s="138"/>
      <c r="G28" s="138"/>
      <c r="H28" s="138"/>
      <c r="I28" s="138"/>
      <c r="J28" s="138"/>
      <c r="K28" s="138"/>
      <c r="L28" s="138"/>
      <c r="M28" s="136"/>
      <c r="N28" s="136"/>
      <c r="O28" s="136"/>
      <c r="P28" s="135"/>
      <c r="Q28" s="9"/>
      <c r="R28" s="4"/>
      <c r="S28" s="4"/>
    </row>
    <row r="29" spans="1:19" ht="16.5" customHeight="1" x14ac:dyDescent="0.35">
      <c r="A29" s="141"/>
      <c r="B29" s="139" t="s">
        <v>3</v>
      </c>
      <c r="C29" s="138"/>
      <c r="D29" s="138"/>
      <c r="E29" s="137">
        <v>169</v>
      </c>
      <c r="F29" s="137">
        <v>249</v>
      </c>
      <c r="G29" s="137" t="s">
        <v>6</v>
      </c>
      <c r="H29" s="137" t="s">
        <v>6</v>
      </c>
      <c r="I29" s="137" t="s">
        <v>6</v>
      </c>
      <c r="J29" s="137" t="s">
        <v>6</v>
      </c>
      <c r="K29" s="137" t="s">
        <v>6</v>
      </c>
      <c r="L29" s="137" t="s">
        <v>6</v>
      </c>
      <c r="M29" s="136"/>
      <c r="N29" s="136"/>
      <c r="O29" s="136"/>
      <c r="P29" s="135"/>
      <c r="Q29" s="9"/>
      <c r="R29" s="4"/>
      <c r="S29" s="4"/>
    </row>
    <row r="30" spans="1:19" ht="16.5" customHeight="1" x14ac:dyDescent="0.35">
      <c r="A30" s="140"/>
      <c r="B30" s="139" t="s">
        <v>2</v>
      </c>
      <c r="C30" s="138"/>
      <c r="D30" s="138"/>
      <c r="E30" s="137" t="s">
        <v>6</v>
      </c>
      <c r="F30" s="137" t="s">
        <v>6</v>
      </c>
      <c r="G30" s="137" t="s">
        <v>6</v>
      </c>
      <c r="H30" s="137" t="s">
        <v>6</v>
      </c>
      <c r="I30" s="137" t="s">
        <v>6</v>
      </c>
      <c r="J30" s="137" t="s">
        <v>6</v>
      </c>
      <c r="K30" s="137" t="s">
        <v>6</v>
      </c>
      <c r="L30" s="137" t="s">
        <v>6</v>
      </c>
      <c r="M30" s="136"/>
      <c r="N30" s="136"/>
      <c r="O30" s="136"/>
      <c r="P30" s="135"/>
      <c r="Q30" s="9"/>
      <c r="R30" s="4"/>
      <c r="S30" s="4"/>
    </row>
    <row r="31" spans="1:19" ht="16.5" customHeight="1" x14ac:dyDescent="0.35">
      <c r="A31" s="142" t="s">
        <v>69</v>
      </c>
      <c r="B31" s="139" t="s">
        <v>4</v>
      </c>
      <c r="C31" s="137">
        <v>30</v>
      </c>
      <c r="D31" s="137">
        <v>28</v>
      </c>
      <c r="E31" s="138"/>
      <c r="F31" s="138"/>
      <c r="G31" s="138"/>
      <c r="H31" s="138"/>
      <c r="I31" s="138"/>
      <c r="J31" s="138"/>
      <c r="K31" s="138"/>
      <c r="L31" s="138"/>
      <c r="M31" s="136"/>
      <c r="N31" s="136"/>
      <c r="O31" s="136"/>
      <c r="P31" s="135"/>
      <c r="Q31" s="9"/>
      <c r="R31" s="4"/>
      <c r="S31" s="4"/>
    </row>
    <row r="32" spans="1:19" ht="16.5" customHeight="1" x14ac:dyDescent="0.35">
      <c r="A32" s="141"/>
      <c r="B32" s="139" t="s">
        <v>3</v>
      </c>
      <c r="C32" s="138"/>
      <c r="D32" s="138"/>
      <c r="E32" s="137">
        <v>26</v>
      </c>
      <c r="F32" s="137">
        <v>28</v>
      </c>
      <c r="G32" s="137" t="s">
        <v>6</v>
      </c>
      <c r="H32" s="137" t="s">
        <v>6</v>
      </c>
      <c r="I32" s="137" t="s">
        <v>6</v>
      </c>
      <c r="J32" s="137" t="s">
        <v>6</v>
      </c>
      <c r="K32" s="137" t="s">
        <v>6</v>
      </c>
      <c r="L32" s="137" t="s">
        <v>6</v>
      </c>
      <c r="M32" s="136"/>
      <c r="N32" s="136"/>
      <c r="O32" s="136"/>
      <c r="P32" s="135"/>
      <c r="Q32" s="9"/>
      <c r="R32" s="4"/>
      <c r="S32" s="4"/>
    </row>
    <row r="33" spans="1:19" ht="16.5" customHeight="1" x14ac:dyDescent="0.35">
      <c r="A33" s="140"/>
      <c r="B33" s="139" t="s">
        <v>2</v>
      </c>
      <c r="C33" s="138"/>
      <c r="D33" s="138"/>
      <c r="E33" s="137" t="s">
        <v>6</v>
      </c>
      <c r="F33" s="137" t="s">
        <v>6</v>
      </c>
      <c r="G33" s="137" t="s">
        <v>6</v>
      </c>
      <c r="H33" s="137" t="s">
        <v>6</v>
      </c>
      <c r="I33" s="137" t="s">
        <v>6</v>
      </c>
      <c r="J33" s="137" t="s">
        <v>6</v>
      </c>
      <c r="K33" s="137" t="s">
        <v>6</v>
      </c>
      <c r="L33" s="137" t="s">
        <v>6</v>
      </c>
      <c r="M33" s="136"/>
      <c r="N33" s="136"/>
      <c r="O33" s="136"/>
      <c r="P33" s="135"/>
      <c r="Q33" s="9"/>
      <c r="R33" s="4"/>
      <c r="S33" s="4"/>
    </row>
    <row r="34" spans="1:19" ht="16.5" customHeight="1" x14ac:dyDescent="0.35">
      <c r="A34" s="142" t="s">
        <v>21</v>
      </c>
      <c r="B34" s="139" t="s">
        <v>4</v>
      </c>
      <c r="C34" s="137">
        <v>118</v>
      </c>
      <c r="D34" s="137">
        <v>112</v>
      </c>
      <c r="E34" s="138"/>
      <c r="F34" s="138"/>
      <c r="G34" s="138"/>
      <c r="H34" s="138"/>
      <c r="I34" s="138"/>
      <c r="J34" s="138"/>
      <c r="K34" s="138"/>
      <c r="L34" s="138"/>
      <c r="M34" s="136"/>
      <c r="N34" s="136"/>
      <c r="O34" s="136"/>
      <c r="P34" s="135"/>
      <c r="Q34" s="9"/>
      <c r="R34" s="4"/>
      <c r="S34" s="4"/>
    </row>
    <row r="35" spans="1:19" ht="16.5" customHeight="1" x14ac:dyDescent="0.35">
      <c r="A35" s="141"/>
      <c r="B35" s="139" t="s">
        <v>3</v>
      </c>
      <c r="C35" s="138"/>
      <c r="D35" s="138"/>
      <c r="E35" s="137">
        <v>111</v>
      </c>
      <c r="F35" s="137">
        <v>103</v>
      </c>
      <c r="G35" s="137" t="s">
        <v>6</v>
      </c>
      <c r="H35" s="137" t="s">
        <v>6</v>
      </c>
      <c r="I35" s="137" t="s">
        <v>6</v>
      </c>
      <c r="J35" s="137" t="s">
        <v>6</v>
      </c>
      <c r="K35" s="137" t="s">
        <v>6</v>
      </c>
      <c r="L35" s="137" t="s">
        <v>6</v>
      </c>
      <c r="M35" s="136"/>
      <c r="N35" s="136"/>
      <c r="O35" s="136"/>
      <c r="P35" s="135"/>
      <c r="Q35" s="9"/>
      <c r="R35" s="4"/>
      <c r="S35" s="4"/>
    </row>
    <row r="36" spans="1:19" ht="16.5" customHeight="1" x14ac:dyDescent="0.35">
      <c r="A36" s="140"/>
      <c r="B36" s="139" t="s">
        <v>2</v>
      </c>
      <c r="C36" s="138"/>
      <c r="D36" s="138"/>
      <c r="E36" s="137" t="s">
        <v>6</v>
      </c>
      <c r="F36" s="137" t="s">
        <v>6</v>
      </c>
      <c r="G36" s="137" t="s">
        <v>6</v>
      </c>
      <c r="H36" s="137" t="s">
        <v>6</v>
      </c>
      <c r="I36" s="137" t="s">
        <v>6</v>
      </c>
      <c r="J36" s="137" t="s">
        <v>6</v>
      </c>
      <c r="K36" s="137" t="s">
        <v>6</v>
      </c>
      <c r="L36" s="137" t="s">
        <v>6</v>
      </c>
      <c r="M36" s="136"/>
      <c r="N36" s="136"/>
      <c r="O36" s="136"/>
      <c r="P36" s="135"/>
      <c r="Q36" s="9"/>
      <c r="R36" s="4"/>
      <c r="S36" s="4"/>
    </row>
    <row r="37" spans="1:19" ht="16.5" customHeight="1" x14ac:dyDescent="0.35">
      <c r="A37" s="148" t="s">
        <v>20</v>
      </c>
      <c r="B37" s="145" t="s">
        <v>4</v>
      </c>
      <c r="C37" s="143">
        <v>1740</v>
      </c>
      <c r="D37" s="143">
        <v>1877</v>
      </c>
      <c r="E37" s="144"/>
      <c r="F37" s="144"/>
      <c r="G37" s="144"/>
      <c r="H37" s="144"/>
      <c r="I37" s="144"/>
      <c r="J37" s="144"/>
      <c r="K37" s="144"/>
      <c r="L37" s="144"/>
      <c r="M37" s="136"/>
      <c r="N37" s="136"/>
      <c r="O37" s="136"/>
      <c r="P37" s="135"/>
      <c r="Q37" s="9"/>
      <c r="R37" s="4"/>
      <c r="S37" s="4"/>
    </row>
    <row r="38" spans="1:19" ht="16.5" customHeight="1" x14ac:dyDescent="0.35">
      <c r="A38" s="147"/>
      <c r="B38" s="145" t="s">
        <v>3</v>
      </c>
      <c r="C38" s="144"/>
      <c r="D38" s="144"/>
      <c r="E38" s="143">
        <v>1663</v>
      </c>
      <c r="F38" s="143">
        <v>1762</v>
      </c>
      <c r="G38" s="143" t="s">
        <v>6</v>
      </c>
      <c r="H38" s="143" t="s">
        <v>6</v>
      </c>
      <c r="I38" s="143" t="s">
        <v>6</v>
      </c>
      <c r="J38" s="143" t="s">
        <v>6</v>
      </c>
      <c r="K38" s="143" t="s">
        <v>6</v>
      </c>
      <c r="L38" s="143" t="s">
        <v>6</v>
      </c>
      <c r="M38" s="136"/>
      <c r="N38" s="136"/>
      <c r="O38" s="136"/>
      <c r="P38" s="135"/>
      <c r="Q38" s="9"/>
      <c r="R38" s="4"/>
      <c r="S38" s="4"/>
    </row>
    <row r="39" spans="1:19" ht="16.5" customHeight="1" x14ac:dyDescent="0.35">
      <c r="A39" s="146"/>
      <c r="B39" s="145" t="s">
        <v>2</v>
      </c>
      <c r="C39" s="144"/>
      <c r="D39" s="144"/>
      <c r="E39" s="143" t="s">
        <v>6</v>
      </c>
      <c r="F39" s="143" t="s">
        <v>6</v>
      </c>
      <c r="G39" s="143" t="s">
        <v>6</v>
      </c>
      <c r="H39" s="143" t="s">
        <v>6</v>
      </c>
      <c r="I39" s="143" t="s">
        <v>6</v>
      </c>
      <c r="J39" s="143" t="s">
        <v>6</v>
      </c>
      <c r="K39" s="143" t="s">
        <v>6</v>
      </c>
      <c r="L39" s="143" t="s">
        <v>6</v>
      </c>
      <c r="M39" s="136"/>
      <c r="N39" s="136"/>
      <c r="O39" s="136"/>
      <c r="P39" s="135"/>
      <c r="Q39" s="9"/>
      <c r="R39" s="4"/>
      <c r="S39" s="4"/>
    </row>
    <row r="40" spans="1:19" s="29" customFormat="1" ht="16.5" customHeight="1" x14ac:dyDescent="0.35">
      <c r="A40" s="154" t="s">
        <v>19</v>
      </c>
      <c r="B40" s="149" t="s">
        <v>4</v>
      </c>
      <c r="C40" s="149">
        <f>C43</f>
        <v>221</v>
      </c>
      <c r="D40" s="149">
        <f>D43</f>
        <v>252</v>
      </c>
      <c r="E40" s="150"/>
      <c r="F40" s="150"/>
      <c r="G40" s="150"/>
      <c r="H40" s="150"/>
      <c r="I40" s="150"/>
      <c r="J40" s="150"/>
      <c r="K40" s="150"/>
      <c r="L40" s="150"/>
      <c r="M40" s="136"/>
      <c r="N40" s="136"/>
      <c r="O40" s="136"/>
      <c r="P40" s="135"/>
      <c r="Q40" s="135"/>
      <c r="R40" s="30"/>
      <c r="S40" s="30"/>
    </row>
    <row r="41" spans="1:19" s="29" customFormat="1" ht="16.5" customHeight="1" x14ac:dyDescent="0.35">
      <c r="A41" s="153"/>
      <c r="B41" s="151" t="s">
        <v>3</v>
      </c>
      <c r="C41" s="150"/>
      <c r="D41" s="150"/>
      <c r="E41" s="149">
        <f>E44</f>
        <v>67</v>
      </c>
      <c r="F41" s="149">
        <f>F44</f>
        <v>59</v>
      </c>
      <c r="G41" s="149" t="str">
        <f>G44</f>
        <v>-</v>
      </c>
      <c r="H41" s="149" t="str">
        <f>H44</f>
        <v>-</v>
      </c>
      <c r="I41" s="149" t="str">
        <f>I44</f>
        <v>-</v>
      </c>
      <c r="J41" s="149" t="str">
        <f>J44</f>
        <v>-</v>
      </c>
      <c r="K41" s="149" t="str">
        <f>K44</f>
        <v>-</v>
      </c>
      <c r="L41" s="149" t="str">
        <f>L44</f>
        <v>-</v>
      </c>
      <c r="M41" s="136"/>
      <c r="N41" s="136"/>
      <c r="O41" s="136"/>
      <c r="P41" s="135"/>
      <c r="Q41" s="135"/>
      <c r="R41" s="30"/>
      <c r="S41" s="30"/>
    </row>
    <row r="42" spans="1:19" s="29" customFormat="1" ht="16.5" customHeight="1" x14ac:dyDescent="0.35">
      <c r="A42" s="152"/>
      <c r="B42" s="151" t="s">
        <v>2</v>
      </c>
      <c r="C42" s="150"/>
      <c r="D42" s="150"/>
      <c r="E42" s="149">
        <f>E45</f>
        <v>153</v>
      </c>
      <c r="F42" s="149">
        <f>F45</f>
        <v>188</v>
      </c>
      <c r="G42" s="149" t="str">
        <f>G45</f>
        <v>-</v>
      </c>
      <c r="H42" s="149" t="str">
        <f>H45</f>
        <v>-</v>
      </c>
      <c r="I42" s="149" t="str">
        <f>I45</f>
        <v>-</v>
      </c>
      <c r="J42" s="149" t="str">
        <f>J45</f>
        <v>-</v>
      </c>
      <c r="K42" s="149" t="str">
        <f>K45</f>
        <v>-</v>
      </c>
      <c r="L42" s="149" t="str">
        <f>L45</f>
        <v>-</v>
      </c>
      <c r="M42" s="136"/>
      <c r="N42" s="136"/>
      <c r="O42" s="136"/>
      <c r="P42" s="135"/>
      <c r="Q42" s="135"/>
      <c r="R42" s="30"/>
      <c r="S42" s="30"/>
    </row>
    <row r="43" spans="1:19" s="29" customFormat="1" ht="16.5" customHeight="1" x14ac:dyDescent="0.35">
      <c r="A43" s="148" t="s">
        <v>18</v>
      </c>
      <c r="B43" s="143" t="s">
        <v>4</v>
      </c>
      <c r="C43" s="143">
        <v>221</v>
      </c>
      <c r="D43" s="143">
        <v>252</v>
      </c>
      <c r="E43" s="144"/>
      <c r="F43" s="144"/>
      <c r="G43" s="144"/>
      <c r="H43" s="144"/>
      <c r="I43" s="144"/>
      <c r="J43" s="144"/>
      <c r="K43" s="144"/>
      <c r="L43" s="144"/>
      <c r="M43" s="136"/>
      <c r="N43" s="136"/>
      <c r="O43" s="136"/>
      <c r="P43" s="135"/>
      <c r="Q43" s="135"/>
      <c r="R43" s="30"/>
      <c r="S43" s="30"/>
    </row>
    <row r="44" spans="1:19" s="29" customFormat="1" ht="16.5" customHeight="1" x14ac:dyDescent="0.35">
      <c r="A44" s="147"/>
      <c r="B44" s="145" t="s">
        <v>3</v>
      </c>
      <c r="C44" s="144"/>
      <c r="D44" s="144"/>
      <c r="E44" s="143">
        <v>67</v>
      </c>
      <c r="F44" s="143">
        <v>59</v>
      </c>
      <c r="G44" s="143" t="s">
        <v>11</v>
      </c>
      <c r="H44" s="143" t="s">
        <v>11</v>
      </c>
      <c r="I44" s="143" t="s">
        <v>11</v>
      </c>
      <c r="J44" s="143" t="s">
        <v>11</v>
      </c>
      <c r="K44" s="143" t="s">
        <v>11</v>
      </c>
      <c r="L44" s="143" t="s">
        <v>11</v>
      </c>
      <c r="M44" s="136"/>
      <c r="N44" s="136"/>
      <c r="O44" s="136"/>
      <c r="P44" s="135"/>
      <c r="Q44" s="135"/>
      <c r="R44" s="30"/>
      <c r="S44" s="30"/>
    </row>
    <row r="45" spans="1:19" s="29" customFormat="1" ht="16.5" customHeight="1" x14ac:dyDescent="0.35">
      <c r="A45" s="146"/>
      <c r="B45" s="145" t="s">
        <v>2</v>
      </c>
      <c r="C45" s="144"/>
      <c r="D45" s="144"/>
      <c r="E45" s="143">
        <v>153</v>
      </c>
      <c r="F45" s="143">
        <v>188</v>
      </c>
      <c r="G45" s="143" t="s">
        <v>11</v>
      </c>
      <c r="H45" s="143" t="s">
        <v>11</v>
      </c>
      <c r="I45" s="143" t="s">
        <v>11</v>
      </c>
      <c r="J45" s="143" t="s">
        <v>11</v>
      </c>
      <c r="K45" s="143" t="s">
        <v>11</v>
      </c>
      <c r="L45" s="143" t="s">
        <v>11</v>
      </c>
      <c r="M45" s="136"/>
      <c r="N45" s="136"/>
      <c r="O45" s="136"/>
      <c r="P45" s="135"/>
      <c r="Q45" s="135"/>
      <c r="R45" s="30"/>
      <c r="S45" s="30"/>
    </row>
    <row r="46" spans="1:19" ht="16.5" customHeight="1" x14ac:dyDescent="0.35">
      <c r="A46" s="142" t="s">
        <v>17</v>
      </c>
      <c r="B46" s="139" t="s">
        <v>4</v>
      </c>
      <c r="C46" s="137">
        <v>111</v>
      </c>
      <c r="D46" s="137">
        <v>139</v>
      </c>
      <c r="E46" s="138"/>
      <c r="F46" s="138"/>
      <c r="G46" s="138"/>
      <c r="H46" s="138"/>
      <c r="I46" s="138"/>
      <c r="J46" s="138"/>
      <c r="K46" s="138"/>
      <c r="L46" s="138"/>
      <c r="M46" s="136"/>
      <c r="N46" s="136"/>
      <c r="O46" s="136"/>
      <c r="P46" s="135"/>
      <c r="Q46" s="9"/>
      <c r="R46" s="4"/>
      <c r="S46" s="4"/>
    </row>
    <row r="47" spans="1:19" ht="16.5" customHeight="1" x14ac:dyDescent="0.35">
      <c r="A47" s="141"/>
      <c r="B47" s="139" t="s">
        <v>3</v>
      </c>
      <c r="C47" s="138"/>
      <c r="D47" s="138"/>
      <c r="E47" s="137" t="s">
        <v>6</v>
      </c>
      <c r="F47" s="137" t="s">
        <v>6</v>
      </c>
      <c r="G47" s="137" t="s">
        <v>6</v>
      </c>
      <c r="H47" s="137" t="s">
        <v>6</v>
      </c>
      <c r="I47" s="137" t="s">
        <v>6</v>
      </c>
      <c r="J47" s="137" t="s">
        <v>6</v>
      </c>
      <c r="K47" s="137" t="s">
        <v>6</v>
      </c>
      <c r="L47" s="137" t="s">
        <v>6</v>
      </c>
      <c r="M47" s="136"/>
      <c r="N47" s="136"/>
      <c r="O47" s="136"/>
      <c r="P47" s="135"/>
      <c r="Q47" s="9"/>
      <c r="R47" s="4"/>
      <c r="S47" s="4"/>
    </row>
    <row r="48" spans="1:19" ht="16.5" customHeight="1" x14ac:dyDescent="0.35">
      <c r="A48" s="140"/>
      <c r="B48" s="139" t="s">
        <v>2</v>
      </c>
      <c r="C48" s="138"/>
      <c r="D48" s="138"/>
      <c r="E48" s="137">
        <v>115</v>
      </c>
      <c r="F48" s="137">
        <v>135</v>
      </c>
      <c r="G48" s="137" t="s">
        <v>6</v>
      </c>
      <c r="H48" s="137" t="s">
        <v>6</v>
      </c>
      <c r="I48" s="137" t="s">
        <v>6</v>
      </c>
      <c r="J48" s="137" t="s">
        <v>6</v>
      </c>
      <c r="K48" s="137" t="s">
        <v>6</v>
      </c>
      <c r="L48" s="137" t="s">
        <v>6</v>
      </c>
      <c r="M48" s="136"/>
      <c r="N48" s="136"/>
      <c r="O48" s="136"/>
      <c r="P48" s="135"/>
      <c r="Q48" s="9"/>
      <c r="R48" s="4"/>
      <c r="S48" s="4"/>
    </row>
    <row r="49" spans="1:19" ht="16.5" customHeight="1" x14ac:dyDescent="0.35">
      <c r="A49" s="142" t="s">
        <v>16</v>
      </c>
      <c r="B49" s="139" t="s">
        <v>4</v>
      </c>
      <c r="C49" s="137">
        <v>35</v>
      </c>
      <c r="D49" s="137">
        <v>33</v>
      </c>
      <c r="E49" s="138"/>
      <c r="F49" s="138"/>
      <c r="G49" s="138"/>
      <c r="H49" s="138"/>
      <c r="I49" s="138"/>
      <c r="J49" s="138"/>
      <c r="K49" s="138"/>
      <c r="L49" s="138"/>
      <c r="M49" s="136"/>
      <c r="N49" s="136"/>
      <c r="O49" s="136"/>
      <c r="P49" s="135"/>
      <c r="Q49" s="9"/>
      <c r="R49" s="4"/>
      <c r="S49" s="4"/>
    </row>
    <row r="50" spans="1:19" ht="16.5" customHeight="1" x14ac:dyDescent="0.35">
      <c r="A50" s="141"/>
      <c r="B50" s="139" t="s">
        <v>3</v>
      </c>
      <c r="C50" s="138"/>
      <c r="D50" s="138"/>
      <c r="E50" s="137">
        <v>35</v>
      </c>
      <c r="F50" s="137">
        <v>33</v>
      </c>
      <c r="G50" s="137" t="s">
        <v>6</v>
      </c>
      <c r="H50" s="137" t="s">
        <v>6</v>
      </c>
      <c r="I50" s="137" t="s">
        <v>6</v>
      </c>
      <c r="J50" s="137" t="s">
        <v>6</v>
      </c>
      <c r="K50" s="137" t="s">
        <v>6</v>
      </c>
      <c r="L50" s="137" t="s">
        <v>6</v>
      </c>
      <c r="M50" s="136"/>
      <c r="N50" s="136"/>
      <c r="O50" s="136"/>
      <c r="P50" s="135"/>
      <c r="Q50" s="9"/>
      <c r="R50" s="4"/>
      <c r="S50" s="4"/>
    </row>
    <row r="51" spans="1:19" ht="16.5" customHeight="1" x14ac:dyDescent="0.35">
      <c r="A51" s="140"/>
      <c r="B51" s="139" t="s">
        <v>2</v>
      </c>
      <c r="C51" s="138"/>
      <c r="D51" s="138"/>
      <c r="E51" s="137" t="s">
        <v>6</v>
      </c>
      <c r="F51" s="137" t="s">
        <v>6</v>
      </c>
      <c r="G51" s="137" t="s">
        <v>6</v>
      </c>
      <c r="H51" s="137" t="s">
        <v>6</v>
      </c>
      <c r="I51" s="137" t="s">
        <v>6</v>
      </c>
      <c r="J51" s="137" t="s">
        <v>6</v>
      </c>
      <c r="K51" s="137" t="s">
        <v>6</v>
      </c>
      <c r="L51" s="137" t="s">
        <v>6</v>
      </c>
      <c r="M51" s="136"/>
      <c r="N51" s="136"/>
      <c r="O51" s="136"/>
      <c r="P51" s="135"/>
      <c r="Q51" s="9"/>
      <c r="R51" s="4"/>
      <c r="S51" s="4"/>
    </row>
    <row r="52" spans="1:19" ht="16.5" customHeight="1" x14ac:dyDescent="0.35">
      <c r="A52" s="142" t="s">
        <v>15</v>
      </c>
      <c r="B52" s="139" t="s">
        <v>4</v>
      </c>
      <c r="C52" s="137">
        <v>32</v>
      </c>
      <c r="D52" s="137">
        <v>27</v>
      </c>
      <c r="E52" s="138"/>
      <c r="F52" s="138"/>
      <c r="G52" s="138"/>
      <c r="H52" s="138"/>
      <c r="I52" s="138"/>
      <c r="J52" s="138"/>
      <c r="K52" s="138"/>
      <c r="L52" s="138"/>
      <c r="M52" s="136"/>
      <c r="N52" s="136"/>
      <c r="O52" s="136"/>
      <c r="P52" s="135"/>
      <c r="Q52" s="9"/>
      <c r="R52" s="4"/>
      <c r="S52" s="4"/>
    </row>
    <row r="53" spans="1:19" ht="16.5" customHeight="1" x14ac:dyDescent="0.35">
      <c r="A53" s="141"/>
      <c r="B53" s="139" t="s">
        <v>3</v>
      </c>
      <c r="C53" s="138"/>
      <c r="D53" s="138"/>
      <c r="E53" s="137">
        <v>32</v>
      </c>
      <c r="F53" s="137">
        <v>26</v>
      </c>
      <c r="G53" s="137" t="s">
        <v>6</v>
      </c>
      <c r="H53" s="137" t="s">
        <v>6</v>
      </c>
      <c r="I53" s="137" t="s">
        <v>6</v>
      </c>
      <c r="J53" s="137" t="s">
        <v>6</v>
      </c>
      <c r="K53" s="137" t="s">
        <v>6</v>
      </c>
      <c r="L53" s="137" t="s">
        <v>6</v>
      </c>
      <c r="M53" s="136"/>
      <c r="N53" s="136"/>
      <c r="O53" s="136"/>
      <c r="P53" s="135"/>
      <c r="Q53" s="9"/>
      <c r="R53" s="4"/>
      <c r="S53" s="4"/>
    </row>
    <row r="54" spans="1:19" ht="16.5" customHeight="1" x14ac:dyDescent="0.35">
      <c r="A54" s="140"/>
      <c r="B54" s="139" t="s">
        <v>2</v>
      </c>
      <c r="C54" s="138"/>
      <c r="D54" s="138"/>
      <c r="E54" s="137" t="s">
        <v>6</v>
      </c>
      <c r="F54" s="137" t="s">
        <v>6</v>
      </c>
      <c r="G54" s="137" t="s">
        <v>6</v>
      </c>
      <c r="H54" s="137" t="s">
        <v>6</v>
      </c>
      <c r="I54" s="137" t="s">
        <v>6</v>
      </c>
      <c r="J54" s="137" t="s">
        <v>6</v>
      </c>
      <c r="K54" s="137" t="s">
        <v>6</v>
      </c>
      <c r="L54" s="137" t="s">
        <v>6</v>
      </c>
      <c r="M54" s="136"/>
      <c r="N54" s="136"/>
      <c r="O54" s="136"/>
      <c r="P54" s="135"/>
      <c r="Q54" s="9"/>
      <c r="R54" s="4"/>
      <c r="S54" s="4"/>
    </row>
    <row r="55" spans="1:19" ht="16.5" customHeight="1" x14ac:dyDescent="0.35">
      <c r="A55" s="142" t="s">
        <v>14</v>
      </c>
      <c r="B55" s="139" t="s">
        <v>4</v>
      </c>
      <c r="C55" s="137">
        <v>43</v>
      </c>
      <c r="D55" s="137">
        <v>53</v>
      </c>
      <c r="E55" s="138"/>
      <c r="F55" s="138"/>
      <c r="G55" s="138"/>
      <c r="H55" s="138"/>
      <c r="I55" s="138"/>
      <c r="J55" s="138"/>
      <c r="K55" s="138"/>
      <c r="L55" s="138"/>
      <c r="M55" s="136"/>
      <c r="N55" s="136"/>
      <c r="O55" s="136"/>
      <c r="P55" s="135"/>
      <c r="Q55" s="9"/>
      <c r="R55" s="4"/>
      <c r="S55" s="4"/>
    </row>
    <row r="56" spans="1:19" ht="16.5" customHeight="1" x14ac:dyDescent="0.35">
      <c r="A56" s="141"/>
      <c r="B56" s="139" t="s">
        <v>3</v>
      </c>
      <c r="C56" s="138"/>
      <c r="D56" s="138"/>
      <c r="E56" s="137" t="s">
        <v>6</v>
      </c>
      <c r="F56" s="137" t="s">
        <v>6</v>
      </c>
      <c r="G56" s="137" t="s">
        <v>6</v>
      </c>
      <c r="H56" s="137" t="s">
        <v>6</v>
      </c>
      <c r="I56" s="137" t="s">
        <v>6</v>
      </c>
      <c r="J56" s="137" t="s">
        <v>6</v>
      </c>
      <c r="K56" s="137" t="s">
        <v>6</v>
      </c>
      <c r="L56" s="137" t="s">
        <v>6</v>
      </c>
      <c r="M56" s="136"/>
      <c r="N56" s="136"/>
      <c r="O56" s="136"/>
      <c r="P56" s="135"/>
      <c r="Q56" s="9"/>
      <c r="R56" s="4"/>
      <c r="S56" s="4"/>
    </row>
    <row r="57" spans="1:19" ht="16.5" customHeight="1" x14ac:dyDescent="0.35">
      <c r="A57" s="140"/>
      <c r="B57" s="139" t="s">
        <v>2</v>
      </c>
      <c r="C57" s="138"/>
      <c r="D57" s="138"/>
      <c r="E57" s="137">
        <v>38</v>
      </c>
      <c r="F57" s="137">
        <v>53</v>
      </c>
      <c r="G57" s="137" t="s">
        <v>6</v>
      </c>
      <c r="H57" s="137" t="s">
        <v>6</v>
      </c>
      <c r="I57" s="137" t="s">
        <v>6</v>
      </c>
      <c r="J57" s="137" t="s">
        <v>6</v>
      </c>
      <c r="K57" s="137" t="s">
        <v>6</v>
      </c>
      <c r="L57" s="137" t="s">
        <v>6</v>
      </c>
      <c r="M57" s="136"/>
      <c r="N57" s="136"/>
      <c r="O57" s="136"/>
      <c r="P57" s="135"/>
      <c r="Q57" s="9"/>
      <c r="R57" s="4"/>
      <c r="S57" s="4"/>
    </row>
    <row r="58" spans="1:19" s="29" customFormat="1" ht="16.5" customHeight="1" x14ac:dyDescent="0.35">
      <c r="A58" s="154" t="s">
        <v>13</v>
      </c>
      <c r="B58" s="149" t="s">
        <v>4</v>
      </c>
      <c r="C58" s="149">
        <f>IF(SUM(C61,C64,C67,C70,C73)=0,"-",SUM(C61,C64,C67,C70,C73))</f>
        <v>215</v>
      </c>
      <c r="D58" s="149">
        <f>D61</f>
        <v>114</v>
      </c>
      <c r="E58" s="150"/>
      <c r="F58" s="150"/>
      <c r="G58" s="150"/>
      <c r="H58" s="150"/>
      <c r="I58" s="150"/>
      <c r="J58" s="150"/>
      <c r="K58" s="150"/>
      <c r="L58" s="150"/>
      <c r="M58" s="136"/>
      <c r="N58" s="136"/>
      <c r="O58" s="136"/>
      <c r="P58" s="135"/>
      <c r="Q58" s="135"/>
      <c r="R58" s="30"/>
      <c r="S58" s="30"/>
    </row>
    <row r="59" spans="1:19" s="29" customFormat="1" ht="16.5" customHeight="1" x14ac:dyDescent="0.35">
      <c r="A59" s="153"/>
      <c r="B59" s="151" t="s">
        <v>3</v>
      </c>
      <c r="C59" s="150"/>
      <c r="D59" s="150"/>
      <c r="E59" s="149">
        <f>E62</f>
        <v>67</v>
      </c>
      <c r="F59" s="149">
        <f>F62</f>
        <v>78</v>
      </c>
      <c r="G59" s="149" t="str">
        <f>G62</f>
        <v>-</v>
      </c>
      <c r="H59" s="149" t="str">
        <f>H62</f>
        <v>-</v>
      </c>
      <c r="I59" s="149" t="str">
        <f>I62</f>
        <v>-</v>
      </c>
      <c r="J59" s="149" t="str">
        <f>J62</f>
        <v>-</v>
      </c>
      <c r="K59" s="149" t="str">
        <f>K62</f>
        <v>-</v>
      </c>
      <c r="L59" s="149" t="str">
        <f>L62</f>
        <v>-</v>
      </c>
      <c r="M59" s="136"/>
      <c r="N59" s="136"/>
      <c r="O59" s="136"/>
      <c r="P59" s="135"/>
      <c r="Q59" s="135"/>
      <c r="R59" s="30"/>
      <c r="S59" s="30"/>
    </row>
    <row r="60" spans="1:19" s="29" customFormat="1" ht="16.5" customHeight="1" x14ac:dyDescent="0.35">
      <c r="A60" s="152"/>
      <c r="B60" s="151" t="s">
        <v>2</v>
      </c>
      <c r="C60" s="150"/>
      <c r="D60" s="150"/>
      <c r="E60" s="149">
        <f>E63</f>
        <v>36</v>
      </c>
      <c r="F60" s="149">
        <f>F63</f>
        <v>34</v>
      </c>
      <c r="G60" s="149" t="str">
        <f>G63</f>
        <v>-</v>
      </c>
      <c r="H60" s="149" t="str">
        <f>H63</f>
        <v>-</v>
      </c>
      <c r="I60" s="149" t="str">
        <f>I63</f>
        <v>-</v>
      </c>
      <c r="J60" s="149" t="str">
        <f>J63</f>
        <v>-</v>
      </c>
      <c r="K60" s="149" t="str">
        <f>K63</f>
        <v>-</v>
      </c>
      <c r="L60" s="149" t="str">
        <f>L63</f>
        <v>-</v>
      </c>
      <c r="M60" s="136"/>
      <c r="N60" s="136"/>
      <c r="O60" s="136"/>
      <c r="P60" s="135"/>
      <c r="Q60" s="135"/>
      <c r="R60" s="30"/>
      <c r="S60" s="30"/>
    </row>
    <row r="61" spans="1:19" s="29" customFormat="1" ht="16.5" customHeight="1" x14ac:dyDescent="0.35">
      <c r="A61" s="148" t="s">
        <v>12</v>
      </c>
      <c r="B61" s="143" t="s">
        <v>4</v>
      </c>
      <c r="C61" s="143">
        <v>118</v>
      </c>
      <c r="D61" s="143">
        <v>114</v>
      </c>
      <c r="E61" s="144"/>
      <c r="F61" s="144"/>
      <c r="G61" s="144"/>
      <c r="H61" s="144"/>
      <c r="I61" s="144"/>
      <c r="J61" s="144"/>
      <c r="K61" s="144"/>
      <c r="L61" s="144"/>
      <c r="M61" s="136"/>
      <c r="N61" s="136"/>
      <c r="O61" s="136"/>
      <c r="P61" s="135"/>
      <c r="Q61" s="135"/>
      <c r="R61" s="30"/>
      <c r="S61" s="30"/>
    </row>
    <row r="62" spans="1:19" s="29" customFormat="1" ht="16.5" customHeight="1" x14ac:dyDescent="0.35">
      <c r="A62" s="147"/>
      <c r="B62" s="145" t="s">
        <v>3</v>
      </c>
      <c r="C62" s="144"/>
      <c r="D62" s="144"/>
      <c r="E62" s="143">
        <v>67</v>
      </c>
      <c r="F62" s="143">
        <v>78</v>
      </c>
      <c r="G62" s="143" t="s">
        <v>11</v>
      </c>
      <c r="H62" s="143" t="s">
        <v>11</v>
      </c>
      <c r="I62" s="143" t="s">
        <v>11</v>
      </c>
      <c r="J62" s="143" t="s">
        <v>11</v>
      </c>
      <c r="K62" s="143" t="s">
        <v>11</v>
      </c>
      <c r="L62" s="143" t="s">
        <v>11</v>
      </c>
      <c r="M62" s="136"/>
      <c r="N62" s="136"/>
      <c r="O62" s="136"/>
      <c r="P62" s="135"/>
      <c r="Q62" s="135"/>
      <c r="R62" s="30"/>
      <c r="S62" s="30"/>
    </row>
    <row r="63" spans="1:19" s="29" customFormat="1" ht="16.5" customHeight="1" x14ac:dyDescent="0.35">
      <c r="A63" s="146"/>
      <c r="B63" s="145" t="s">
        <v>2</v>
      </c>
      <c r="C63" s="144"/>
      <c r="D63" s="144"/>
      <c r="E63" s="143">
        <v>36</v>
      </c>
      <c r="F63" s="143">
        <v>34</v>
      </c>
      <c r="G63" s="143" t="s">
        <v>11</v>
      </c>
      <c r="H63" s="143" t="s">
        <v>11</v>
      </c>
      <c r="I63" s="143" t="s">
        <v>11</v>
      </c>
      <c r="J63" s="143" t="s">
        <v>11</v>
      </c>
      <c r="K63" s="143" t="s">
        <v>11</v>
      </c>
      <c r="L63" s="143" t="s">
        <v>11</v>
      </c>
      <c r="M63" s="136"/>
      <c r="N63" s="136"/>
      <c r="O63" s="136"/>
      <c r="P63" s="135"/>
      <c r="Q63" s="135"/>
      <c r="R63" s="30"/>
      <c r="S63" s="30"/>
    </row>
    <row r="64" spans="1:19" ht="16.5" customHeight="1" x14ac:dyDescent="0.35">
      <c r="A64" s="142" t="s">
        <v>10</v>
      </c>
      <c r="B64" s="139" t="s">
        <v>4</v>
      </c>
      <c r="C64" s="137">
        <v>52</v>
      </c>
      <c r="D64" s="137">
        <v>50</v>
      </c>
      <c r="E64" s="138"/>
      <c r="F64" s="138"/>
      <c r="G64" s="138"/>
      <c r="H64" s="138"/>
      <c r="I64" s="138"/>
      <c r="J64" s="138"/>
      <c r="K64" s="138"/>
      <c r="L64" s="138"/>
      <c r="M64" s="136"/>
      <c r="N64" s="136"/>
      <c r="O64" s="136"/>
      <c r="P64" s="135"/>
      <c r="Q64" s="9"/>
      <c r="R64" s="4"/>
      <c r="S64" s="4"/>
    </row>
    <row r="65" spans="1:19" ht="16.5" customHeight="1" x14ac:dyDescent="0.35">
      <c r="A65" s="141"/>
      <c r="B65" s="139" t="s">
        <v>3</v>
      </c>
      <c r="C65" s="138"/>
      <c r="D65" s="138"/>
      <c r="E65" s="137">
        <v>45</v>
      </c>
      <c r="F65" s="137">
        <v>49</v>
      </c>
      <c r="G65" s="137" t="s">
        <v>6</v>
      </c>
      <c r="H65" s="137" t="s">
        <v>6</v>
      </c>
      <c r="I65" s="137" t="s">
        <v>6</v>
      </c>
      <c r="J65" s="137" t="s">
        <v>6</v>
      </c>
      <c r="K65" s="137" t="s">
        <v>6</v>
      </c>
      <c r="L65" s="137" t="s">
        <v>6</v>
      </c>
      <c r="M65" s="136"/>
      <c r="N65" s="136"/>
      <c r="O65" s="136"/>
      <c r="P65" s="135"/>
      <c r="Q65" s="9"/>
      <c r="R65" s="4"/>
      <c r="S65" s="4"/>
    </row>
    <row r="66" spans="1:19" ht="16.5" customHeight="1" x14ac:dyDescent="0.35">
      <c r="A66" s="140"/>
      <c r="B66" s="139" t="s">
        <v>2</v>
      </c>
      <c r="C66" s="138"/>
      <c r="D66" s="138"/>
      <c r="E66" s="137" t="s">
        <v>6</v>
      </c>
      <c r="F66" s="137" t="s">
        <v>6</v>
      </c>
      <c r="G66" s="137" t="s">
        <v>6</v>
      </c>
      <c r="H66" s="137" t="s">
        <v>6</v>
      </c>
      <c r="I66" s="137" t="s">
        <v>6</v>
      </c>
      <c r="J66" s="137" t="s">
        <v>6</v>
      </c>
      <c r="K66" s="137" t="s">
        <v>6</v>
      </c>
      <c r="L66" s="137" t="s">
        <v>6</v>
      </c>
      <c r="M66" s="136"/>
      <c r="N66" s="136"/>
      <c r="O66" s="136"/>
      <c r="P66" s="135"/>
      <c r="Q66" s="9"/>
      <c r="R66" s="4"/>
      <c r="S66" s="4"/>
    </row>
    <row r="67" spans="1:19" ht="16.5" customHeight="1" x14ac:dyDescent="0.35">
      <c r="A67" s="142" t="s">
        <v>9</v>
      </c>
      <c r="B67" s="139" t="s">
        <v>4</v>
      </c>
      <c r="C67" s="137">
        <v>28</v>
      </c>
      <c r="D67" s="137">
        <v>29</v>
      </c>
      <c r="E67" s="138"/>
      <c r="F67" s="138"/>
      <c r="G67" s="138"/>
      <c r="H67" s="138"/>
      <c r="I67" s="138"/>
      <c r="J67" s="138"/>
      <c r="K67" s="138"/>
      <c r="L67" s="138"/>
      <c r="M67" s="136"/>
      <c r="N67" s="136"/>
      <c r="O67" s="136"/>
      <c r="P67" s="135"/>
      <c r="Q67" s="9"/>
      <c r="R67" s="4"/>
      <c r="S67" s="4"/>
    </row>
    <row r="68" spans="1:19" ht="16.5" customHeight="1" x14ac:dyDescent="0.35">
      <c r="A68" s="141"/>
      <c r="B68" s="139" t="s">
        <v>3</v>
      </c>
      <c r="C68" s="138"/>
      <c r="D68" s="138"/>
      <c r="E68" s="137">
        <v>22</v>
      </c>
      <c r="F68" s="137">
        <v>29</v>
      </c>
      <c r="G68" s="137" t="s">
        <v>6</v>
      </c>
      <c r="H68" s="137" t="s">
        <v>6</v>
      </c>
      <c r="I68" s="137" t="s">
        <v>6</v>
      </c>
      <c r="J68" s="137" t="s">
        <v>6</v>
      </c>
      <c r="K68" s="137" t="s">
        <v>6</v>
      </c>
      <c r="L68" s="137" t="s">
        <v>6</v>
      </c>
      <c r="M68" s="136"/>
      <c r="N68" s="136"/>
      <c r="O68" s="136"/>
      <c r="P68" s="135"/>
      <c r="Q68" s="9"/>
      <c r="R68" s="4"/>
      <c r="S68" s="4"/>
    </row>
    <row r="69" spans="1:19" ht="16.5" customHeight="1" x14ac:dyDescent="0.35">
      <c r="A69" s="140"/>
      <c r="B69" s="139" t="s">
        <v>2</v>
      </c>
      <c r="C69" s="138"/>
      <c r="D69" s="138"/>
      <c r="E69" s="137" t="s">
        <v>6</v>
      </c>
      <c r="F69" s="137" t="s">
        <v>6</v>
      </c>
      <c r="G69" s="137" t="s">
        <v>6</v>
      </c>
      <c r="H69" s="137" t="s">
        <v>6</v>
      </c>
      <c r="I69" s="137" t="s">
        <v>6</v>
      </c>
      <c r="J69" s="137" t="s">
        <v>6</v>
      </c>
      <c r="K69" s="137" t="s">
        <v>6</v>
      </c>
      <c r="L69" s="137" t="s">
        <v>6</v>
      </c>
      <c r="M69" s="136"/>
      <c r="N69" s="136"/>
      <c r="O69" s="136"/>
      <c r="P69" s="135"/>
      <c r="Q69" s="9"/>
      <c r="R69" s="4"/>
      <c r="S69" s="4"/>
    </row>
    <row r="70" spans="1:19" ht="16.5" customHeight="1" x14ac:dyDescent="0.35">
      <c r="A70" s="142" t="s">
        <v>8</v>
      </c>
      <c r="B70" s="139" t="s">
        <v>4</v>
      </c>
      <c r="C70" s="137" t="s">
        <v>6</v>
      </c>
      <c r="D70" s="137" t="s">
        <v>6</v>
      </c>
      <c r="E70" s="138"/>
      <c r="F70" s="138"/>
      <c r="G70" s="138"/>
      <c r="H70" s="138"/>
      <c r="I70" s="138"/>
      <c r="J70" s="138"/>
      <c r="K70" s="138"/>
      <c r="L70" s="138"/>
      <c r="M70" s="136"/>
      <c r="N70" s="136"/>
      <c r="O70" s="136"/>
      <c r="P70" s="135"/>
      <c r="Q70" s="9"/>
      <c r="R70" s="4"/>
      <c r="S70" s="4"/>
    </row>
    <row r="71" spans="1:19" ht="16.5" customHeight="1" x14ac:dyDescent="0.35">
      <c r="A71" s="141"/>
      <c r="B71" s="139" t="s">
        <v>3</v>
      </c>
      <c r="C71" s="138"/>
      <c r="D71" s="138"/>
      <c r="E71" s="137" t="s">
        <v>6</v>
      </c>
      <c r="F71" s="137" t="s">
        <v>6</v>
      </c>
      <c r="G71" s="137" t="s">
        <v>6</v>
      </c>
      <c r="H71" s="137" t="s">
        <v>6</v>
      </c>
      <c r="I71" s="137" t="s">
        <v>6</v>
      </c>
      <c r="J71" s="137" t="s">
        <v>6</v>
      </c>
      <c r="K71" s="137" t="s">
        <v>6</v>
      </c>
      <c r="L71" s="137" t="s">
        <v>6</v>
      </c>
      <c r="M71" s="136"/>
      <c r="N71" s="136"/>
      <c r="O71" s="136"/>
      <c r="P71" s="135"/>
      <c r="Q71" s="9"/>
      <c r="R71" s="4"/>
      <c r="S71" s="4"/>
    </row>
    <row r="72" spans="1:19" ht="16.5" customHeight="1" x14ac:dyDescent="0.35">
      <c r="A72" s="140"/>
      <c r="B72" s="139" t="s">
        <v>2</v>
      </c>
      <c r="C72" s="138"/>
      <c r="D72" s="138"/>
      <c r="E72" s="137" t="s">
        <v>6</v>
      </c>
      <c r="F72" s="137" t="s">
        <v>6</v>
      </c>
      <c r="G72" s="137" t="s">
        <v>6</v>
      </c>
      <c r="H72" s="137" t="s">
        <v>6</v>
      </c>
      <c r="I72" s="137" t="s">
        <v>6</v>
      </c>
      <c r="J72" s="137" t="s">
        <v>6</v>
      </c>
      <c r="K72" s="137" t="s">
        <v>6</v>
      </c>
      <c r="L72" s="137" t="s">
        <v>6</v>
      </c>
      <c r="M72" s="136"/>
      <c r="N72" s="136"/>
      <c r="O72" s="136"/>
      <c r="P72" s="135"/>
      <c r="Q72" s="9"/>
      <c r="R72" s="4"/>
      <c r="S72" s="4"/>
    </row>
    <row r="73" spans="1:19" ht="16.5" customHeight="1" x14ac:dyDescent="0.35">
      <c r="A73" s="142" t="s">
        <v>7</v>
      </c>
      <c r="B73" s="139" t="s">
        <v>4</v>
      </c>
      <c r="C73" s="137">
        <v>17</v>
      </c>
      <c r="D73" s="137">
        <v>20</v>
      </c>
      <c r="E73" s="138"/>
      <c r="F73" s="138"/>
      <c r="G73" s="138"/>
      <c r="H73" s="138"/>
      <c r="I73" s="138"/>
      <c r="J73" s="138"/>
      <c r="K73" s="138"/>
      <c r="L73" s="138"/>
      <c r="M73" s="136"/>
      <c r="N73" s="136"/>
      <c r="O73" s="136"/>
      <c r="P73" s="135"/>
      <c r="Q73" s="9"/>
      <c r="R73" s="4"/>
      <c r="S73" s="4"/>
    </row>
    <row r="74" spans="1:19" ht="16.5" customHeight="1" x14ac:dyDescent="0.35">
      <c r="A74" s="141"/>
      <c r="B74" s="139" t="s">
        <v>3</v>
      </c>
      <c r="C74" s="138"/>
      <c r="D74" s="138"/>
      <c r="E74" s="137" t="s">
        <v>6</v>
      </c>
      <c r="F74" s="137" t="s">
        <v>6</v>
      </c>
      <c r="G74" s="137" t="s">
        <v>6</v>
      </c>
      <c r="H74" s="137" t="s">
        <v>6</v>
      </c>
      <c r="I74" s="137" t="s">
        <v>6</v>
      </c>
      <c r="J74" s="137" t="s">
        <v>6</v>
      </c>
      <c r="K74" s="137" t="s">
        <v>6</v>
      </c>
      <c r="L74" s="137" t="s">
        <v>6</v>
      </c>
      <c r="M74" s="136"/>
      <c r="N74" s="136"/>
      <c r="O74" s="136"/>
      <c r="P74" s="135"/>
      <c r="Q74" s="9"/>
      <c r="R74" s="4"/>
      <c r="S74" s="4"/>
    </row>
    <row r="75" spans="1:19" ht="16.5" customHeight="1" x14ac:dyDescent="0.35">
      <c r="A75" s="140"/>
      <c r="B75" s="139" t="s">
        <v>2</v>
      </c>
      <c r="C75" s="138"/>
      <c r="D75" s="138"/>
      <c r="E75" s="137">
        <v>15</v>
      </c>
      <c r="F75" s="137">
        <v>20</v>
      </c>
      <c r="G75" s="137" t="s">
        <v>6</v>
      </c>
      <c r="H75" s="137" t="s">
        <v>6</v>
      </c>
      <c r="I75" s="137" t="s">
        <v>6</v>
      </c>
      <c r="J75" s="137" t="s">
        <v>6</v>
      </c>
      <c r="K75" s="137" t="s">
        <v>6</v>
      </c>
      <c r="L75" s="137" t="s">
        <v>6</v>
      </c>
      <c r="M75" s="136"/>
      <c r="N75" s="136"/>
      <c r="O75" s="136"/>
      <c r="P75" s="135"/>
      <c r="Q75" s="9"/>
      <c r="R75" s="4"/>
      <c r="S75" s="4"/>
    </row>
    <row r="76" spans="1:19" ht="16.5" customHeight="1" x14ac:dyDescent="0.35">
      <c r="A76" s="142" t="s">
        <v>5</v>
      </c>
      <c r="B76" s="139" t="s">
        <v>4</v>
      </c>
      <c r="C76" s="137">
        <v>21</v>
      </c>
      <c r="D76" s="137">
        <v>15</v>
      </c>
      <c r="E76" s="138"/>
      <c r="F76" s="138"/>
      <c r="G76" s="138"/>
      <c r="H76" s="138"/>
      <c r="I76" s="138"/>
      <c r="J76" s="138"/>
      <c r="K76" s="138"/>
      <c r="L76" s="138"/>
      <c r="M76" s="136"/>
      <c r="N76" s="136"/>
      <c r="O76" s="136"/>
      <c r="P76" s="135"/>
      <c r="Q76" s="9"/>
      <c r="R76" s="4"/>
      <c r="S76" s="4"/>
    </row>
    <row r="77" spans="1:19" ht="16.5" customHeight="1" x14ac:dyDescent="0.35">
      <c r="A77" s="141"/>
      <c r="B77" s="139" t="s">
        <v>3</v>
      </c>
      <c r="C77" s="138"/>
      <c r="D77" s="138"/>
      <c r="E77" s="137" t="s">
        <v>1</v>
      </c>
      <c r="F77" s="137" t="s">
        <v>1</v>
      </c>
      <c r="G77" s="137" t="s">
        <v>1</v>
      </c>
      <c r="H77" s="137" t="s">
        <v>1</v>
      </c>
      <c r="I77" s="137" t="s">
        <v>1</v>
      </c>
      <c r="J77" s="137" t="s">
        <v>1</v>
      </c>
      <c r="K77" s="137" t="s">
        <v>1</v>
      </c>
      <c r="L77" s="137" t="s">
        <v>1</v>
      </c>
      <c r="M77" s="136"/>
      <c r="N77" s="136"/>
      <c r="O77" s="136"/>
      <c r="P77" s="135"/>
      <c r="Q77" s="9"/>
      <c r="R77" s="4"/>
      <c r="S77" s="4"/>
    </row>
    <row r="78" spans="1:19" ht="16.5" customHeight="1" x14ac:dyDescent="0.35">
      <c r="A78" s="140"/>
      <c r="B78" s="139" t="s">
        <v>2</v>
      </c>
      <c r="C78" s="138"/>
      <c r="D78" s="138"/>
      <c r="E78" s="137">
        <v>21</v>
      </c>
      <c r="F78" s="137">
        <v>14</v>
      </c>
      <c r="G78" s="137" t="s">
        <v>1</v>
      </c>
      <c r="H78" s="137" t="s">
        <v>1</v>
      </c>
      <c r="I78" s="137" t="s">
        <v>1</v>
      </c>
      <c r="J78" s="137" t="s">
        <v>1</v>
      </c>
      <c r="K78" s="137" t="s">
        <v>1</v>
      </c>
      <c r="L78" s="137" t="s">
        <v>1</v>
      </c>
      <c r="M78" s="136"/>
      <c r="N78" s="136"/>
      <c r="O78" s="136"/>
      <c r="P78" s="135"/>
      <c r="Q78" s="9"/>
      <c r="R78" s="4"/>
      <c r="S78" s="4"/>
    </row>
    <row r="79" spans="1:19" ht="16.5" customHeight="1" x14ac:dyDescent="0.35">
      <c r="A79" s="134" t="s">
        <v>68</v>
      </c>
      <c r="B79" s="133"/>
      <c r="C79" s="9"/>
      <c r="D79" s="9"/>
      <c r="E79" s="9"/>
      <c r="F79" s="9"/>
      <c r="G79" s="9"/>
      <c r="H79" s="9"/>
      <c r="I79" s="9"/>
      <c r="J79" s="9"/>
      <c r="K79" s="9"/>
      <c r="L79" s="4"/>
      <c r="M79" s="132"/>
      <c r="N79" s="132"/>
      <c r="O79" s="132"/>
      <c r="P79" s="132"/>
      <c r="Q79" s="128"/>
    </row>
    <row r="80" spans="1:19" ht="16.5" customHeight="1" x14ac:dyDescent="0.35">
      <c r="A80" s="131"/>
      <c r="B80" s="130"/>
      <c r="C80" s="129"/>
      <c r="D80" s="129"/>
      <c r="E80" s="129"/>
      <c r="F80" s="129"/>
      <c r="G80" s="4"/>
      <c r="M80" s="128"/>
      <c r="N80" s="128"/>
      <c r="O80" s="128"/>
      <c r="P80" s="128"/>
    </row>
    <row r="81" spans="1:19" ht="16.5" customHeight="1" x14ac:dyDescent="0.35">
      <c r="B81" s="127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x14ac:dyDescent="0.35">
      <c r="B82" s="127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x14ac:dyDescent="0.35">
      <c r="B83" s="127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x14ac:dyDescent="0.35">
      <c r="B84" s="127"/>
      <c r="C84" s="4"/>
      <c r="D84" s="4"/>
      <c r="E84" s="9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x14ac:dyDescent="0.35">
      <c r="B85" s="127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x14ac:dyDescent="0.35">
      <c r="A86" s="126"/>
      <c r="B86" s="125"/>
      <c r="C86" s="123"/>
      <c r="D86" s="123"/>
      <c r="E86" s="123"/>
      <c r="F86" s="123"/>
      <c r="G86" s="124"/>
      <c r="H86" s="123"/>
      <c r="I86" s="123"/>
      <c r="J86" s="123"/>
      <c r="K86" s="122"/>
    </row>
    <row r="87" spans="1:19" x14ac:dyDescent="0.35">
      <c r="A87" s="126"/>
      <c r="B87" s="125"/>
      <c r="C87" s="123"/>
      <c r="D87" s="123"/>
      <c r="E87" s="123"/>
      <c r="F87" s="123"/>
      <c r="G87" s="124"/>
      <c r="H87" s="123"/>
      <c r="I87" s="123"/>
      <c r="J87" s="123"/>
      <c r="K87" s="122"/>
    </row>
    <row r="88" spans="1:19" x14ac:dyDescent="0.35">
      <c r="A88" s="126"/>
      <c r="B88" s="125"/>
      <c r="C88" s="123"/>
      <c r="D88" s="123"/>
      <c r="E88" s="123"/>
      <c r="F88" s="123"/>
      <c r="G88" s="124"/>
      <c r="H88" s="123"/>
      <c r="I88" s="123"/>
      <c r="J88" s="123"/>
      <c r="K88" s="122"/>
    </row>
    <row r="89" spans="1:19" x14ac:dyDescent="0.35">
      <c r="A89" s="126"/>
      <c r="B89" s="125"/>
      <c r="C89" s="123"/>
      <c r="D89" s="123"/>
      <c r="E89" s="123"/>
      <c r="F89" s="123"/>
      <c r="G89" s="124"/>
      <c r="H89" s="123"/>
      <c r="I89" s="123"/>
      <c r="J89" s="123"/>
      <c r="K89" s="122"/>
    </row>
  </sheetData>
  <mergeCells count="30">
    <mergeCell ref="A10:A12"/>
    <mergeCell ref="A13:A15"/>
    <mergeCell ref="A28:A30"/>
    <mergeCell ref="A31:A33"/>
    <mergeCell ref="A16:A18"/>
    <mergeCell ref="A19:A21"/>
    <mergeCell ref="A22:A24"/>
    <mergeCell ref="A25:A27"/>
    <mergeCell ref="K2:L2"/>
    <mergeCell ref="C2:D2"/>
    <mergeCell ref="E2:F2"/>
    <mergeCell ref="G2:H2"/>
    <mergeCell ref="I2:J2"/>
    <mergeCell ref="A4:A6"/>
    <mergeCell ref="A46:A48"/>
    <mergeCell ref="A49:A51"/>
    <mergeCell ref="A52:A54"/>
    <mergeCell ref="A55:A57"/>
    <mergeCell ref="A40:A42"/>
    <mergeCell ref="A34:A36"/>
    <mergeCell ref="A73:A75"/>
    <mergeCell ref="A76:A78"/>
    <mergeCell ref="A58:A60"/>
    <mergeCell ref="A37:A39"/>
    <mergeCell ref="A7:A9"/>
    <mergeCell ref="A61:A63"/>
    <mergeCell ref="A64:A66"/>
    <mergeCell ref="A67:A69"/>
    <mergeCell ref="A70:A72"/>
    <mergeCell ref="A43:A45"/>
  </mergeCells>
  <phoneticPr fontId="3"/>
  <printOptions horizontalCentered="1"/>
  <pageMargins left="0.31496062992125984" right="0.31496062992125984" top="0.78740157480314965" bottom="0.19685039370078741" header="0.23622047244094491" footer="0.11811023622047245"/>
  <headerFooter alignWithMargins="0"/>
  <rowBreaks count="1" manualBreakCount="1">
    <brk id="39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8"/>
  <sheetViews>
    <sheetView showGridLines="0" zoomScaleNormal="100" zoomScaleSheetLayoutView="80" workbookViewId="0">
      <selection activeCell="B8" sqref="B8"/>
    </sheetView>
  </sheetViews>
  <sheetFormatPr defaultColWidth="7.625" defaultRowHeight="15" x14ac:dyDescent="0.35"/>
  <cols>
    <col min="1" max="1" width="16.625" style="179" customWidth="1"/>
    <col min="2" max="9" width="5.625" style="178" customWidth="1"/>
    <col min="10" max="10" width="6.25" style="178" customWidth="1"/>
    <col min="11" max="25" width="5.625" style="178" customWidth="1"/>
    <col min="26" max="16384" width="7.625" style="178"/>
  </cols>
  <sheetData>
    <row r="1" spans="1:34" s="242" customFormat="1" ht="18" customHeight="1" x14ac:dyDescent="0.15">
      <c r="A1" s="245" t="s">
        <v>187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</row>
    <row r="2" spans="1:34" ht="16.5" customHeight="1" x14ac:dyDescent="0.35">
      <c r="A2" s="204"/>
      <c r="B2" s="241" t="s">
        <v>186</v>
      </c>
      <c r="C2" s="202"/>
      <c r="D2" s="202"/>
      <c r="E2" s="202"/>
      <c r="F2" s="202"/>
      <c r="G2" s="202"/>
      <c r="H2" s="240"/>
      <c r="I2" s="239" t="s">
        <v>185</v>
      </c>
      <c r="J2" s="238"/>
      <c r="K2" s="238"/>
      <c r="L2" s="238"/>
      <c r="M2" s="238"/>
      <c r="N2" s="238"/>
      <c r="O2" s="238"/>
      <c r="P2" s="239" t="s">
        <v>184</v>
      </c>
      <c r="Q2" s="238"/>
      <c r="R2" s="238"/>
      <c r="S2" s="238"/>
      <c r="T2" s="237"/>
      <c r="U2" s="205"/>
      <c r="V2" s="235"/>
      <c r="W2" s="235"/>
      <c r="X2" s="181"/>
      <c r="Y2" s="181"/>
      <c r="Z2" s="181"/>
      <c r="AA2" s="181"/>
      <c r="AB2" s="181"/>
      <c r="AC2" s="181"/>
      <c r="AD2" s="181"/>
      <c r="AE2" s="181"/>
      <c r="AF2" s="181"/>
      <c r="AG2" s="181"/>
    </row>
    <row r="3" spans="1:34" ht="132" customHeight="1" x14ac:dyDescent="0.35">
      <c r="A3" s="198"/>
      <c r="B3" s="236" t="s">
        <v>183</v>
      </c>
      <c r="C3" s="236" t="s">
        <v>182</v>
      </c>
      <c r="D3" s="236" t="s">
        <v>181</v>
      </c>
      <c r="E3" s="236" t="s">
        <v>180</v>
      </c>
      <c r="F3" s="236" t="s">
        <v>179</v>
      </c>
      <c r="G3" s="236" t="s">
        <v>178</v>
      </c>
      <c r="H3" s="236" t="s">
        <v>177</v>
      </c>
      <c r="I3" s="236" t="s">
        <v>176</v>
      </c>
      <c r="J3" s="236" t="s">
        <v>175</v>
      </c>
      <c r="K3" s="236" t="s">
        <v>174</v>
      </c>
      <c r="L3" s="236" t="s">
        <v>173</v>
      </c>
      <c r="M3" s="236" t="s">
        <v>172</v>
      </c>
      <c r="N3" s="236" t="s">
        <v>171</v>
      </c>
      <c r="O3" s="236" t="s">
        <v>170</v>
      </c>
      <c r="P3" s="236" t="s">
        <v>169</v>
      </c>
      <c r="Q3" s="236" t="s">
        <v>168</v>
      </c>
      <c r="R3" s="236" t="s">
        <v>167</v>
      </c>
      <c r="S3" s="236" t="s">
        <v>166</v>
      </c>
      <c r="T3" s="236" t="s">
        <v>165</v>
      </c>
      <c r="U3" s="235"/>
      <c r="V3" s="235"/>
      <c r="W3" s="235"/>
      <c r="X3" s="181"/>
      <c r="Y3" s="181"/>
      <c r="Z3" s="181"/>
      <c r="AA3" s="181"/>
      <c r="AB3" s="181"/>
      <c r="AC3" s="181"/>
      <c r="AD3" s="181"/>
      <c r="AE3" s="181"/>
      <c r="AF3" s="181"/>
    </row>
    <row r="4" spans="1:34" s="191" customFormat="1" ht="16.5" customHeight="1" x14ac:dyDescent="0.35">
      <c r="A4" s="194" t="s">
        <v>91</v>
      </c>
      <c r="B4" s="234" t="s">
        <v>11</v>
      </c>
      <c r="C4" s="193" t="s">
        <v>11</v>
      </c>
      <c r="D4" s="193" t="s">
        <v>164</v>
      </c>
      <c r="E4" s="193" t="s">
        <v>11</v>
      </c>
      <c r="F4" s="193" t="s">
        <v>11</v>
      </c>
      <c r="G4" s="193" t="s">
        <v>11</v>
      </c>
      <c r="H4" s="193" t="s">
        <v>11</v>
      </c>
      <c r="I4" s="193" t="s">
        <v>11</v>
      </c>
      <c r="J4" s="193">
        <v>26614</v>
      </c>
      <c r="K4" s="193" t="s">
        <v>164</v>
      </c>
      <c r="L4" s="193" t="s">
        <v>11</v>
      </c>
      <c r="M4" s="193" t="s">
        <v>11</v>
      </c>
      <c r="N4" s="193" t="s">
        <v>164</v>
      </c>
      <c r="O4" s="193" t="s">
        <v>11</v>
      </c>
      <c r="P4" s="193">
        <v>5</v>
      </c>
      <c r="Q4" s="193">
        <v>158</v>
      </c>
      <c r="R4" s="193">
        <v>4149</v>
      </c>
      <c r="S4" s="193">
        <v>53</v>
      </c>
      <c r="T4" s="193">
        <v>16</v>
      </c>
      <c r="U4" s="184"/>
      <c r="V4" s="184"/>
      <c r="W4" s="184"/>
      <c r="X4" s="184"/>
    </row>
    <row r="5" spans="1:34" s="191" customFormat="1" ht="16.5" customHeight="1" x14ac:dyDescent="0.35">
      <c r="A5" s="194" t="s">
        <v>31</v>
      </c>
      <c r="B5" s="193" t="s">
        <v>11</v>
      </c>
      <c r="C5" s="193" t="s">
        <v>11</v>
      </c>
      <c r="D5" s="193" t="s">
        <v>164</v>
      </c>
      <c r="E5" s="193" t="s">
        <v>11</v>
      </c>
      <c r="F5" s="193" t="s">
        <v>11</v>
      </c>
      <c r="G5" s="193" t="s">
        <v>11</v>
      </c>
      <c r="H5" s="193" t="s">
        <v>11</v>
      </c>
      <c r="I5" s="193" t="s">
        <v>11</v>
      </c>
      <c r="J5" s="193">
        <v>798</v>
      </c>
      <c r="K5" s="193" t="s">
        <v>164</v>
      </c>
      <c r="L5" s="193" t="s">
        <v>11</v>
      </c>
      <c r="M5" s="193" t="s">
        <v>11</v>
      </c>
      <c r="N5" s="193" t="s">
        <v>164</v>
      </c>
      <c r="O5" s="193" t="s">
        <v>11</v>
      </c>
      <c r="P5" s="193" t="s">
        <v>164</v>
      </c>
      <c r="Q5" s="193" t="s">
        <v>11</v>
      </c>
      <c r="R5" s="193">
        <v>204</v>
      </c>
      <c r="S5" s="193" t="s">
        <v>164</v>
      </c>
      <c r="T5" s="193" t="s">
        <v>164</v>
      </c>
      <c r="U5" s="184"/>
      <c r="V5" s="184"/>
      <c r="W5" s="184"/>
      <c r="X5" s="184"/>
    </row>
    <row r="6" spans="1:34" s="191" customFormat="1" ht="33" customHeight="1" x14ac:dyDescent="0.35">
      <c r="A6" s="192" t="s">
        <v>30</v>
      </c>
      <c r="B6" s="151" t="str">
        <f>IF(SUM(B7,B8)=0,"-",SUM(B7,B8))</f>
        <v>-</v>
      </c>
      <c r="C6" s="151" t="str">
        <f>IF(SUM(C7,C8)=0,"-",SUM(C7,C8))</f>
        <v>-</v>
      </c>
      <c r="D6" s="151" t="str">
        <f>IF(SUM(D7,D8)=0,"-",SUM(D7,D8))</f>
        <v>-</v>
      </c>
      <c r="E6" s="151" t="str">
        <f>IF(SUM(E7,E8)=0,"-",SUM(E7,E8))</f>
        <v>-</v>
      </c>
      <c r="F6" s="151" t="str">
        <f>IF(SUM(F7,F8)=0,"-",SUM(F7,F8))</f>
        <v>-</v>
      </c>
      <c r="G6" s="151" t="str">
        <f>IF(SUM(G7,G8)=0,"-",SUM(G7,G8))</f>
        <v>-</v>
      </c>
      <c r="H6" s="151" t="str">
        <f>IF(SUM(H7,H8)=0,"-",SUM(H7,H8))</f>
        <v>-</v>
      </c>
      <c r="I6" s="151" t="str">
        <f>IF(SUM(I7,I8)=0,"-",SUM(I7,I8))</f>
        <v>-</v>
      </c>
      <c r="J6" s="151">
        <f>IF(SUM(J7,J8)=0,"-",SUM(J7,J8))</f>
        <v>54</v>
      </c>
      <c r="K6" s="151" t="str">
        <f>IF(SUM(K7,K8)=0,"-",SUM(K7,K8))</f>
        <v>-</v>
      </c>
      <c r="L6" s="151" t="str">
        <f>IF(SUM(L7,L8)=0,"-",SUM(L7,L8))</f>
        <v>-</v>
      </c>
      <c r="M6" s="151" t="str">
        <f>IF(SUM(M7,M8)=0,"-",SUM(M7,M8))</f>
        <v>-</v>
      </c>
      <c r="N6" s="151" t="str">
        <f>IF(SUM(N7,N8)=0,"-",SUM(N7,N8))</f>
        <v>-</v>
      </c>
      <c r="O6" s="151" t="str">
        <f>IF(SUM(O7,O8)=0,"-",SUM(O7,O8))</f>
        <v>-</v>
      </c>
      <c r="P6" s="151" t="str">
        <f>IF(SUM(P7,P8)=0,"-",SUM(P7,P8))</f>
        <v>-</v>
      </c>
      <c r="Q6" s="151" t="str">
        <f>IF(SUM(Q7,Q8)=0,"-",SUM(Q7,Q8))</f>
        <v>-</v>
      </c>
      <c r="R6" s="151">
        <f>IF(SUM(R7,R8)=0,"-",SUM(R7,R8))</f>
        <v>2</v>
      </c>
      <c r="S6" s="151" t="str">
        <f>IF(SUM(S7,S8)=0,"-",SUM(S7,S8))</f>
        <v>-</v>
      </c>
      <c r="T6" s="151" t="str">
        <f>IF(SUM(T7,T8)=0,"-",SUM(T7,T8))</f>
        <v>-</v>
      </c>
      <c r="U6" s="184"/>
      <c r="V6" s="184"/>
      <c r="W6" s="184"/>
      <c r="X6" s="184"/>
    </row>
    <row r="7" spans="1:34" s="191" customFormat="1" ht="16.5" customHeight="1" x14ac:dyDescent="0.35">
      <c r="A7" s="186" t="s">
        <v>89</v>
      </c>
      <c r="B7" s="185" t="s">
        <v>164</v>
      </c>
      <c r="C7" s="185" t="s">
        <v>164</v>
      </c>
      <c r="D7" s="185" t="s">
        <v>164</v>
      </c>
      <c r="E7" s="185" t="s">
        <v>164</v>
      </c>
      <c r="F7" s="185" t="s">
        <v>164</v>
      </c>
      <c r="G7" s="185" t="s">
        <v>164</v>
      </c>
      <c r="H7" s="185" t="s">
        <v>164</v>
      </c>
      <c r="I7" s="185" t="s">
        <v>164</v>
      </c>
      <c r="J7" s="185">
        <v>16</v>
      </c>
      <c r="K7" s="185" t="s">
        <v>164</v>
      </c>
      <c r="L7" s="185" t="s">
        <v>164</v>
      </c>
      <c r="M7" s="185" t="s">
        <v>164</v>
      </c>
      <c r="N7" s="185" t="s">
        <v>164</v>
      </c>
      <c r="O7" s="185" t="s">
        <v>164</v>
      </c>
      <c r="P7" s="185" t="s">
        <v>164</v>
      </c>
      <c r="Q7" s="185" t="s">
        <v>164</v>
      </c>
      <c r="R7" s="185" t="s">
        <v>164</v>
      </c>
      <c r="S7" s="185" t="s">
        <v>164</v>
      </c>
      <c r="T7" s="185" t="s">
        <v>164</v>
      </c>
      <c r="U7" s="213"/>
      <c r="V7" s="184"/>
      <c r="W7" s="184"/>
      <c r="X7" s="184"/>
    </row>
    <row r="8" spans="1:34" s="191" customFormat="1" ht="16.5" customHeight="1" x14ac:dyDescent="0.35">
      <c r="A8" s="190" t="s">
        <v>88</v>
      </c>
      <c r="B8" s="189" t="s">
        <v>118</v>
      </c>
      <c r="C8" s="189" t="s">
        <v>118</v>
      </c>
      <c r="D8" s="189" t="s">
        <v>164</v>
      </c>
      <c r="E8" s="189" t="s">
        <v>118</v>
      </c>
      <c r="F8" s="189" t="s">
        <v>118</v>
      </c>
      <c r="G8" s="189" t="s">
        <v>118</v>
      </c>
      <c r="H8" s="189" t="s">
        <v>118</v>
      </c>
      <c r="I8" s="189" t="s">
        <v>118</v>
      </c>
      <c r="J8" s="189">
        <v>38</v>
      </c>
      <c r="K8" s="189" t="s">
        <v>118</v>
      </c>
      <c r="L8" s="189" t="s">
        <v>118</v>
      </c>
      <c r="M8" s="189" t="s">
        <v>118</v>
      </c>
      <c r="N8" s="189" t="s">
        <v>164</v>
      </c>
      <c r="O8" s="189" t="s">
        <v>118</v>
      </c>
      <c r="P8" s="189" t="s">
        <v>164</v>
      </c>
      <c r="Q8" s="189" t="s">
        <v>118</v>
      </c>
      <c r="R8" s="189">
        <v>2</v>
      </c>
      <c r="S8" s="189" t="s">
        <v>118</v>
      </c>
      <c r="T8" s="189" t="s">
        <v>118</v>
      </c>
      <c r="U8" s="184"/>
      <c r="V8" s="184"/>
      <c r="W8" s="184"/>
    </row>
    <row r="9" spans="1:34" s="191" customFormat="1" ht="33" customHeight="1" x14ac:dyDescent="0.35">
      <c r="A9" s="188" t="s">
        <v>19</v>
      </c>
      <c r="B9" s="187" t="str">
        <f>IF(B10=0,"-",B10)</f>
        <v>-</v>
      </c>
      <c r="C9" s="187" t="str">
        <f>IF(C10=0,"-",C10)</f>
        <v>-</v>
      </c>
      <c r="D9" s="187" t="str">
        <f>IF(D10=0,"-",D10)</f>
        <v>-</v>
      </c>
      <c r="E9" s="187" t="str">
        <f>IF(E10=0,"-",E10)</f>
        <v>-</v>
      </c>
      <c r="F9" s="187" t="str">
        <f>IF(F10=0,"-",F10)</f>
        <v>-</v>
      </c>
      <c r="G9" s="187" t="str">
        <f>IF(G10=0,"-",G10)</f>
        <v>-</v>
      </c>
      <c r="H9" s="187" t="str">
        <f>IF(H10=0,"-",H10)</f>
        <v>-</v>
      </c>
      <c r="I9" s="187" t="str">
        <f>IF(I10=0,"-",I10)</f>
        <v>-</v>
      </c>
      <c r="J9" s="187">
        <f>IF(J10=0,"-",J10)</f>
        <v>3</v>
      </c>
      <c r="K9" s="187" t="str">
        <f>IF(K10=0,"-",K10)</f>
        <v>-</v>
      </c>
      <c r="L9" s="187" t="str">
        <f>IF(L10=0,"-",L10)</f>
        <v>-</v>
      </c>
      <c r="M9" s="187" t="str">
        <f>IF(M10=0,"-",M10)</f>
        <v>-</v>
      </c>
      <c r="N9" s="187" t="str">
        <f>IF(N10=0,"-",N10)</f>
        <v>-</v>
      </c>
      <c r="O9" s="187" t="str">
        <f>IF(O10=0,"-",O10)</f>
        <v>-</v>
      </c>
      <c r="P9" s="187" t="str">
        <f>IF(P10=0,"-",P10)</f>
        <v>-</v>
      </c>
      <c r="Q9" s="187" t="str">
        <f>IF(Q10=0,"-",Q10)</f>
        <v>-</v>
      </c>
      <c r="R9" s="187">
        <f>IF(R10=0,"-",R10)</f>
        <v>21</v>
      </c>
      <c r="S9" s="187" t="str">
        <f>IF(S10=0,"-",S10)</f>
        <v>-</v>
      </c>
      <c r="T9" s="187" t="str">
        <f>IF(T10=0,"-",T10)</f>
        <v>-</v>
      </c>
      <c r="U9" s="184"/>
      <c r="V9" s="184"/>
      <c r="W9" s="184"/>
    </row>
    <row r="10" spans="1:34" s="183" customFormat="1" ht="16.5" customHeight="1" x14ac:dyDescent="0.35">
      <c r="A10" s="186" t="s">
        <v>18</v>
      </c>
      <c r="B10" s="185" t="s">
        <v>164</v>
      </c>
      <c r="C10" s="185" t="s">
        <v>164</v>
      </c>
      <c r="D10" s="185" t="s">
        <v>164</v>
      </c>
      <c r="E10" s="185" t="s">
        <v>164</v>
      </c>
      <c r="F10" s="185" t="s">
        <v>164</v>
      </c>
      <c r="G10" s="185" t="s">
        <v>164</v>
      </c>
      <c r="H10" s="185" t="s">
        <v>164</v>
      </c>
      <c r="I10" s="185" t="s">
        <v>164</v>
      </c>
      <c r="J10" s="185">
        <v>3</v>
      </c>
      <c r="K10" s="185" t="s">
        <v>164</v>
      </c>
      <c r="L10" s="185" t="s">
        <v>164</v>
      </c>
      <c r="M10" s="185" t="s">
        <v>164</v>
      </c>
      <c r="N10" s="185" t="s">
        <v>164</v>
      </c>
      <c r="O10" s="185" t="s">
        <v>164</v>
      </c>
      <c r="P10" s="185" t="s">
        <v>164</v>
      </c>
      <c r="Q10" s="185" t="s">
        <v>164</v>
      </c>
      <c r="R10" s="185">
        <v>21</v>
      </c>
      <c r="S10" s="185" t="s">
        <v>164</v>
      </c>
      <c r="T10" s="185" t="s">
        <v>164</v>
      </c>
      <c r="U10" s="230"/>
      <c r="V10" s="184"/>
      <c r="W10" s="184"/>
      <c r="X10" s="184"/>
    </row>
    <row r="11" spans="1:34" s="183" customFormat="1" ht="33" customHeight="1" x14ac:dyDescent="0.35">
      <c r="A11" s="188" t="s">
        <v>13</v>
      </c>
      <c r="B11" s="187" t="str">
        <f>IF(B12=0,"-",B12)</f>
        <v xml:space="preserve"> -</v>
      </c>
      <c r="C11" s="187" t="str">
        <f>IF(C12=0,"-",C12)</f>
        <v xml:space="preserve"> -</v>
      </c>
      <c r="D11" s="187" t="str">
        <f>IF(D12=0,"-",D12)</f>
        <v>-</v>
      </c>
      <c r="E11" s="187" t="str">
        <f>IF(E12=0,"-",E12)</f>
        <v xml:space="preserve"> -</v>
      </c>
      <c r="F11" s="187" t="str">
        <f>IF(F12=0,"-",F12)</f>
        <v xml:space="preserve"> -</v>
      </c>
      <c r="G11" s="187" t="str">
        <f>IF(G12=0,"-",G12)</f>
        <v xml:space="preserve"> -</v>
      </c>
      <c r="H11" s="187" t="str">
        <f>IF(H12=0,"-",H12)</f>
        <v xml:space="preserve"> -</v>
      </c>
      <c r="I11" s="187" t="str">
        <f>IF(I12=0,"-",I12)</f>
        <v xml:space="preserve"> -</v>
      </c>
      <c r="J11" s="187">
        <f>IF(J12=0,"-",J12)</f>
        <v>6</v>
      </c>
      <c r="K11" s="187" t="str">
        <f>IF(K12=0,"-",K12)</f>
        <v xml:space="preserve"> -</v>
      </c>
      <c r="L11" s="187" t="str">
        <f>IF(L12=0,"-",L12)</f>
        <v xml:space="preserve"> -</v>
      </c>
      <c r="M11" s="187" t="str">
        <f>IF(M12=0,"-",M12)</f>
        <v xml:space="preserve"> -</v>
      </c>
      <c r="N11" s="187" t="str">
        <f>IF(N12=0,"-",N12)</f>
        <v>-</v>
      </c>
      <c r="O11" s="187" t="str">
        <f>IF(O12=0,"-",O12)</f>
        <v xml:space="preserve"> -</v>
      </c>
      <c r="P11" s="187" t="str">
        <f>IF(P12=0,"-",P12)</f>
        <v>-</v>
      </c>
      <c r="Q11" s="187" t="str">
        <f>IF(Q12=0,"-",Q12)</f>
        <v xml:space="preserve"> -</v>
      </c>
      <c r="R11" s="187" t="str">
        <f>IF(R12=0,"-",R12)</f>
        <v>-</v>
      </c>
      <c r="S11" s="187" t="str">
        <f>IF(S12=0,"-",S12)</f>
        <v xml:space="preserve"> -</v>
      </c>
      <c r="T11" s="187" t="str">
        <f>IF(T12=0,"-",T12)</f>
        <v xml:space="preserve"> -</v>
      </c>
      <c r="U11" s="230"/>
      <c r="V11" s="184"/>
      <c r="W11" s="184"/>
      <c r="X11" s="184"/>
    </row>
    <row r="12" spans="1:34" s="183" customFormat="1" ht="16.5" customHeight="1" x14ac:dyDescent="0.35">
      <c r="A12" s="186" t="s">
        <v>12</v>
      </c>
      <c r="B12" s="185" t="s">
        <v>118</v>
      </c>
      <c r="C12" s="185" t="s">
        <v>118</v>
      </c>
      <c r="D12" s="185" t="s">
        <v>164</v>
      </c>
      <c r="E12" s="185" t="s">
        <v>118</v>
      </c>
      <c r="F12" s="185" t="s">
        <v>118</v>
      </c>
      <c r="G12" s="185" t="s">
        <v>118</v>
      </c>
      <c r="H12" s="185" t="s">
        <v>118</v>
      </c>
      <c r="I12" s="185" t="s">
        <v>118</v>
      </c>
      <c r="J12" s="185">
        <v>6</v>
      </c>
      <c r="K12" s="185" t="s">
        <v>118</v>
      </c>
      <c r="L12" s="185" t="s">
        <v>118</v>
      </c>
      <c r="M12" s="185" t="s">
        <v>118</v>
      </c>
      <c r="N12" s="185" t="s">
        <v>164</v>
      </c>
      <c r="O12" s="185" t="s">
        <v>118</v>
      </c>
      <c r="P12" s="185" t="s">
        <v>164</v>
      </c>
      <c r="Q12" s="185" t="s">
        <v>118</v>
      </c>
      <c r="R12" s="185" t="s">
        <v>164</v>
      </c>
      <c r="S12" s="185" t="s">
        <v>118</v>
      </c>
      <c r="T12" s="185" t="s">
        <v>118</v>
      </c>
      <c r="U12" s="230"/>
      <c r="V12" s="184"/>
      <c r="W12" s="184"/>
      <c r="X12" s="184"/>
    </row>
    <row r="13" spans="1:34" s="191" customFormat="1" ht="16.5" customHeight="1" x14ac:dyDescent="0.35">
      <c r="A13" s="231"/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184"/>
      <c r="U13" s="184"/>
      <c r="V13" s="184"/>
      <c r="W13" s="184"/>
    </row>
    <row r="14" spans="1:34" s="191" customFormat="1" ht="16.5" customHeight="1" x14ac:dyDescent="0.35">
      <c r="A14" s="233"/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</row>
    <row r="15" spans="1:34" ht="16.5" customHeight="1" x14ac:dyDescent="0.35">
      <c r="A15" s="204"/>
      <c r="B15" s="203" t="s">
        <v>163</v>
      </c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1"/>
      <c r="W15" s="226"/>
      <c r="X15" s="226"/>
      <c r="Y15" s="225"/>
      <c r="Z15" s="225"/>
      <c r="AA15" s="225"/>
      <c r="AB15" s="225"/>
      <c r="AC15" s="225"/>
      <c r="AD15" s="225"/>
      <c r="AE15" s="225"/>
      <c r="AF15" s="225"/>
      <c r="AG15" s="225"/>
      <c r="AH15" s="205"/>
    </row>
    <row r="16" spans="1:34" ht="132" customHeight="1" x14ac:dyDescent="0.35">
      <c r="A16" s="198"/>
      <c r="B16" s="195" t="s">
        <v>162</v>
      </c>
      <c r="C16" s="195" t="s">
        <v>161</v>
      </c>
      <c r="D16" s="195" t="s">
        <v>160</v>
      </c>
      <c r="E16" s="195" t="s">
        <v>159</v>
      </c>
      <c r="F16" s="195" t="s">
        <v>158</v>
      </c>
      <c r="G16" s="195" t="s">
        <v>157</v>
      </c>
      <c r="H16" s="195" t="s">
        <v>156</v>
      </c>
      <c r="I16" s="195" t="s">
        <v>155</v>
      </c>
      <c r="J16" s="195" t="s">
        <v>154</v>
      </c>
      <c r="K16" s="195" t="s">
        <v>153</v>
      </c>
      <c r="L16" s="195" t="s">
        <v>152</v>
      </c>
      <c r="M16" s="195" t="s">
        <v>151</v>
      </c>
      <c r="N16" s="195" t="s">
        <v>150</v>
      </c>
      <c r="O16" s="195" t="s">
        <v>149</v>
      </c>
      <c r="P16" s="195" t="s">
        <v>148</v>
      </c>
      <c r="Q16" s="195" t="s">
        <v>147</v>
      </c>
      <c r="R16" s="224" t="s">
        <v>146</v>
      </c>
      <c r="S16" s="224" t="s">
        <v>145</v>
      </c>
      <c r="T16" s="224" t="s">
        <v>144</v>
      </c>
      <c r="U16" s="224" t="s">
        <v>143</v>
      </c>
      <c r="V16" s="224" t="s">
        <v>142</v>
      </c>
      <c r="W16" s="221"/>
      <c r="X16" s="221"/>
      <c r="Y16" s="209"/>
      <c r="Z16" s="209"/>
      <c r="AA16" s="209"/>
      <c r="AB16" s="209"/>
      <c r="AC16" s="209"/>
      <c r="AD16" s="209"/>
      <c r="AE16" s="209"/>
      <c r="AF16" s="209"/>
      <c r="AG16" s="209"/>
      <c r="AH16" s="205"/>
    </row>
    <row r="17" spans="1:34" s="191" customFormat="1" ht="16.5" customHeight="1" x14ac:dyDescent="0.15">
      <c r="A17" s="194" t="s">
        <v>91</v>
      </c>
      <c r="B17" s="193">
        <v>154</v>
      </c>
      <c r="C17" s="193" t="s">
        <v>11</v>
      </c>
      <c r="D17" s="193">
        <v>433</v>
      </c>
      <c r="E17" s="193">
        <v>28</v>
      </c>
      <c r="F17" s="193" t="s">
        <v>87</v>
      </c>
      <c r="G17" s="193">
        <v>8</v>
      </c>
      <c r="H17" s="193" t="s">
        <v>87</v>
      </c>
      <c r="I17" s="193">
        <v>1</v>
      </c>
      <c r="J17" s="193" t="s">
        <v>87</v>
      </c>
      <c r="K17" s="193">
        <v>1</v>
      </c>
      <c r="L17" s="193" t="s">
        <v>87</v>
      </c>
      <c r="M17" s="193">
        <v>2</v>
      </c>
      <c r="N17" s="193" t="s">
        <v>87</v>
      </c>
      <c r="O17" s="193">
        <v>61</v>
      </c>
      <c r="P17" s="193" t="s">
        <v>87</v>
      </c>
      <c r="Q17" s="193" t="s">
        <v>11</v>
      </c>
      <c r="R17" s="193" t="s">
        <v>87</v>
      </c>
      <c r="S17" s="193" t="s">
        <v>87</v>
      </c>
      <c r="T17" s="193">
        <v>16</v>
      </c>
      <c r="U17" s="193">
        <v>320</v>
      </c>
      <c r="V17" s="193">
        <v>341</v>
      </c>
      <c r="W17" s="212"/>
      <c r="X17" s="212"/>
    </row>
    <row r="18" spans="1:34" s="191" customFormat="1" ht="16.5" customHeight="1" x14ac:dyDescent="0.15">
      <c r="A18" s="194" t="s">
        <v>31</v>
      </c>
      <c r="B18" s="193">
        <v>19</v>
      </c>
      <c r="C18" s="193" t="s">
        <v>11</v>
      </c>
      <c r="D18" s="193">
        <v>5</v>
      </c>
      <c r="E18" s="193">
        <v>26</v>
      </c>
      <c r="F18" s="193" t="s">
        <v>87</v>
      </c>
      <c r="G18" s="193" t="s">
        <v>11</v>
      </c>
      <c r="H18" s="193" t="s">
        <v>11</v>
      </c>
      <c r="I18" s="193">
        <v>1</v>
      </c>
      <c r="J18" s="193" t="s">
        <v>87</v>
      </c>
      <c r="K18" s="193" t="s">
        <v>11</v>
      </c>
      <c r="L18" s="193" t="s">
        <v>87</v>
      </c>
      <c r="M18" s="193" t="s">
        <v>11</v>
      </c>
      <c r="N18" s="193" t="s">
        <v>87</v>
      </c>
      <c r="O18" s="193" t="s">
        <v>11</v>
      </c>
      <c r="P18" s="193" t="s">
        <v>87</v>
      </c>
      <c r="Q18" s="193" t="s">
        <v>11</v>
      </c>
      <c r="R18" s="193" t="s">
        <v>87</v>
      </c>
      <c r="S18" s="193" t="s">
        <v>11</v>
      </c>
      <c r="T18" s="193" t="s">
        <v>11</v>
      </c>
      <c r="U18" s="193" t="s">
        <v>11</v>
      </c>
      <c r="V18" s="193">
        <v>3</v>
      </c>
      <c r="W18" s="212"/>
      <c r="X18" s="212"/>
    </row>
    <row r="19" spans="1:34" s="191" customFormat="1" ht="33" customHeight="1" x14ac:dyDescent="0.15">
      <c r="A19" s="192" t="s">
        <v>30</v>
      </c>
      <c r="B19" s="151">
        <f>IF(SUM(B20,B21)=0,"-",SUM(B20,B21))</f>
        <v>5</v>
      </c>
      <c r="C19" s="151" t="str">
        <f>IF(SUM(C20,C21)=0,"-",SUM(C20,C21))</f>
        <v>-</v>
      </c>
      <c r="D19" s="151" t="str">
        <f>IF(SUM(D20,D21)=0,"-",SUM(D20,D21))</f>
        <v>-</v>
      </c>
      <c r="E19" s="151">
        <f>IF(SUM(E20,E21)=0,"-",SUM(E20,E21))</f>
        <v>3</v>
      </c>
      <c r="F19" s="151" t="str">
        <f>IF(SUM(F20,F21)=0,"-",SUM(F20,F21))</f>
        <v>-</v>
      </c>
      <c r="G19" s="151" t="str">
        <f>IF(SUM(G20,G21)=0,"-",SUM(G20,G21))</f>
        <v>-</v>
      </c>
      <c r="H19" s="151" t="str">
        <f>IF(SUM(H20,H21)=0,"-",SUM(H20,H21))</f>
        <v>-</v>
      </c>
      <c r="I19" s="151" t="str">
        <f>IF(SUM(I20,I21)=0,"-",SUM(I20,I21))</f>
        <v>-</v>
      </c>
      <c r="J19" s="151" t="str">
        <f>IF(SUM(J20,J21)=0,"-",SUM(J20,J21))</f>
        <v>-</v>
      </c>
      <c r="K19" s="151" t="str">
        <f>IF(SUM(K20,K21)=0,"-",SUM(K20,K21))</f>
        <v>-</v>
      </c>
      <c r="L19" s="151" t="str">
        <f>IF(SUM(L20,L21)=0,"-",SUM(L20,L21))</f>
        <v>-</v>
      </c>
      <c r="M19" s="151" t="str">
        <f>IF(SUM(M20,M21)=0,"-",SUM(M20,M21))</f>
        <v>-</v>
      </c>
      <c r="N19" s="151" t="str">
        <f>IF(SUM(N20,N21)=0,"-",SUM(N20,N21))</f>
        <v>-</v>
      </c>
      <c r="O19" s="151" t="str">
        <f>IF(SUM(O20,O21)=0,"-",SUM(O20,O21))</f>
        <v>-</v>
      </c>
      <c r="P19" s="151" t="str">
        <f>IF(SUM(P20,P21)=0,"-",SUM(P20,P21))</f>
        <v>-</v>
      </c>
      <c r="Q19" s="151" t="str">
        <f>IF(SUM(Q20,Q21)=0,"-",SUM(Q20,Q21))</f>
        <v>-</v>
      </c>
      <c r="R19" s="151" t="str">
        <f>IF(SUM(R20,R21)=0,"-",SUM(R20,R21))</f>
        <v>-</v>
      </c>
      <c r="S19" s="151" t="str">
        <f>IF(SUM(S20,S21)=0,"-",SUM(S20,S21))</f>
        <v>-</v>
      </c>
      <c r="T19" s="151" t="str">
        <f>IF(SUM(T20,T21)=0,"-",SUM(T20,T21))</f>
        <v>-</v>
      </c>
      <c r="U19" s="151" t="str">
        <f>IF(SUM(U20,U21)=0,"-",SUM(U20,U21))</f>
        <v>-</v>
      </c>
      <c r="V19" s="151" t="str">
        <f>IF(SUM(V20,V21)=0,"-",SUM(V20,V21))</f>
        <v>-</v>
      </c>
      <c r="W19" s="217"/>
      <c r="X19" s="217"/>
    </row>
    <row r="20" spans="1:34" s="191" customFormat="1" ht="16.5" customHeight="1" x14ac:dyDescent="0.15">
      <c r="A20" s="186" t="s">
        <v>89</v>
      </c>
      <c r="B20" s="185" t="s">
        <v>87</v>
      </c>
      <c r="C20" s="185" t="s">
        <v>87</v>
      </c>
      <c r="D20" s="185" t="s">
        <v>87</v>
      </c>
      <c r="E20" s="185" t="s">
        <v>87</v>
      </c>
      <c r="F20" s="185" t="s">
        <v>87</v>
      </c>
      <c r="G20" s="185" t="s">
        <v>87</v>
      </c>
      <c r="H20" s="185" t="s">
        <v>87</v>
      </c>
      <c r="I20" s="185" t="s">
        <v>87</v>
      </c>
      <c r="J20" s="185" t="s">
        <v>87</v>
      </c>
      <c r="K20" s="185" t="s">
        <v>87</v>
      </c>
      <c r="L20" s="185" t="s">
        <v>87</v>
      </c>
      <c r="M20" s="185" t="s">
        <v>87</v>
      </c>
      <c r="N20" s="185" t="s">
        <v>87</v>
      </c>
      <c r="O20" s="185" t="s">
        <v>87</v>
      </c>
      <c r="P20" s="185" t="s">
        <v>87</v>
      </c>
      <c r="Q20" s="185" t="s">
        <v>87</v>
      </c>
      <c r="R20" s="185" t="s">
        <v>87</v>
      </c>
      <c r="S20" s="185" t="s">
        <v>87</v>
      </c>
      <c r="T20" s="185" t="s">
        <v>87</v>
      </c>
      <c r="U20" s="185" t="s">
        <v>87</v>
      </c>
      <c r="V20" s="185" t="s">
        <v>87</v>
      </c>
      <c r="W20" s="212"/>
      <c r="X20" s="212"/>
    </row>
    <row r="21" spans="1:34" s="191" customFormat="1" ht="16.5" customHeight="1" x14ac:dyDescent="0.15">
      <c r="A21" s="190" t="s">
        <v>88</v>
      </c>
      <c r="B21" s="189">
        <v>5</v>
      </c>
      <c r="C21" s="189" t="s">
        <v>118</v>
      </c>
      <c r="D21" s="189" t="s">
        <v>87</v>
      </c>
      <c r="E21" s="189">
        <v>3</v>
      </c>
      <c r="F21" s="189" t="s">
        <v>118</v>
      </c>
      <c r="G21" s="189" t="s">
        <v>118</v>
      </c>
      <c r="H21" s="189" t="s">
        <v>118</v>
      </c>
      <c r="I21" s="189" t="s">
        <v>118</v>
      </c>
      <c r="J21" s="189" t="s">
        <v>118</v>
      </c>
      <c r="K21" s="189" t="s">
        <v>118</v>
      </c>
      <c r="L21" s="189" t="s">
        <v>118</v>
      </c>
      <c r="M21" s="189" t="s">
        <v>118</v>
      </c>
      <c r="N21" s="189" t="s">
        <v>87</v>
      </c>
      <c r="O21" s="189" t="s">
        <v>118</v>
      </c>
      <c r="P21" s="189" t="s">
        <v>87</v>
      </c>
      <c r="Q21" s="189" t="s">
        <v>118</v>
      </c>
      <c r="R21" s="189" t="s">
        <v>87</v>
      </c>
      <c r="S21" s="189" t="s">
        <v>87</v>
      </c>
      <c r="T21" s="189" t="s">
        <v>118</v>
      </c>
      <c r="U21" s="189" t="s">
        <v>118</v>
      </c>
      <c r="V21" s="189" t="s">
        <v>118</v>
      </c>
      <c r="W21" s="212"/>
      <c r="X21" s="212"/>
    </row>
    <row r="22" spans="1:34" s="191" customFormat="1" ht="33" customHeight="1" x14ac:dyDescent="0.15">
      <c r="A22" s="188" t="s">
        <v>19</v>
      </c>
      <c r="B22" s="187" t="str">
        <f>IF(B23=0,"-",B23)</f>
        <v>-</v>
      </c>
      <c r="C22" s="187" t="str">
        <f>IF(C23=0,"-",C23)</f>
        <v>-</v>
      </c>
      <c r="D22" s="187" t="str">
        <f>IF(D23=0,"-",D23)</f>
        <v>-</v>
      </c>
      <c r="E22" s="187">
        <f>IF(E23=0,"-",E23)</f>
        <v>1</v>
      </c>
      <c r="F22" s="187" t="str">
        <f>IF(F23=0,"-",F23)</f>
        <v>-</v>
      </c>
      <c r="G22" s="187" t="str">
        <f>IF(G23=0,"-",G23)</f>
        <v>-</v>
      </c>
      <c r="H22" s="187" t="str">
        <f>IF(H23=0,"-",H23)</f>
        <v>-</v>
      </c>
      <c r="I22" s="187" t="str">
        <f>IF(I23=0,"-",I23)</f>
        <v>-</v>
      </c>
      <c r="J22" s="187" t="str">
        <f>IF(J23=0,"-",J23)</f>
        <v>-</v>
      </c>
      <c r="K22" s="187" t="str">
        <f>IF(K23=0,"-",K23)</f>
        <v>-</v>
      </c>
      <c r="L22" s="187" t="str">
        <f>IF(L23=0,"-",L23)</f>
        <v>-</v>
      </c>
      <c r="M22" s="187" t="str">
        <f>IF(M23=0,"-",M23)</f>
        <v>-</v>
      </c>
      <c r="N22" s="187" t="str">
        <f>IF(N23=0,"-",N23)</f>
        <v>-</v>
      </c>
      <c r="O22" s="187" t="str">
        <f>IF(O23=0,"-",O23)</f>
        <v>-</v>
      </c>
      <c r="P22" s="187" t="str">
        <f>IF(P23=0,"-",P23)</f>
        <v>-</v>
      </c>
      <c r="Q22" s="187" t="str">
        <f>IF(Q23=0,"-",Q23)</f>
        <v>-</v>
      </c>
      <c r="R22" s="187" t="str">
        <f>IF(R23=0,"-",R23)</f>
        <v>-</v>
      </c>
      <c r="S22" s="187" t="str">
        <f>IF(S23=0,"-",S23)</f>
        <v>-</v>
      </c>
      <c r="T22" s="187" t="str">
        <f>IF(T23=0,"-",T23)</f>
        <v>-</v>
      </c>
      <c r="U22" s="187" t="str">
        <f>IF(U23=0,"-",U23)</f>
        <v>-</v>
      </c>
      <c r="V22" s="187" t="str">
        <f>IF(V23=0,"-",V23)</f>
        <v>-</v>
      </c>
      <c r="W22" s="212"/>
      <c r="X22" s="212"/>
    </row>
    <row r="23" spans="1:34" s="183" customFormat="1" ht="16.5" customHeight="1" x14ac:dyDescent="0.15">
      <c r="A23" s="186" t="s">
        <v>18</v>
      </c>
      <c r="B23" s="185" t="s">
        <v>87</v>
      </c>
      <c r="C23" s="185" t="s">
        <v>87</v>
      </c>
      <c r="D23" s="185" t="s">
        <v>87</v>
      </c>
      <c r="E23" s="185">
        <v>1</v>
      </c>
      <c r="F23" s="185" t="s">
        <v>87</v>
      </c>
      <c r="G23" s="185" t="s">
        <v>87</v>
      </c>
      <c r="H23" s="185" t="s">
        <v>87</v>
      </c>
      <c r="I23" s="185" t="s">
        <v>87</v>
      </c>
      <c r="J23" s="185" t="s">
        <v>87</v>
      </c>
      <c r="K23" s="185" t="s">
        <v>87</v>
      </c>
      <c r="L23" s="185" t="s">
        <v>87</v>
      </c>
      <c r="M23" s="185" t="s">
        <v>87</v>
      </c>
      <c r="N23" s="185" t="s">
        <v>87</v>
      </c>
      <c r="O23" s="185" t="s">
        <v>87</v>
      </c>
      <c r="P23" s="185" t="s">
        <v>87</v>
      </c>
      <c r="Q23" s="185" t="s">
        <v>87</v>
      </c>
      <c r="R23" s="185" t="s">
        <v>87</v>
      </c>
      <c r="S23" s="185" t="s">
        <v>87</v>
      </c>
      <c r="T23" s="185" t="s">
        <v>87</v>
      </c>
      <c r="U23" s="185" t="s">
        <v>87</v>
      </c>
      <c r="V23" s="185" t="s">
        <v>87</v>
      </c>
      <c r="W23" s="212"/>
      <c r="X23" s="212"/>
    </row>
    <row r="24" spans="1:34" s="183" customFormat="1" ht="33" customHeight="1" x14ac:dyDescent="0.15">
      <c r="A24" s="188" t="s">
        <v>13</v>
      </c>
      <c r="B24" s="187" t="str">
        <f>IF(B25=0,"-",B25)</f>
        <v>-</v>
      </c>
      <c r="C24" s="187" t="str">
        <f>IF(C25=0,"-",C25)</f>
        <v xml:space="preserve"> -</v>
      </c>
      <c r="D24" s="187" t="str">
        <f>IF(D25=0,"-",D25)</f>
        <v>-</v>
      </c>
      <c r="E24" s="187" t="str">
        <f>IF(E25=0,"-",E25)</f>
        <v xml:space="preserve"> -</v>
      </c>
      <c r="F24" s="187" t="str">
        <f>IF(F25=0,"-",F25)</f>
        <v xml:space="preserve"> -</v>
      </c>
      <c r="G24" s="187" t="str">
        <f>IF(G25=0,"-",G25)</f>
        <v xml:space="preserve"> -</v>
      </c>
      <c r="H24" s="187" t="str">
        <f>IF(H25=0,"-",H25)</f>
        <v xml:space="preserve"> -</v>
      </c>
      <c r="I24" s="187" t="str">
        <f>IF(I25=0,"-",I25)</f>
        <v xml:space="preserve"> -</v>
      </c>
      <c r="J24" s="187" t="str">
        <f>IF(J25=0,"-",J25)</f>
        <v xml:space="preserve"> -</v>
      </c>
      <c r="K24" s="187" t="str">
        <f>IF(K25=0,"-",K25)</f>
        <v xml:space="preserve"> -</v>
      </c>
      <c r="L24" s="187" t="str">
        <f>IF(L25=0,"-",L25)</f>
        <v xml:space="preserve"> -</v>
      </c>
      <c r="M24" s="187" t="str">
        <f>IF(M25=0,"-",M25)</f>
        <v xml:space="preserve"> -</v>
      </c>
      <c r="N24" s="187" t="str">
        <f>IF(N25=0,"-",N25)</f>
        <v>-</v>
      </c>
      <c r="O24" s="187" t="str">
        <f>IF(O25=0,"-",O25)</f>
        <v xml:space="preserve"> -</v>
      </c>
      <c r="P24" s="187" t="str">
        <f>IF(P25=0,"-",P25)</f>
        <v>-</v>
      </c>
      <c r="Q24" s="187" t="str">
        <f>IF(Q25=0,"-",Q25)</f>
        <v xml:space="preserve"> -</v>
      </c>
      <c r="R24" s="187" t="str">
        <f>IF(R25=0,"-",R25)</f>
        <v>-</v>
      </c>
      <c r="S24" s="187" t="str">
        <f>IF(S25=0,"-",S25)</f>
        <v>-</v>
      </c>
      <c r="T24" s="187" t="str">
        <f>IF(T25=0,"-",T25)</f>
        <v xml:space="preserve"> -</v>
      </c>
      <c r="U24" s="187" t="str">
        <f>IF(U25=0,"-",U25)</f>
        <v xml:space="preserve"> -</v>
      </c>
      <c r="V24" s="187" t="str">
        <f>IF(V25=0,"-",V25)</f>
        <v xml:space="preserve"> -</v>
      </c>
      <c r="W24" s="212"/>
      <c r="X24" s="212"/>
    </row>
    <row r="25" spans="1:34" s="183" customFormat="1" ht="16.5" customHeight="1" x14ac:dyDescent="0.15">
      <c r="A25" s="186" t="s">
        <v>12</v>
      </c>
      <c r="B25" s="185" t="s">
        <v>87</v>
      </c>
      <c r="C25" s="185" t="s">
        <v>118</v>
      </c>
      <c r="D25" s="185" t="s">
        <v>87</v>
      </c>
      <c r="E25" s="185" t="s">
        <v>118</v>
      </c>
      <c r="F25" s="185" t="s">
        <v>118</v>
      </c>
      <c r="G25" s="185" t="s">
        <v>118</v>
      </c>
      <c r="H25" s="185" t="s">
        <v>118</v>
      </c>
      <c r="I25" s="185" t="s">
        <v>118</v>
      </c>
      <c r="J25" s="185" t="s">
        <v>118</v>
      </c>
      <c r="K25" s="185" t="s">
        <v>118</v>
      </c>
      <c r="L25" s="185" t="s">
        <v>118</v>
      </c>
      <c r="M25" s="185" t="s">
        <v>118</v>
      </c>
      <c r="N25" s="185" t="s">
        <v>87</v>
      </c>
      <c r="O25" s="185" t="s">
        <v>118</v>
      </c>
      <c r="P25" s="185" t="s">
        <v>87</v>
      </c>
      <c r="Q25" s="185" t="s">
        <v>118</v>
      </c>
      <c r="R25" s="185" t="s">
        <v>87</v>
      </c>
      <c r="S25" s="185" t="s">
        <v>87</v>
      </c>
      <c r="T25" s="185" t="s">
        <v>118</v>
      </c>
      <c r="U25" s="185" t="s">
        <v>118</v>
      </c>
      <c r="V25" s="185" t="s">
        <v>118</v>
      </c>
      <c r="W25" s="212"/>
      <c r="X25" s="212"/>
    </row>
    <row r="26" spans="1:34" s="191" customFormat="1" ht="16.5" customHeight="1" x14ac:dyDescent="0.35">
      <c r="A26" s="231"/>
      <c r="B26" s="230"/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184"/>
      <c r="U26" s="184"/>
      <c r="V26" s="184"/>
      <c r="W26" s="184"/>
    </row>
    <row r="27" spans="1:34" ht="16.5" customHeight="1" x14ac:dyDescent="0.35">
      <c r="A27" s="229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205"/>
    </row>
    <row r="28" spans="1:34" ht="16.5" customHeight="1" x14ac:dyDescent="0.35">
      <c r="A28" s="228"/>
      <c r="B28" s="203" t="s">
        <v>141</v>
      </c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1"/>
      <c r="X28" s="227"/>
      <c r="Y28" s="226"/>
      <c r="Z28" s="225"/>
      <c r="AA28" s="225"/>
      <c r="AB28" s="225"/>
      <c r="AC28" s="225"/>
      <c r="AD28" s="225"/>
      <c r="AE28" s="225"/>
      <c r="AF28" s="225"/>
      <c r="AG28" s="225"/>
      <c r="AH28" s="205"/>
    </row>
    <row r="29" spans="1:34" ht="132" customHeight="1" x14ac:dyDescent="0.35">
      <c r="A29" s="198"/>
      <c r="B29" s="224" t="s">
        <v>140</v>
      </c>
      <c r="C29" s="224" t="s">
        <v>139</v>
      </c>
      <c r="D29" s="224" t="s">
        <v>138</v>
      </c>
      <c r="E29" s="224" t="s">
        <v>137</v>
      </c>
      <c r="F29" s="224" t="s">
        <v>136</v>
      </c>
      <c r="G29" s="224" t="s">
        <v>135</v>
      </c>
      <c r="H29" s="224" t="s">
        <v>134</v>
      </c>
      <c r="I29" s="224" t="s">
        <v>133</v>
      </c>
      <c r="J29" s="224" t="s">
        <v>132</v>
      </c>
      <c r="K29" s="224" t="s">
        <v>131</v>
      </c>
      <c r="L29" s="224" t="s">
        <v>130</v>
      </c>
      <c r="M29" s="224" t="s">
        <v>129</v>
      </c>
      <c r="N29" s="224" t="s">
        <v>128</v>
      </c>
      <c r="O29" s="224" t="s">
        <v>127</v>
      </c>
      <c r="P29" s="224" t="s">
        <v>126</v>
      </c>
      <c r="Q29" s="224" t="s">
        <v>125</v>
      </c>
      <c r="R29" s="223" t="s">
        <v>124</v>
      </c>
      <c r="S29" s="224" t="s">
        <v>123</v>
      </c>
      <c r="T29" s="224" t="s">
        <v>122</v>
      </c>
      <c r="U29" s="224" t="s">
        <v>121</v>
      </c>
      <c r="V29" s="224" t="s">
        <v>120</v>
      </c>
      <c r="W29" s="223" t="s">
        <v>119</v>
      </c>
      <c r="X29" s="222"/>
      <c r="Y29" s="221"/>
      <c r="Z29" s="209"/>
      <c r="AA29" s="209"/>
      <c r="AB29" s="209"/>
      <c r="AC29" s="209"/>
      <c r="AD29" s="209"/>
      <c r="AE29" s="209"/>
      <c r="AF29" s="209"/>
      <c r="AG29" s="209"/>
      <c r="AH29" s="205"/>
    </row>
    <row r="30" spans="1:34" s="191" customFormat="1" ht="16.5" customHeight="1" x14ac:dyDescent="0.15">
      <c r="A30" s="194" t="s">
        <v>91</v>
      </c>
      <c r="B30" s="193" t="s">
        <v>11</v>
      </c>
      <c r="C30" s="193" t="s">
        <v>11</v>
      </c>
      <c r="D30" s="193" t="s">
        <v>87</v>
      </c>
      <c r="E30" s="193">
        <v>240</v>
      </c>
      <c r="F30" s="193">
        <v>2</v>
      </c>
      <c r="G30" s="193" t="s">
        <v>87</v>
      </c>
      <c r="H30" s="193" t="s">
        <v>11</v>
      </c>
      <c r="I30" s="193" t="s">
        <v>11</v>
      </c>
      <c r="J30" s="193">
        <v>10</v>
      </c>
      <c r="K30" s="193" t="s">
        <v>87</v>
      </c>
      <c r="L30" s="193" t="s">
        <v>11</v>
      </c>
      <c r="M30" s="193" t="s">
        <v>11</v>
      </c>
      <c r="N30" s="193">
        <v>1</v>
      </c>
      <c r="O30" s="193">
        <v>60</v>
      </c>
      <c r="P30" s="193">
        <v>1</v>
      </c>
      <c r="Q30" s="193">
        <v>17</v>
      </c>
      <c r="R30" s="193" t="s">
        <v>87</v>
      </c>
      <c r="S30" s="193" t="s">
        <v>87</v>
      </c>
      <c r="T30" s="193" t="s">
        <v>11</v>
      </c>
      <c r="U30" s="193">
        <v>1246</v>
      </c>
      <c r="V30" s="193">
        <v>48</v>
      </c>
      <c r="W30" s="220" t="s">
        <v>11</v>
      </c>
      <c r="X30" s="213"/>
      <c r="Y30" s="212"/>
    </row>
    <row r="31" spans="1:34" s="191" customFormat="1" ht="16.5" customHeight="1" x14ac:dyDescent="0.15">
      <c r="A31" s="194" t="s">
        <v>31</v>
      </c>
      <c r="B31" s="193" t="s">
        <v>11</v>
      </c>
      <c r="C31" s="193" t="s">
        <v>11</v>
      </c>
      <c r="D31" s="193" t="s">
        <v>87</v>
      </c>
      <c r="E31" s="193" t="s">
        <v>11</v>
      </c>
      <c r="F31" s="193" t="s">
        <v>11</v>
      </c>
      <c r="G31" s="193" t="s">
        <v>11</v>
      </c>
      <c r="H31" s="193" t="s">
        <v>11</v>
      </c>
      <c r="I31" s="193" t="s">
        <v>11</v>
      </c>
      <c r="J31" s="193" t="s">
        <v>11</v>
      </c>
      <c r="K31" s="193" t="s">
        <v>11</v>
      </c>
      <c r="L31" s="193" t="s">
        <v>11</v>
      </c>
      <c r="M31" s="193" t="s">
        <v>11</v>
      </c>
      <c r="N31" s="193" t="s">
        <v>87</v>
      </c>
      <c r="O31" s="193">
        <v>3</v>
      </c>
      <c r="P31" s="193" t="s">
        <v>87</v>
      </c>
      <c r="Q31" s="193">
        <v>9</v>
      </c>
      <c r="R31" s="193" t="s">
        <v>87</v>
      </c>
      <c r="S31" s="193" t="s">
        <v>87</v>
      </c>
      <c r="T31" s="193" t="s">
        <v>11</v>
      </c>
      <c r="U31" s="193">
        <v>29</v>
      </c>
      <c r="V31" s="193" t="s">
        <v>11</v>
      </c>
      <c r="W31" s="220" t="s">
        <v>11</v>
      </c>
      <c r="X31" s="213"/>
      <c r="Y31" s="212"/>
    </row>
    <row r="32" spans="1:34" s="191" customFormat="1" ht="33" customHeight="1" x14ac:dyDescent="0.15">
      <c r="A32" s="192" t="s">
        <v>30</v>
      </c>
      <c r="B32" s="151" t="str">
        <f>IF(SUM(B33,B34)=0,"-",SUM(B33,B34))</f>
        <v>-</v>
      </c>
      <c r="C32" s="151" t="str">
        <f>IF(SUM(C33,C34)=0,"-",SUM(C33,C34))</f>
        <v>-</v>
      </c>
      <c r="D32" s="151" t="str">
        <f>IF(SUM(D33,D34)=0,"-",SUM(D33,D34))</f>
        <v>-</v>
      </c>
      <c r="E32" s="151" t="str">
        <f>IF(SUM(E33,E34)=0,"-",SUM(E33,E34))</f>
        <v>-</v>
      </c>
      <c r="F32" s="151" t="str">
        <f>IF(SUM(F33,F34)=0,"-",SUM(F33,F34))</f>
        <v>-</v>
      </c>
      <c r="G32" s="151" t="str">
        <f>IF(SUM(G33,G34)=0,"-",SUM(G33,G34))</f>
        <v>-</v>
      </c>
      <c r="H32" s="151" t="str">
        <f>IF(SUM(H33,H34)=0,"-",SUM(H33,H34))</f>
        <v>-</v>
      </c>
      <c r="I32" s="151" t="str">
        <f>IF(SUM(I33,I34)=0,"-",SUM(I33,I34))</f>
        <v>-</v>
      </c>
      <c r="J32" s="151" t="str">
        <f>IF(SUM(J33,J34)=0,"-",SUM(J33,J34))</f>
        <v>-</v>
      </c>
      <c r="K32" s="151" t="str">
        <f>IF(SUM(K33,K34)=0,"-",SUM(K33,K34))</f>
        <v>-</v>
      </c>
      <c r="L32" s="151" t="str">
        <f>IF(SUM(L33,L34)=0,"-",SUM(L33,L34))</f>
        <v>-</v>
      </c>
      <c r="M32" s="151" t="str">
        <f>IF(SUM(M33,M34)=0,"-",SUM(M33,M34))</f>
        <v>-</v>
      </c>
      <c r="N32" s="151" t="str">
        <f>IF(SUM(N33,N34)=0,"-",SUM(N33,N34))</f>
        <v>-</v>
      </c>
      <c r="O32" s="151" t="str">
        <f>IF(SUM(O33,O34)=0,"-",SUM(O33,O34))</f>
        <v>-</v>
      </c>
      <c r="P32" s="151" t="str">
        <f>IF(SUM(P33,P34)=0,"-",SUM(P33,P34))</f>
        <v>-</v>
      </c>
      <c r="Q32" s="151" t="str">
        <f>IF(SUM(Q33,Q34)=0,"-",SUM(Q33,Q34))</f>
        <v>-</v>
      </c>
      <c r="R32" s="151" t="str">
        <f>IF(SUM(R33,R34)=0,"-",SUM(R33,R34))</f>
        <v>-</v>
      </c>
      <c r="S32" s="151" t="str">
        <f>IF(SUM(S33,S34)=0,"-",SUM(S33,S34))</f>
        <v>-</v>
      </c>
      <c r="T32" s="151" t="str">
        <f>IF(SUM(T33,T34)=0,"-",SUM(T33,T34))</f>
        <v>-</v>
      </c>
      <c r="U32" s="151">
        <f>IF(SUM(U33,U34)=0,"-",SUM(U33,U34))</f>
        <v>6</v>
      </c>
      <c r="V32" s="151" t="str">
        <f>IF(SUM(V33,V34)=0,"-",SUM(V33,V34))</f>
        <v>-</v>
      </c>
      <c r="W32" s="219" t="str">
        <f>IF(SUM(W33,W34)=0,"-",SUM(W33,W34))</f>
        <v>-</v>
      </c>
      <c r="X32" s="218"/>
      <c r="Y32" s="217"/>
    </row>
    <row r="33" spans="1:35" s="191" customFormat="1" ht="16.5" customHeight="1" x14ac:dyDescent="0.15">
      <c r="A33" s="186" t="s">
        <v>89</v>
      </c>
      <c r="B33" s="185" t="s">
        <v>87</v>
      </c>
      <c r="C33" s="185" t="s">
        <v>87</v>
      </c>
      <c r="D33" s="185" t="s">
        <v>87</v>
      </c>
      <c r="E33" s="185" t="s">
        <v>87</v>
      </c>
      <c r="F33" s="185" t="s">
        <v>87</v>
      </c>
      <c r="G33" s="185" t="s">
        <v>87</v>
      </c>
      <c r="H33" s="185" t="s">
        <v>87</v>
      </c>
      <c r="I33" s="185" t="s">
        <v>87</v>
      </c>
      <c r="J33" s="185" t="s">
        <v>87</v>
      </c>
      <c r="K33" s="185" t="s">
        <v>87</v>
      </c>
      <c r="L33" s="185" t="s">
        <v>87</v>
      </c>
      <c r="M33" s="185" t="s">
        <v>87</v>
      </c>
      <c r="N33" s="185" t="s">
        <v>87</v>
      </c>
      <c r="O33" s="185" t="s">
        <v>87</v>
      </c>
      <c r="P33" s="185" t="s">
        <v>87</v>
      </c>
      <c r="Q33" s="185" t="s">
        <v>87</v>
      </c>
      <c r="R33" s="185" t="s">
        <v>87</v>
      </c>
      <c r="S33" s="185" t="s">
        <v>87</v>
      </c>
      <c r="T33" s="185" t="s">
        <v>87</v>
      </c>
      <c r="U33" s="185" t="s">
        <v>87</v>
      </c>
      <c r="V33" s="185" t="s">
        <v>87</v>
      </c>
      <c r="W33" s="214" t="s">
        <v>87</v>
      </c>
      <c r="X33" s="213"/>
      <c r="Y33" s="212"/>
    </row>
    <row r="34" spans="1:35" ht="16.5" customHeight="1" x14ac:dyDescent="0.35">
      <c r="A34" s="190" t="s">
        <v>88</v>
      </c>
      <c r="B34" s="189" t="s">
        <v>118</v>
      </c>
      <c r="C34" s="189" t="s">
        <v>87</v>
      </c>
      <c r="D34" s="189" t="s">
        <v>87</v>
      </c>
      <c r="E34" s="189" t="s">
        <v>118</v>
      </c>
      <c r="F34" s="189" t="s">
        <v>87</v>
      </c>
      <c r="G34" s="189" t="s">
        <v>87</v>
      </c>
      <c r="H34" s="189" t="s">
        <v>87</v>
      </c>
      <c r="I34" s="189" t="s">
        <v>87</v>
      </c>
      <c r="J34" s="189" t="s">
        <v>87</v>
      </c>
      <c r="K34" s="189" t="s">
        <v>87</v>
      </c>
      <c r="L34" s="189" t="s">
        <v>87</v>
      </c>
      <c r="M34" s="189" t="s">
        <v>87</v>
      </c>
      <c r="N34" s="189" t="s">
        <v>87</v>
      </c>
      <c r="O34" s="189" t="s">
        <v>87</v>
      </c>
      <c r="P34" s="189" t="s">
        <v>87</v>
      </c>
      <c r="Q34" s="189" t="s">
        <v>87</v>
      </c>
      <c r="R34" s="189" t="s">
        <v>87</v>
      </c>
      <c r="S34" s="189" t="s">
        <v>87</v>
      </c>
      <c r="T34" s="189" t="s">
        <v>87</v>
      </c>
      <c r="U34" s="189">
        <v>6</v>
      </c>
      <c r="V34" s="189" t="s">
        <v>87</v>
      </c>
      <c r="W34" s="216" t="s">
        <v>87</v>
      </c>
      <c r="X34" s="213"/>
      <c r="Y34" s="212"/>
      <c r="Z34" s="209"/>
      <c r="AA34" s="209"/>
      <c r="AB34" s="209"/>
      <c r="AC34" s="209"/>
      <c r="AD34" s="209"/>
      <c r="AE34" s="209"/>
      <c r="AF34" s="209"/>
      <c r="AG34" s="209"/>
      <c r="AH34" s="205"/>
    </row>
    <row r="35" spans="1:35" ht="33" customHeight="1" x14ac:dyDescent="0.35">
      <c r="A35" s="188" t="s">
        <v>19</v>
      </c>
      <c r="B35" s="187" t="str">
        <f>IF(B36=0,"-",B36)</f>
        <v>-</v>
      </c>
      <c r="C35" s="187" t="str">
        <f>IF(C36=0,"-",C36)</f>
        <v>-</v>
      </c>
      <c r="D35" s="187" t="str">
        <f>IF(D36=0,"-",D36)</f>
        <v>-</v>
      </c>
      <c r="E35" s="187" t="str">
        <f>IF(E36=0,"-",E36)</f>
        <v>-</v>
      </c>
      <c r="F35" s="187" t="str">
        <f>IF(F36=0,"-",F36)</f>
        <v>-</v>
      </c>
      <c r="G35" s="187" t="str">
        <f>IF(G36=0,"-",G36)</f>
        <v>-</v>
      </c>
      <c r="H35" s="187" t="str">
        <f>IF(H36=0,"-",H36)</f>
        <v>-</v>
      </c>
      <c r="I35" s="187" t="str">
        <f>IF(I36=0,"-",I36)</f>
        <v>-</v>
      </c>
      <c r="J35" s="187" t="str">
        <f>IF(J36=0,"-",J36)</f>
        <v>-</v>
      </c>
      <c r="K35" s="187" t="str">
        <f>IF(K36=0,"-",K36)</f>
        <v>-</v>
      </c>
      <c r="L35" s="187" t="str">
        <f>IF(L36=0,"-",L36)</f>
        <v>-</v>
      </c>
      <c r="M35" s="187" t="str">
        <f>IF(M36=0,"-",M36)</f>
        <v>-</v>
      </c>
      <c r="N35" s="187" t="str">
        <f>IF(N36=0,"-",N36)</f>
        <v>-</v>
      </c>
      <c r="O35" s="187" t="str">
        <f>IF(O36=0,"-",O36)</f>
        <v>-</v>
      </c>
      <c r="P35" s="187" t="str">
        <f>IF(P36=0,"-",P36)</f>
        <v>-</v>
      </c>
      <c r="Q35" s="187" t="str">
        <f>IF(Q36=0,"-",Q36)</f>
        <v>-</v>
      </c>
      <c r="R35" s="187" t="str">
        <f>IF(R36=0,"-",R36)</f>
        <v>-</v>
      </c>
      <c r="S35" s="187" t="str">
        <f>IF(S36=0,"-",S36)</f>
        <v>-</v>
      </c>
      <c r="T35" s="187" t="str">
        <f>IF(T36=0,"-",T36)</f>
        <v>-</v>
      </c>
      <c r="U35" s="187" t="str">
        <f>IF(U36=0,"-",U36)</f>
        <v>-</v>
      </c>
      <c r="V35" s="187" t="str">
        <f>IF(V36=0,"-",V36)</f>
        <v>-</v>
      </c>
      <c r="W35" s="215" t="str">
        <f>IF(W36=0,"-",W36)</f>
        <v>-</v>
      </c>
      <c r="X35" s="213"/>
      <c r="Y35" s="212"/>
      <c r="Z35" s="209"/>
      <c r="AA35" s="209"/>
      <c r="AB35" s="209"/>
      <c r="AC35" s="209"/>
      <c r="AD35" s="209"/>
      <c r="AE35" s="209"/>
      <c r="AF35" s="209"/>
      <c r="AG35" s="209"/>
      <c r="AH35" s="205"/>
    </row>
    <row r="36" spans="1:35" s="183" customFormat="1" ht="16.5" customHeight="1" x14ac:dyDescent="0.15">
      <c r="A36" s="186" t="s">
        <v>18</v>
      </c>
      <c r="B36" s="185" t="s">
        <v>87</v>
      </c>
      <c r="C36" s="185" t="s">
        <v>87</v>
      </c>
      <c r="D36" s="185" t="s">
        <v>87</v>
      </c>
      <c r="E36" s="185" t="s">
        <v>87</v>
      </c>
      <c r="F36" s="185" t="s">
        <v>87</v>
      </c>
      <c r="G36" s="185" t="s">
        <v>87</v>
      </c>
      <c r="H36" s="185" t="s">
        <v>87</v>
      </c>
      <c r="I36" s="185" t="s">
        <v>87</v>
      </c>
      <c r="J36" s="185" t="s">
        <v>87</v>
      </c>
      <c r="K36" s="185" t="s">
        <v>87</v>
      </c>
      <c r="L36" s="185" t="s">
        <v>87</v>
      </c>
      <c r="M36" s="185" t="s">
        <v>87</v>
      </c>
      <c r="N36" s="185" t="s">
        <v>87</v>
      </c>
      <c r="O36" s="185" t="s">
        <v>87</v>
      </c>
      <c r="P36" s="185" t="s">
        <v>87</v>
      </c>
      <c r="Q36" s="185" t="s">
        <v>87</v>
      </c>
      <c r="R36" s="185" t="s">
        <v>87</v>
      </c>
      <c r="S36" s="185" t="s">
        <v>87</v>
      </c>
      <c r="T36" s="185" t="s">
        <v>87</v>
      </c>
      <c r="U36" s="185" t="s">
        <v>87</v>
      </c>
      <c r="V36" s="185" t="s">
        <v>87</v>
      </c>
      <c r="W36" s="214" t="s">
        <v>87</v>
      </c>
      <c r="X36" s="213"/>
      <c r="Y36" s="212"/>
    </row>
    <row r="37" spans="1:35" s="183" customFormat="1" ht="33" customHeight="1" x14ac:dyDescent="0.15">
      <c r="A37" s="188" t="s">
        <v>13</v>
      </c>
      <c r="B37" s="187" t="str">
        <f>IF(B38=0,"-",B38)</f>
        <v xml:space="preserve"> -</v>
      </c>
      <c r="C37" s="187" t="str">
        <f>IF(C38=0,"-",C38)</f>
        <v>-</v>
      </c>
      <c r="D37" s="187" t="str">
        <f>IF(D38=0,"-",D38)</f>
        <v>-</v>
      </c>
      <c r="E37" s="187" t="str">
        <f>IF(E38=0,"-",E38)</f>
        <v xml:space="preserve"> -</v>
      </c>
      <c r="F37" s="187" t="str">
        <f>IF(F38=0,"-",F38)</f>
        <v>-</v>
      </c>
      <c r="G37" s="187" t="str">
        <f>IF(G38=0,"-",G38)</f>
        <v>-</v>
      </c>
      <c r="H37" s="187" t="str">
        <f>IF(H38=0,"-",H38)</f>
        <v>-</v>
      </c>
      <c r="I37" s="187" t="str">
        <f>IF(I38=0,"-",I38)</f>
        <v>-</v>
      </c>
      <c r="J37" s="187" t="str">
        <f>IF(J38=0,"-",J38)</f>
        <v>-</v>
      </c>
      <c r="K37" s="187" t="str">
        <f>IF(K38=0,"-",K38)</f>
        <v>-</v>
      </c>
      <c r="L37" s="187" t="str">
        <f>IF(L38=0,"-",L38)</f>
        <v>-</v>
      </c>
      <c r="M37" s="187" t="str">
        <f>IF(M38=0,"-",M38)</f>
        <v>-</v>
      </c>
      <c r="N37" s="187" t="str">
        <f>IF(N38=0,"-",N38)</f>
        <v>-</v>
      </c>
      <c r="O37" s="187" t="str">
        <f>IF(O38=0,"-",O38)</f>
        <v>-</v>
      </c>
      <c r="P37" s="187" t="str">
        <f>IF(P38=0,"-",P38)</f>
        <v>-</v>
      </c>
      <c r="Q37" s="187" t="str">
        <f>IF(Q38=0,"-",Q38)</f>
        <v>-</v>
      </c>
      <c r="R37" s="187" t="str">
        <f>IF(R38=0,"-",R38)</f>
        <v>-</v>
      </c>
      <c r="S37" s="187" t="str">
        <f>IF(S38=0,"-",S38)</f>
        <v>-</v>
      </c>
      <c r="T37" s="187" t="str">
        <f>IF(T38=0,"-",T38)</f>
        <v>-</v>
      </c>
      <c r="U37" s="187" t="str">
        <f>IF(U38=0,"-",U38)</f>
        <v>-</v>
      </c>
      <c r="V37" s="187" t="str">
        <f>IF(V38=0,"-",V38)</f>
        <v>-</v>
      </c>
      <c r="W37" s="215" t="str">
        <f>IF(W38=0,"-",W38)</f>
        <v>-</v>
      </c>
      <c r="X37" s="213"/>
      <c r="Y37" s="212"/>
    </row>
    <row r="38" spans="1:35" s="183" customFormat="1" ht="16.5" customHeight="1" x14ac:dyDescent="0.15">
      <c r="A38" s="186" t="s">
        <v>12</v>
      </c>
      <c r="B38" s="185" t="s">
        <v>118</v>
      </c>
      <c r="C38" s="185" t="s">
        <v>87</v>
      </c>
      <c r="D38" s="185" t="s">
        <v>87</v>
      </c>
      <c r="E38" s="185" t="s">
        <v>118</v>
      </c>
      <c r="F38" s="185" t="s">
        <v>87</v>
      </c>
      <c r="G38" s="185" t="s">
        <v>87</v>
      </c>
      <c r="H38" s="185" t="s">
        <v>87</v>
      </c>
      <c r="I38" s="185" t="s">
        <v>87</v>
      </c>
      <c r="J38" s="185" t="s">
        <v>87</v>
      </c>
      <c r="K38" s="185" t="s">
        <v>87</v>
      </c>
      <c r="L38" s="185" t="s">
        <v>87</v>
      </c>
      <c r="M38" s="185" t="s">
        <v>87</v>
      </c>
      <c r="N38" s="185" t="s">
        <v>87</v>
      </c>
      <c r="O38" s="185" t="s">
        <v>87</v>
      </c>
      <c r="P38" s="185" t="s">
        <v>87</v>
      </c>
      <c r="Q38" s="185" t="s">
        <v>87</v>
      </c>
      <c r="R38" s="185" t="s">
        <v>87</v>
      </c>
      <c r="S38" s="185" t="s">
        <v>87</v>
      </c>
      <c r="T38" s="185" t="s">
        <v>87</v>
      </c>
      <c r="U38" s="185" t="s">
        <v>87</v>
      </c>
      <c r="V38" s="185" t="s">
        <v>87</v>
      </c>
      <c r="W38" s="214" t="s">
        <v>87</v>
      </c>
      <c r="X38" s="213"/>
      <c r="Y38" s="212"/>
    </row>
    <row r="39" spans="1:35" ht="16.5" customHeight="1" x14ac:dyDescent="0.35">
      <c r="A39" s="211"/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5"/>
    </row>
    <row r="40" spans="1:35" ht="16.5" customHeight="1" x14ac:dyDescent="0.35">
      <c r="A40" s="180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208"/>
      <c r="S40" s="207"/>
      <c r="T40" s="182"/>
      <c r="V40" s="182"/>
      <c r="W40" s="182"/>
      <c r="X40" s="206" t="s">
        <v>117</v>
      </c>
      <c r="Y40" s="182"/>
      <c r="Z40" s="182"/>
      <c r="AA40" s="182"/>
      <c r="AB40" s="182"/>
      <c r="AC40" s="182"/>
      <c r="AD40" s="182"/>
      <c r="AE40" s="182"/>
      <c r="AF40" s="182"/>
      <c r="AG40" s="182"/>
      <c r="AH40" s="205"/>
    </row>
    <row r="41" spans="1:35" ht="33" customHeight="1" x14ac:dyDescent="0.35">
      <c r="A41" s="204"/>
      <c r="B41" s="203" t="s">
        <v>116</v>
      </c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1"/>
      <c r="W41" s="200" t="s">
        <v>115</v>
      </c>
      <c r="X41" s="199"/>
      <c r="Y41" s="181"/>
      <c r="Z41" s="181"/>
      <c r="AA41" s="181"/>
      <c r="AB41" s="181"/>
      <c r="AC41" s="181"/>
      <c r="AD41" s="181"/>
      <c r="AE41" s="181"/>
      <c r="AF41" s="181"/>
      <c r="AG41" s="181"/>
    </row>
    <row r="42" spans="1:35" ht="147.75" customHeight="1" x14ac:dyDescent="0.35">
      <c r="A42" s="198"/>
      <c r="B42" s="195" t="s">
        <v>114</v>
      </c>
      <c r="C42" s="195" t="s">
        <v>113</v>
      </c>
      <c r="D42" s="195" t="s">
        <v>112</v>
      </c>
      <c r="E42" s="195" t="s">
        <v>111</v>
      </c>
      <c r="F42" s="195" t="s">
        <v>110</v>
      </c>
      <c r="G42" s="195" t="s">
        <v>109</v>
      </c>
      <c r="H42" s="195" t="s">
        <v>108</v>
      </c>
      <c r="I42" s="195" t="s">
        <v>107</v>
      </c>
      <c r="J42" s="195" t="s">
        <v>106</v>
      </c>
      <c r="K42" s="197" t="s">
        <v>105</v>
      </c>
      <c r="L42" s="195" t="s">
        <v>104</v>
      </c>
      <c r="M42" s="195" t="s">
        <v>103</v>
      </c>
      <c r="N42" s="195" t="s">
        <v>102</v>
      </c>
      <c r="O42" s="195" t="s">
        <v>101</v>
      </c>
      <c r="P42" s="195" t="s">
        <v>100</v>
      </c>
      <c r="Q42" s="195" t="s">
        <v>99</v>
      </c>
      <c r="R42" s="196" t="s">
        <v>98</v>
      </c>
      <c r="S42" s="196" t="s">
        <v>97</v>
      </c>
      <c r="T42" s="196" t="s">
        <v>96</v>
      </c>
      <c r="U42" s="196" t="s">
        <v>95</v>
      </c>
      <c r="V42" s="196" t="s">
        <v>94</v>
      </c>
      <c r="W42" s="195" t="s">
        <v>93</v>
      </c>
      <c r="X42" s="195" t="s">
        <v>92</v>
      </c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</row>
    <row r="43" spans="1:35" s="191" customFormat="1" ht="16.5" customHeight="1" x14ac:dyDescent="0.35">
      <c r="A43" s="194" t="s">
        <v>91</v>
      </c>
      <c r="B43" s="193">
        <v>1135</v>
      </c>
      <c r="C43" s="193">
        <v>228</v>
      </c>
      <c r="D43" s="193">
        <v>321</v>
      </c>
      <c r="E43" s="193">
        <v>469</v>
      </c>
      <c r="F43" s="193">
        <v>98</v>
      </c>
      <c r="G43" s="193">
        <v>179</v>
      </c>
      <c r="H43" s="193">
        <v>280</v>
      </c>
      <c r="I43" s="193">
        <v>1538</v>
      </c>
      <c r="J43" s="193">
        <v>68</v>
      </c>
      <c r="K43" s="193">
        <v>200</v>
      </c>
      <c r="L43" s="193">
        <v>37</v>
      </c>
      <c r="M43" s="193">
        <v>1825</v>
      </c>
      <c r="N43" s="193">
        <v>142</v>
      </c>
      <c r="O43" s="193">
        <v>9</v>
      </c>
      <c r="P43" s="193">
        <v>1683</v>
      </c>
      <c r="Q43" s="193">
        <v>36</v>
      </c>
      <c r="R43" s="193">
        <v>126</v>
      </c>
      <c r="S43" s="193" t="s">
        <v>87</v>
      </c>
      <c r="T43" s="193">
        <v>57</v>
      </c>
      <c r="U43" s="193">
        <v>320</v>
      </c>
      <c r="V43" s="193">
        <v>462</v>
      </c>
      <c r="W43" s="193" t="s">
        <v>87</v>
      </c>
      <c r="X43" s="193" t="s">
        <v>11</v>
      </c>
      <c r="Y43" s="184"/>
    </row>
    <row r="44" spans="1:35" s="191" customFormat="1" ht="16.5" customHeight="1" x14ac:dyDescent="0.35">
      <c r="A44" s="194" t="s">
        <v>90</v>
      </c>
      <c r="B44" s="193">
        <v>23</v>
      </c>
      <c r="C44" s="193">
        <v>3</v>
      </c>
      <c r="D44" s="193">
        <v>3</v>
      </c>
      <c r="E44" s="193">
        <v>20</v>
      </c>
      <c r="F44" s="193">
        <v>3</v>
      </c>
      <c r="G44" s="193">
        <v>9</v>
      </c>
      <c r="H44" s="193">
        <v>12</v>
      </c>
      <c r="I44" s="193">
        <v>29</v>
      </c>
      <c r="J44" s="193">
        <v>1</v>
      </c>
      <c r="K44" s="193">
        <v>5</v>
      </c>
      <c r="L44" s="193">
        <v>1</v>
      </c>
      <c r="M44" s="193">
        <v>60</v>
      </c>
      <c r="N44" s="193">
        <v>7</v>
      </c>
      <c r="O44" s="193" t="s">
        <v>87</v>
      </c>
      <c r="P44" s="193">
        <v>58</v>
      </c>
      <c r="Q44" s="193" t="s">
        <v>87</v>
      </c>
      <c r="R44" s="193">
        <v>10</v>
      </c>
      <c r="S44" s="193" t="s">
        <v>87</v>
      </c>
      <c r="T44" s="193" t="s">
        <v>11</v>
      </c>
      <c r="U44" s="193">
        <v>4</v>
      </c>
      <c r="V44" s="193">
        <v>13</v>
      </c>
      <c r="W44" s="193" t="s">
        <v>87</v>
      </c>
      <c r="X44" s="193" t="s">
        <v>11</v>
      </c>
      <c r="Y44" s="184"/>
    </row>
    <row r="45" spans="1:35" s="191" customFormat="1" ht="33" customHeight="1" x14ac:dyDescent="0.35">
      <c r="A45" s="192" t="s">
        <v>30</v>
      </c>
      <c r="B45" s="151">
        <f>IF(SUM(B46,B47)=0,"-",SUM(B46,B47))</f>
        <v>1</v>
      </c>
      <c r="C45" s="151" t="str">
        <f>IF(SUM(C46,C47)=0,"-",SUM(C46,C47))</f>
        <v>-</v>
      </c>
      <c r="D45" s="151" t="str">
        <f>IF(SUM(D46,D47)=0,"-",SUM(D46,D47))</f>
        <v>-</v>
      </c>
      <c r="E45" s="151">
        <f>IF(SUM(E46,E47)=0,"-",SUM(E46,E47))</f>
        <v>1</v>
      </c>
      <c r="F45" s="151" t="str">
        <f>IF(SUM(F46,F47)=0,"-",SUM(F46,F47))</f>
        <v>-</v>
      </c>
      <c r="G45" s="151">
        <f>IF(SUM(G46,G47)=0,"-",SUM(G46,G47))</f>
        <v>1</v>
      </c>
      <c r="H45" s="151">
        <f>IF(SUM(H46,H47)=0,"-",SUM(H46,H47))</f>
        <v>1</v>
      </c>
      <c r="I45" s="151" t="str">
        <f>IF(SUM(I46,I47)=0,"-",SUM(I46,I47))</f>
        <v>-</v>
      </c>
      <c r="J45" s="151" t="str">
        <f>IF(SUM(J46,J47)=0,"-",SUM(J46,J47))</f>
        <v>-</v>
      </c>
      <c r="K45" s="151">
        <f>IF(SUM(K46,K47)=0,"-",SUM(K46,K47))</f>
        <v>1</v>
      </c>
      <c r="L45" s="151" t="str">
        <f>IF(SUM(L46,L47)=0,"-",SUM(L46,L47))</f>
        <v>-</v>
      </c>
      <c r="M45" s="151">
        <f>IF(SUM(M46,M47)=0,"-",SUM(M46,M47))</f>
        <v>3</v>
      </c>
      <c r="N45" s="151" t="str">
        <f>IF(SUM(N46,N47)=0,"-",SUM(N46,N47))</f>
        <v>-</v>
      </c>
      <c r="O45" s="151" t="str">
        <f>IF(SUM(O46,O47)=0,"-",SUM(O46,O47))</f>
        <v>-</v>
      </c>
      <c r="P45" s="151">
        <f>IF(SUM(P46,P47)=0,"-",SUM(P46,P47))</f>
        <v>1</v>
      </c>
      <c r="Q45" s="151" t="str">
        <f>IF(SUM(Q46,Q47)=0,"-",SUM(Q46,Q47))</f>
        <v>-</v>
      </c>
      <c r="R45" s="151">
        <f>IF(SUM(R46,R47)=0,"-",SUM(R46,R47))</f>
        <v>1</v>
      </c>
      <c r="S45" s="151" t="str">
        <f>IF(SUM(S46,S47)=0,"-",SUM(S46,S47))</f>
        <v>-</v>
      </c>
      <c r="T45" s="151" t="str">
        <f>IF(SUM(T46,T47)=0,"-",SUM(T46,T47))</f>
        <v>-</v>
      </c>
      <c r="U45" s="151" t="str">
        <f>IF(SUM(U46,U47)=0,"-",SUM(U46,U47))</f>
        <v>-</v>
      </c>
      <c r="V45" s="151" t="str">
        <f>IF(SUM(V46,V47)=0,"-",SUM(V46,V47))</f>
        <v>-</v>
      </c>
      <c r="W45" s="151" t="str">
        <f>IF(SUM(W46,W47)=0,"-",SUM(W46,W47))</f>
        <v>-</v>
      </c>
      <c r="X45" s="151" t="str">
        <f>IF(SUM(X46,X47)=0,"-",SUM(X46,X47))</f>
        <v>-</v>
      </c>
      <c r="Y45" s="184"/>
    </row>
    <row r="46" spans="1:35" s="191" customFormat="1" ht="16.5" customHeight="1" x14ac:dyDescent="0.35">
      <c r="A46" s="186" t="s">
        <v>89</v>
      </c>
      <c r="B46" s="185" t="s">
        <v>87</v>
      </c>
      <c r="C46" s="185" t="s">
        <v>87</v>
      </c>
      <c r="D46" s="185" t="s">
        <v>87</v>
      </c>
      <c r="E46" s="185" t="s">
        <v>87</v>
      </c>
      <c r="F46" s="185" t="s">
        <v>87</v>
      </c>
      <c r="G46" s="185" t="s">
        <v>87</v>
      </c>
      <c r="H46" s="185" t="s">
        <v>87</v>
      </c>
      <c r="I46" s="185" t="s">
        <v>87</v>
      </c>
      <c r="J46" s="185" t="s">
        <v>87</v>
      </c>
      <c r="K46" s="185" t="s">
        <v>87</v>
      </c>
      <c r="L46" s="185" t="s">
        <v>87</v>
      </c>
      <c r="M46" s="185" t="s">
        <v>87</v>
      </c>
      <c r="N46" s="185" t="s">
        <v>87</v>
      </c>
      <c r="O46" s="185" t="s">
        <v>87</v>
      </c>
      <c r="P46" s="185" t="s">
        <v>87</v>
      </c>
      <c r="Q46" s="185" t="s">
        <v>87</v>
      </c>
      <c r="R46" s="185" t="s">
        <v>87</v>
      </c>
      <c r="S46" s="185" t="s">
        <v>87</v>
      </c>
      <c r="T46" s="185" t="s">
        <v>87</v>
      </c>
      <c r="U46" s="185" t="s">
        <v>87</v>
      </c>
      <c r="V46" s="185" t="s">
        <v>87</v>
      </c>
      <c r="W46" s="185" t="s">
        <v>87</v>
      </c>
      <c r="X46" s="185" t="s">
        <v>87</v>
      </c>
      <c r="Y46" s="184"/>
    </row>
    <row r="47" spans="1:35" ht="16.5" customHeight="1" x14ac:dyDescent="0.35">
      <c r="A47" s="190" t="s">
        <v>88</v>
      </c>
      <c r="B47" s="189">
        <v>1</v>
      </c>
      <c r="C47" s="189" t="s">
        <v>87</v>
      </c>
      <c r="D47" s="189" t="s">
        <v>87</v>
      </c>
      <c r="E47" s="189">
        <v>1</v>
      </c>
      <c r="F47" s="189" t="s">
        <v>87</v>
      </c>
      <c r="G47" s="189">
        <v>1</v>
      </c>
      <c r="H47" s="189">
        <v>1</v>
      </c>
      <c r="I47" s="189" t="s">
        <v>87</v>
      </c>
      <c r="J47" s="189" t="s">
        <v>87</v>
      </c>
      <c r="K47" s="189">
        <v>1</v>
      </c>
      <c r="L47" s="189" t="s">
        <v>87</v>
      </c>
      <c r="M47" s="189">
        <v>3</v>
      </c>
      <c r="N47" s="189" t="s">
        <v>87</v>
      </c>
      <c r="O47" s="189" t="s">
        <v>87</v>
      </c>
      <c r="P47" s="189">
        <v>1</v>
      </c>
      <c r="Q47" s="189" t="s">
        <v>87</v>
      </c>
      <c r="R47" s="189">
        <v>1</v>
      </c>
      <c r="S47" s="189" t="s">
        <v>87</v>
      </c>
      <c r="T47" s="189" t="s">
        <v>87</v>
      </c>
      <c r="U47" s="189" t="s">
        <v>87</v>
      </c>
      <c r="V47" s="189" t="s">
        <v>87</v>
      </c>
      <c r="W47" s="189" t="s">
        <v>87</v>
      </c>
      <c r="X47" s="189" t="s">
        <v>87</v>
      </c>
      <c r="Y47" s="181"/>
      <c r="Z47" s="181"/>
      <c r="AA47" s="181"/>
      <c r="AB47" s="181"/>
      <c r="AC47" s="181"/>
      <c r="AD47" s="181"/>
      <c r="AE47" s="181"/>
      <c r="AF47" s="181"/>
      <c r="AG47" s="181"/>
    </row>
    <row r="48" spans="1:35" ht="33" customHeight="1" x14ac:dyDescent="0.35">
      <c r="A48" s="188" t="s">
        <v>19</v>
      </c>
      <c r="B48" s="187" t="str">
        <f>IF(B49=0,"-",B49)</f>
        <v>-</v>
      </c>
      <c r="C48" s="187" t="str">
        <f>IF(C49=0,"-",C49)</f>
        <v>-</v>
      </c>
      <c r="D48" s="187" t="str">
        <f>IF(D49=0,"-",D49)</f>
        <v>-</v>
      </c>
      <c r="E48" s="187" t="str">
        <f>IF(E49=0,"-",E49)</f>
        <v>-</v>
      </c>
      <c r="F48" s="187" t="str">
        <f>IF(F49=0,"-",F49)</f>
        <v>-</v>
      </c>
      <c r="G48" s="187" t="str">
        <f>IF(G49=0,"-",G49)</f>
        <v>-</v>
      </c>
      <c r="H48" s="187" t="str">
        <f>IF(H49=0,"-",H49)</f>
        <v>-</v>
      </c>
      <c r="I48" s="187" t="str">
        <f>IF(I49=0,"-",I49)</f>
        <v>-</v>
      </c>
      <c r="J48" s="187" t="str">
        <f>IF(J49=0,"-",J49)</f>
        <v>-</v>
      </c>
      <c r="K48" s="187">
        <f>IF(K49=0,"-",K49)</f>
        <v>1</v>
      </c>
      <c r="L48" s="187" t="str">
        <f>IF(L49=0,"-",L49)</f>
        <v>-</v>
      </c>
      <c r="M48" s="187" t="str">
        <f>IF(M49=0,"-",M49)</f>
        <v>-</v>
      </c>
      <c r="N48" s="187" t="str">
        <f>IF(N49=0,"-",N49)</f>
        <v>-</v>
      </c>
      <c r="O48" s="187" t="str">
        <f>IF(O49=0,"-",O49)</f>
        <v>-</v>
      </c>
      <c r="P48" s="187" t="str">
        <f>IF(P49=0,"-",P49)</f>
        <v>-</v>
      </c>
      <c r="Q48" s="187" t="str">
        <f>IF(Q49=0,"-",Q49)</f>
        <v>-</v>
      </c>
      <c r="R48" s="187" t="str">
        <f>IF(R49=0,"-",R49)</f>
        <v>-</v>
      </c>
      <c r="S48" s="187" t="str">
        <f>IF(S49=0,"-",S49)</f>
        <v>-</v>
      </c>
      <c r="T48" s="187" t="str">
        <f>IF(T49=0,"-",T49)</f>
        <v>-</v>
      </c>
      <c r="U48" s="187" t="str">
        <f>IF(U49=0,"-",U49)</f>
        <v>-</v>
      </c>
      <c r="V48" s="187" t="str">
        <f>IF(V49=0,"-",V49)</f>
        <v>-</v>
      </c>
      <c r="W48" s="187" t="str">
        <f>IF(W49=0,"-",W49)</f>
        <v>-</v>
      </c>
      <c r="X48" s="187" t="str">
        <f>IF(X49=0,"-",X49)</f>
        <v>-</v>
      </c>
      <c r="Y48" s="181"/>
      <c r="Z48" s="181"/>
      <c r="AA48" s="181"/>
      <c r="AB48" s="181"/>
      <c r="AC48" s="181"/>
      <c r="AD48" s="181"/>
      <c r="AE48" s="181"/>
      <c r="AF48" s="181"/>
      <c r="AG48" s="181"/>
    </row>
    <row r="49" spans="1:33" s="183" customFormat="1" ht="16.5" customHeight="1" x14ac:dyDescent="0.35">
      <c r="A49" s="186" t="s">
        <v>18</v>
      </c>
      <c r="B49" s="185" t="s">
        <v>87</v>
      </c>
      <c r="C49" s="185" t="s">
        <v>87</v>
      </c>
      <c r="D49" s="185" t="s">
        <v>87</v>
      </c>
      <c r="E49" s="185" t="s">
        <v>87</v>
      </c>
      <c r="F49" s="185" t="s">
        <v>87</v>
      </c>
      <c r="G49" s="185" t="s">
        <v>87</v>
      </c>
      <c r="H49" s="185" t="s">
        <v>87</v>
      </c>
      <c r="I49" s="185" t="s">
        <v>87</v>
      </c>
      <c r="J49" s="185" t="s">
        <v>87</v>
      </c>
      <c r="K49" s="185">
        <v>1</v>
      </c>
      <c r="L49" s="185" t="s">
        <v>87</v>
      </c>
      <c r="M49" s="185" t="s">
        <v>87</v>
      </c>
      <c r="N49" s="185" t="s">
        <v>87</v>
      </c>
      <c r="O49" s="185" t="s">
        <v>87</v>
      </c>
      <c r="P49" s="185" t="s">
        <v>87</v>
      </c>
      <c r="Q49" s="185" t="s">
        <v>87</v>
      </c>
      <c r="R49" s="185" t="s">
        <v>87</v>
      </c>
      <c r="S49" s="185" t="s">
        <v>87</v>
      </c>
      <c r="T49" s="185" t="s">
        <v>87</v>
      </c>
      <c r="U49" s="185" t="s">
        <v>87</v>
      </c>
      <c r="V49" s="185" t="s">
        <v>87</v>
      </c>
      <c r="W49" s="185" t="s">
        <v>87</v>
      </c>
      <c r="X49" s="185" t="s">
        <v>87</v>
      </c>
      <c r="Y49" s="184"/>
    </row>
    <row r="50" spans="1:33" s="183" customFormat="1" ht="33" customHeight="1" x14ac:dyDescent="0.35">
      <c r="A50" s="188" t="s">
        <v>13</v>
      </c>
      <c r="B50" s="187" t="str">
        <f>IF(B51=0,"-",B51)</f>
        <v>-</v>
      </c>
      <c r="C50" s="187" t="str">
        <f>IF(C51=0,"-",C51)</f>
        <v>-</v>
      </c>
      <c r="D50" s="187" t="str">
        <f>IF(D51=0,"-",D51)</f>
        <v>-</v>
      </c>
      <c r="E50" s="187" t="str">
        <f>IF(E51=0,"-",E51)</f>
        <v>-</v>
      </c>
      <c r="F50" s="187" t="str">
        <f>IF(F51=0,"-",F51)</f>
        <v>-</v>
      </c>
      <c r="G50" s="187" t="str">
        <f>IF(G51=0,"-",G51)</f>
        <v>-</v>
      </c>
      <c r="H50" s="187" t="str">
        <f>IF(H51=0,"-",H51)</f>
        <v>-</v>
      </c>
      <c r="I50" s="187" t="str">
        <f>IF(I51=0,"-",I51)</f>
        <v>-</v>
      </c>
      <c r="J50" s="187" t="str">
        <f>IF(J51=0,"-",J51)</f>
        <v>-</v>
      </c>
      <c r="K50" s="187" t="str">
        <f>IF(K51=0,"-",K51)</f>
        <v>-</v>
      </c>
      <c r="L50" s="187" t="str">
        <f>IF(L51=0,"-",L51)</f>
        <v>-</v>
      </c>
      <c r="M50" s="187" t="str">
        <f>IF(M51=0,"-",M51)</f>
        <v>-</v>
      </c>
      <c r="N50" s="187" t="str">
        <f>IF(N51=0,"-",N51)</f>
        <v>-</v>
      </c>
      <c r="O50" s="187" t="str">
        <f>IF(O51=0,"-",O51)</f>
        <v>-</v>
      </c>
      <c r="P50" s="187" t="str">
        <f>IF(P51=0,"-",P51)</f>
        <v>-</v>
      </c>
      <c r="Q50" s="187" t="str">
        <f>IF(Q51=0,"-",Q51)</f>
        <v>-</v>
      </c>
      <c r="R50" s="187" t="str">
        <f>IF(R51=0,"-",R51)</f>
        <v>-</v>
      </c>
      <c r="S50" s="187" t="str">
        <f>IF(S51=0,"-",S51)</f>
        <v>-</v>
      </c>
      <c r="T50" s="187" t="str">
        <f>IF(T51=0,"-",T51)</f>
        <v>-</v>
      </c>
      <c r="U50" s="187" t="str">
        <f>IF(U51=0,"-",U51)</f>
        <v>-</v>
      </c>
      <c r="V50" s="187" t="str">
        <f>IF(V51=0,"-",V51)</f>
        <v>-</v>
      </c>
      <c r="W50" s="187" t="str">
        <f>IF(W51=0,"-",W51)</f>
        <v>-</v>
      </c>
      <c r="X50" s="187" t="str">
        <f>IF(X51=0,"-",X51)</f>
        <v>-</v>
      </c>
      <c r="Y50" s="184"/>
    </row>
    <row r="51" spans="1:33" s="183" customFormat="1" ht="16.5" customHeight="1" x14ac:dyDescent="0.35">
      <c r="A51" s="186" t="s">
        <v>12</v>
      </c>
      <c r="B51" s="185" t="s">
        <v>87</v>
      </c>
      <c r="C51" s="185" t="s">
        <v>87</v>
      </c>
      <c r="D51" s="185" t="s">
        <v>87</v>
      </c>
      <c r="E51" s="185" t="s">
        <v>87</v>
      </c>
      <c r="F51" s="185" t="s">
        <v>87</v>
      </c>
      <c r="G51" s="185" t="s">
        <v>87</v>
      </c>
      <c r="H51" s="185" t="s">
        <v>87</v>
      </c>
      <c r="I51" s="185" t="s">
        <v>87</v>
      </c>
      <c r="J51" s="185" t="s">
        <v>87</v>
      </c>
      <c r="K51" s="185" t="s">
        <v>87</v>
      </c>
      <c r="L51" s="185" t="s">
        <v>87</v>
      </c>
      <c r="M51" s="185" t="s">
        <v>87</v>
      </c>
      <c r="N51" s="185" t="s">
        <v>87</v>
      </c>
      <c r="O51" s="185" t="s">
        <v>87</v>
      </c>
      <c r="P51" s="185" t="s">
        <v>87</v>
      </c>
      <c r="Q51" s="185" t="s">
        <v>87</v>
      </c>
      <c r="R51" s="185" t="s">
        <v>87</v>
      </c>
      <c r="S51" s="185" t="s">
        <v>87</v>
      </c>
      <c r="T51" s="185" t="s">
        <v>87</v>
      </c>
      <c r="U51" s="185" t="s">
        <v>87</v>
      </c>
      <c r="V51" s="185" t="s">
        <v>87</v>
      </c>
      <c r="W51" s="185" t="s">
        <v>87</v>
      </c>
      <c r="X51" s="185" t="s">
        <v>87</v>
      </c>
      <c r="Y51" s="184"/>
    </row>
    <row r="52" spans="1:33" ht="16.5" customHeight="1" x14ac:dyDescent="0.35">
      <c r="A52" s="180" t="s">
        <v>86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</row>
    <row r="53" spans="1:33" ht="16.5" customHeight="1" x14ac:dyDescent="0.35">
      <c r="A53" s="180" t="s">
        <v>85</v>
      </c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1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181"/>
      <c r="AG53" s="181"/>
    </row>
    <row r="54" spans="1:33" ht="16.5" customHeight="1" x14ac:dyDescent="0.35">
      <c r="A54" s="180" t="s">
        <v>84</v>
      </c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81"/>
    </row>
    <row r="55" spans="1:33" ht="16.5" customHeight="1" x14ac:dyDescent="0.35">
      <c r="A55" s="180" t="s">
        <v>83</v>
      </c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</row>
    <row r="56" spans="1:33" ht="16.5" customHeight="1" x14ac:dyDescent="0.35">
      <c r="A56" s="180" t="s">
        <v>82</v>
      </c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1"/>
      <c r="T56" s="181"/>
      <c r="U56" s="181"/>
      <c r="V56" s="181"/>
      <c r="W56" s="181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</row>
    <row r="57" spans="1:33" ht="16.5" customHeight="1" x14ac:dyDescent="0.35">
      <c r="A57" s="180" t="s">
        <v>81</v>
      </c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1"/>
      <c r="AE57" s="181"/>
      <c r="AF57" s="181"/>
      <c r="AG57" s="181"/>
    </row>
    <row r="58" spans="1:33" x14ac:dyDescent="0.35">
      <c r="A58" s="180" t="s">
        <v>80</v>
      </c>
    </row>
  </sheetData>
  <mergeCells count="7">
    <mergeCell ref="W41:X41"/>
    <mergeCell ref="B2:H2"/>
    <mergeCell ref="I2:O2"/>
    <mergeCell ref="P2:T2"/>
    <mergeCell ref="B41:V41"/>
    <mergeCell ref="B15:V15"/>
    <mergeCell ref="B28:W28"/>
  </mergeCells>
  <phoneticPr fontId="3"/>
  <printOptions horizontalCentered="1"/>
  <pageMargins left="0.31496062992125984" right="0.31496062992125984" top="0.78740157480314965" bottom="0.19685039370078741" header="0" footer="0"/>
  <headerFooter alignWithMargins="0"/>
  <rowBreaks count="1" manualBreakCount="1">
    <brk id="26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showGridLines="0" zoomScaleNormal="100" zoomScaleSheetLayoutView="80" workbookViewId="0">
      <selection activeCell="B8" sqref="B8"/>
    </sheetView>
  </sheetViews>
  <sheetFormatPr defaultColWidth="7.625" defaultRowHeight="15" x14ac:dyDescent="0.35"/>
  <cols>
    <col min="1" max="1" width="16.625" style="179" customWidth="1"/>
    <col min="2" max="9" width="10.625" style="178" customWidth="1"/>
    <col min="10" max="12" width="6.125" style="178" customWidth="1"/>
    <col min="13" max="16384" width="7.625" style="178"/>
  </cols>
  <sheetData>
    <row r="1" spans="1:21" s="242" customFormat="1" ht="18" customHeight="1" x14ac:dyDescent="0.15">
      <c r="A1" s="245" t="s">
        <v>202</v>
      </c>
      <c r="B1" s="243"/>
      <c r="C1" s="243"/>
      <c r="D1" s="243"/>
      <c r="E1" s="262"/>
      <c r="F1" s="262"/>
      <c r="G1" s="243"/>
      <c r="H1" s="243"/>
      <c r="I1" s="261" t="s">
        <v>201</v>
      </c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</row>
    <row r="2" spans="1:21" ht="33" customHeight="1" x14ac:dyDescent="0.35">
      <c r="A2" s="204"/>
      <c r="B2" s="260" t="s">
        <v>200</v>
      </c>
      <c r="C2" s="259"/>
      <c r="D2" s="259"/>
      <c r="E2" s="258" t="s">
        <v>199</v>
      </c>
      <c r="F2" s="257"/>
      <c r="G2" s="256" t="s">
        <v>198</v>
      </c>
      <c r="H2" s="255"/>
      <c r="I2" s="249" t="s">
        <v>197</v>
      </c>
      <c r="J2" s="205"/>
      <c r="K2" s="235"/>
      <c r="L2" s="181"/>
      <c r="M2" s="181"/>
      <c r="N2" s="181"/>
      <c r="O2" s="181"/>
      <c r="P2" s="181"/>
      <c r="Q2" s="181"/>
      <c r="R2" s="181"/>
      <c r="S2" s="181"/>
      <c r="T2" s="181"/>
      <c r="U2" s="181"/>
    </row>
    <row r="3" spans="1:21" ht="16.5" customHeight="1" x14ac:dyDescent="0.35">
      <c r="A3" s="254"/>
      <c r="B3" s="252" t="s">
        <v>196</v>
      </c>
      <c r="C3" s="252" t="s">
        <v>195</v>
      </c>
      <c r="D3" s="253"/>
      <c r="E3" s="252" t="s">
        <v>194</v>
      </c>
      <c r="F3" s="252" t="s">
        <v>193</v>
      </c>
      <c r="G3" s="252" t="s">
        <v>192</v>
      </c>
      <c r="H3" s="252" t="s">
        <v>191</v>
      </c>
      <c r="I3" s="249"/>
      <c r="J3" s="235"/>
      <c r="K3" s="235"/>
      <c r="L3" s="181"/>
      <c r="M3" s="181"/>
      <c r="N3" s="181"/>
      <c r="O3" s="181"/>
      <c r="P3" s="181"/>
      <c r="Q3" s="181"/>
      <c r="R3" s="181"/>
      <c r="S3" s="181"/>
      <c r="T3" s="181"/>
    </row>
    <row r="4" spans="1:21" ht="49.5" customHeight="1" x14ac:dyDescent="0.35">
      <c r="A4" s="198"/>
      <c r="B4" s="250"/>
      <c r="C4" s="250"/>
      <c r="D4" s="251" t="s">
        <v>190</v>
      </c>
      <c r="E4" s="250"/>
      <c r="F4" s="250"/>
      <c r="G4" s="250"/>
      <c r="H4" s="250"/>
      <c r="I4" s="249"/>
      <c r="J4" s="235"/>
      <c r="K4" s="235"/>
      <c r="L4" s="181"/>
      <c r="M4" s="181"/>
      <c r="N4" s="181"/>
      <c r="O4" s="181"/>
      <c r="P4" s="181"/>
      <c r="Q4" s="181"/>
      <c r="R4" s="181"/>
      <c r="S4" s="181"/>
      <c r="T4" s="181"/>
    </row>
    <row r="5" spans="1:21" s="191" customFormat="1" ht="16.5" customHeight="1" x14ac:dyDescent="0.35">
      <c r="A5" s="194" t="s">
        <v>91</v>
      </c>
      <c r="B5" s="220">
        <v>44003</v>
      </c>
      <c r="C5" s="220">
        <v>73377</v>
      </c>
      <c r="D5" s="220">
        <v>452</v>
      </c>
      <c r="E5" s="220">
        <v>59</v>
      </c>
      <c r="F5" s="220">
        <v>269</v>
      </c>
      <c r="G5" s="220">
        <v>111774</v>
      </c>
      <c r="H5" s="220">
        <v>553</v>
      </c>
      <c r="I5" s="193">
        <v>298</v>
      </c>
      <c r="J5" s="184"/>
      <c r="K5" s="184"/>
      <c r="L5" s="184"/>
    </row>
    <row r="6" spans="1:21" s="191" customFormat="1" ht="16.5" customHeight="1" x14ac:dyDescent="0.35">
      <c r="A6" s="194" t="s">
        <v>31</v>
      </c>
      <c r="B6" s="220">
        <v>1482</v>
      </c>
      <c r="C6" s="220">
        <v>350</v>
      </c>
      <c r="D6" s="220">
        <v>1</v>
      </c>
      <c r="E6" s="220" t="s">
        <v>11</v>
      </c>
      <c r="F6" s="220" t="s">
        <v>11</v>
      </c>
      <c r="G6" s="220">
        <v>2288</v>
      </c>
      <c r="H6" s="220">
        <v>12</v>
      </c>
      <c r="I6" s="193">
        <v>4</v>
      </c>
      <c r="J6" s="184"/>
      <c r="K6" s="184"/>
      <c r="L6" s="184"/>
    </row>
    <row r="7" spans="1:21" s="191" customFormat="1" ht="33" customHeight="1" x14ac:dyDescent="0.35">
      <c r="A7" s="188" t="s">
        <v>30</v>
      </c>
      <c r="B7" s="215">
        <f>IF(SUM(B8,B9)=0,"-",SUM(B8,B9))</f>
        <v>37</v>
      </c>
      <c r="C7" s="215">
        <f>IF(SUM(C8,C9)=0,"-",SUM(C8,C9))</f>
        <v>14</v>
      </c>
      <c r="D7" s="215" t="str">
        <f>IF(SUM(D8,D9)=0,"-",SUM(D8,D9))</f>
        <v>-</v>
      </c>
      <c r="E7" s="215" t="str">
        <f>IF(SUM(E8,E9)=0,"-",SUM(E8,E9))</f>
        <v>-</v>
      </c>
      <c r="F7" s="215" t="str">
        <f>IF(SUM(F8,F9)=0,"-",SUM(F8,F9))</f>
        <v>-</v>
      </c>
      <c r="G7" s="215">
        <f>IF(SUM(G8,G9)=0,"-",SUM(G8,G9))</f>
        <v>201</v>
      </c>
      <c r="H7" s="215">
        <f>IF(SUM(H8,H9)=0,"-",SUM(H8,H9))</f>
        <v>1</v>
      </c>
      <c r="I7" s="187">
        <f>IF(SUM(I8,I9)=0,"-",SUM(I8,I9))</f>
        <v>1</v>
      </c>
      <c r="J7" s="184"/>
      <c r="K7" s="184"/>
      <c r="L7" s="184"/>
    </row>
    <row r="8" spans="1:21" s="183" customFormat="1" ht="16.5" customHeight="1" x14ac:dyDescent="0.35">
      <c r="A8" s="186" t="s">
        <v>29</v>
      </c>
      <c r="B8" s="214">
        <v>32</v>
      </c>
      <c r="C8" s="214">
        <v>14</v>
      </c>
      <c r="D8" s="214" t="s">
        <v>87</v>
      </c>
      <c r="E8" s="214" t="s">
        <v>87</v>
      </c>
      <c r="F8" s="214" t="s">
        <v>87</v>
      </c>
      <c r="G8" s="214">
        <v>14</v>
      </c>
      <c r="H8" s="214" t="s">
        <v>87</v>
      </c>
      <c r="I8" s="185" t="s">
        <v>87</v>
      </c>
      <c r="J8" s="230"/>
      <c r="K8" s="184"/>
      <c r="L8" s="184"/>
    </row>
    <row r="9" spans="1:21" s="183" customFormat="1" ht="16.5" customHeight="1" x14ac:dyDescent="0.35">
      <c r="A9" s="190" t="s">
        <v>189</v>
      </c>
      <c r="B9" s="216">
        <v>5</v>
      </c>
      <c r="C9" s="216" t="s">
        <v>87</v>
      </c>
      <c r="D9" s="216" t="s">
        <v>87</v>
      </c>
      <c r="E9" s="216" t="s">
        <v>87</v>
      </c>
      <c r="F9" s="216" t="s">
        <v>87</v>
      </c>
      <c r="G9" s="216">
        <v>187</v>
      </c>
      <c r="H9" s="216">
        <v>1</v>
      </c>
      <c r="I9" s="189">
        <v>1</v>
      </c>
      <c r="J9" s="230"/>
      <c r="K9" s="184"/>
      <c r="L9" s="184"/>
    </row>
    <row r="10" spans="1:21" s="183" customFormat="1" ht="33" customHeight="1" x14ac:dyDescent="0.35">
      <c r="A10" s="188" t="s">
        <v>19</v>
      </c>
      <c r="B10" s="215">
        <f>IF(B11=0,"-",B11)</f>
        <v>9</v>
      </c>
      <c r="C10" s="215">
        <f>IF(C11=0,"-",C11)</f>
        <v>4</v>
      </c>
      <c r="D10" s="215" t="str">
        <f>IF(D11=0,"-",D11)</f>
        <v>-</v>
      </c>
      <c r="E10" s="215" t="str">
        <f>IF(E11=0,"-",E11)</f>
        <v>-</v>
      </c>
      <c r="F10" s="215" t="str">
        <f>IF(F11=0,"-",F11)</f>
        <v>-</v>
      </c>
      <c r="G10" s="215" t="str">
        <f>IF(G11=0,"-",G11)</f>
        <v>-</v>
      </c>
      <c r="H10" s="215" t="str">
        <f>IF(H11=0,"-",H11)</f>
        <v>-</v>
      </c>
      <c r="I10" s="187" t="str">
        <f>IF(I11=0,"-",I11)</f>
        <v>-</v>
      </c>
      <c r="J10" s="230"/>
      <c r="K10" s="184"/>
      <c r="L10" s="184"/>
    </row>
    <row r="11" spans="1:21" s="183" customFormat="1" ht="16.5" customHeight="1" x14ac:dyDescent="0.35">
      <c r="A11" s="186" t="s">
        <v>18</v>
      </c>
      <c r="B11" s="214">
        <v>9</v>
      </c>
      <c r="C11" s="214">
        <v>4</v>
      </c>
      <c r="D11" s="214" t="s">
        <v>87</v>
      </c>
      <c r="E11" s="214" t="s">
        <v>87</v>
      </c>
      <c r="F11" s="214" t="s">
        <v>87</v>
      </c>
      <c r="G11" s="214" t="s">
        <v>87</v>
      </c>
      <c r="H11" s="214" t="s">
        <v>87</v>
      </c>
      <c r="I11" s="185" t="s">
        <v>87</v>
      </c>
      <c r="J11" s="230"/>
      <c r="K11" s="184"/>
      <c r="L11" s="184"/>
    </row>
    <row r="12" spans="1:21" s="183" customFormat="1" ht="33" customHeight="1" x14ac:dyDescent="0.35">
      <c r="A12" s="188" t="s">
        <v>13</v>
      </c>
      <c r="B12" s="215">
        <f>IF(B13=0,"-",B13)</f>
        <v>3</v>
      </c>
      <c r="C12" s="215">
        <f>IF(C13=0,"-",C13)</f>
        <v>1</v>
      </c>
      <c r="D12" s="215">
        <f>IF(D13=0,"-",D13)</f>
        <v>1</v>
      </c>
      <c r="E12" s="215" t="str">
        <f>IF(E13=0,"-",E13)</f>
        <v>-</v>
      </c>
      <c r="F12" s="215" t="str">
        <f>IF(F13=0,"-",F13)</f>
        <v>-</v>
      </c>
      <c r="G12" s="215">
        <f>IF(G13=0,"-",G13)</f>
        <v>1</v>
      </c>
      <c r="H12" s="215" t="str">
        <f>IF(H13=0,"-",H13)</f>
        <v>-</v>
      </c>
      <c r="I12" s="187" t="str">
        <f>IF(I13=0,"-",I13)</f>
        <v>-</v>
      </c>
      <c r="J12" s="230"/>
      <c r="K12" s="184"/>
      <c r="L12" s="184"/>
    </row>
    <row r="13" spans="1:21" s="183" customFormat="1" ht="16.5" customHeight="1" x14ac:dyDescent="0.35">
      <c r="A13" s="186" t="s">
        <v>12</v>
      </c>
      <c r="B13" s="214">
        <v>3</v>
      </c>
      <c r="C13" s="214">
        <v>1</v>
      </c>
      <c r="D13" s="214">
        <v>1</v>
      </c>
      <c r="E13" s="214" t="s">
        <v>11</v>
      </c>
      <c r="F13" s="214" t="s">
        <v>11</v>
      </c>
      <c r="G13" s="214">
        <v>1</v>
      </c>
      <c r="H13" s="214" t="s">
        <v>11</v>
      </c>
      <c r="I13" s="185" t="s">
        <v>11</v>
      </c>
      <c r="J13" s="230"/>
      <c r="K13" s="184"/>
      <c r="L13" s="184"/>
    </row>
    <row r="14" spans="1:21" ht="16.5" customHeight="1" x14ac:dyDescent="0.35">
      <c r="A14" s="180" t="s">
        <v>188</v>
      </c>
      <c r="B14" s="182"/>
      <c r="C14" s="182"/>
      <c r="D14" s="182"/>
      <c r="E14" s="182"/>
      <c r="F14" s="182"/>
      <c r="G14" s="182"/>
      <c r="H14" s="182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</row>
    <row r="15" spans="1:21" ht="16.5" customHeight="1" x14ac:dyDescent="0.35">
      <c r="A15" s="180"/>
      <c r="B15" s="182"/>
      <c r="C15" s="182"/>
      <c r="D15" s="182"/>
      <c r="E15" s="182"/>
      <c r="F15" s="182"/>
      <c r="G15" s="182"/>
      <c r="H15" s="182"/>
      <c r="I15" s="248"/>
      <c r="J15" s="247"/>
      <c r="K15" s="247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35">
      <c r="A16" s="246"/>
    </row>
    <row r="17" spans="1:1" x14ac:dyDescent="0.35">
      <c r="A17" s="246"/>
    </row>
  </sheetData>
  <mergeCells count="10">
    <mergeCell ref="G3:G4"/>
    <mergeCell ref="H3:H4"/>
    <mergeCell ref="G2:H2"/>
    <mergeCell ref="I2:I4"/>
    <mergeCell ref="B2:D2"/>
    <mergeCell ref="E2:F2"/>
    <mergeCell ref="B3:B4"/>
    <mergeCell ref="C3:C4"/>
    <mergeCell ref="E3:E4"/>
    <mergeCell ref="F3:F4"/>
  </mergeCells>
  <phoneticPr fontId="5"/>
  <printOptions horizontalCentered="1"/>
  <pageMargins left="0.29527559055118113" right="0.29527559055118113" top="0.78740157480314965" bottom="0.1968503937007874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zoomScaleNormal="100" zoomScaleSheetLayoutView="80" workbookViewId="0">
      <selection activeCell="B8" sqref="B8"/>
    </sheetView>
  </sheetViews>
  <sheetFormatPr defaultRowHeight="15" x14ac:dyDescent="0.35"/>
  <cols>
    <col min="1" max="1" width="16.625" style="264" customWidth="1"/>
    <col min="2" max="7" width="10.625" style="263" customWidth="1"/>
    <col min="8" max="16384" width="9" style="263"/>
  </cols>
  <sheetData>
    <row r="1" spans="1:8" s="329" customFormat="1" ht="18" customHeight="1" x14ac:dyDescent="0.15">
      <c r="A1" s="332" t="s">
        <v>219</v>
      </c>
      <c r="B1" s="332"/>
      <c r="C1" s="332"/>
      <c r="D1" s="331"/>
      <c r="E1" s="330"/>
      <c r="F1" s="330"/>
      <c r="G1" s="261" t="s">
        <v>201</v>
      </c>
    </row>
    <row r="2" spans="1:8" ht="16.5" customHeight="1" x14ac:dyDescent="0.35">
      <c r="A2" s="328"/>
      <c r="B2" s="324" t="s">
        <v>218</v>
      </c>
      <c r="C2" s="327"/>
      <c r="D2" s="326"/>
      <c r="E2" s="325" t="s">
        <v>217</v>
      </c>
      <c r="F2" s="324" t="s">
        <v>216</v>
      </c>
      <c r="G2" s="323"/>
      <c r="H2" s="296"/>
    </row>
    <row r="3" spans="1:8" ht="16.5" customHeight="1" x14ac:dyDescent="0.35">
      <c r="A3" s="317"/>
      <c r="B3" s="322" t="s">
        <v>213</v>
      </c>
      <c r="C3" s="321" t="s">
        <v>215</v>
      </c>
      <c r="D3" s="320" t="s">
        <v>214</v>
      </c>
      <c r="E3" s="319" t="s">
        <v>213</v>
      </c>
      <c r="F3" s="318" t="s">
        <v>212</v>
      </c>
      <c r="G3" s="318" t="s">
        <v>211</v>
      </c>
      <c r="H3" s="296"/>
    </row>
    <row r="4" spans="1:8" ht="16.5" customHeight="1" x14ac:dyDescent="0.35">
      <c r="A4" s="317"/>
      <c r="B4" s="316"/>
      <c r="C4" s="315"/>
      <c r="D4" s="310" t="s">
        <v>210</v>
      </c>
      <c r="E4" s="314"/>
      <c r="F4" s="314"/>
      <c r="G4" s="314"/>
      <c r="H4" s="296"/>
    </row>
    <row r="5" spans="1:8" ht="16.5" customHeight="1" x14ac:dyDescent="0.35">
      <c r="A5" s="313"/>
      <c r="B5" s="312" t="s">
        <v>209</v>
      </c>
      <c r="C5" s="311" t="s">
        <v>208</v>
      </c>
      <c r="D5" s="310" t="s">
        <v>207</v>
      </c>
      <c r="E5" s="309"/>
      <c r="F5" s="309"/>
      <c r="G5" s="309"/>
      <c r="H5" s="296"/>
    </row>
    <row r="6" spans="1:8" ht="16.5" customHeight="1" x14ac:dyDescent="0.35">
      <c r="A6" s="308" t="s">
        <v>206</v>
      </c>
      <c r="B6" s="307">
        <v>23676</v>
      </c>
      <c r="C6" s="305">
        <v>29</v>
      </c>
      <c r="D6" s="306">
        <v>0.12248690657205609</v>
      </c>
      <c r="E6" s="305">
        <v>102</v>
      </c>
      <c r="F6" s="305">
        <v>28</v>
      </c>
      <c r="G6" s="304">
        <v>57</v>
      </c>
      <c r="H6" s="296"/>
    </row>
    <row r="7" spans="1:8" ht="33" customHeight="1" x14ac:dyDescent="0.35">
      <c r="A7" s="192" t="s">
        <v>30</v>
      </c>
      <c r="B7" s="151">
        <f>IF(SUM(B8,B17)=0,"-",SUM(B8,B17))</f>
        <v>1489</v>
      </c>
      <c r="C7" s="151">
        <f>IF(SUM(C8,C17)=0,"-",SUM(C8,C17))</f>
        <v>3</v>
      </c>
      <c r="D7" s="284">
        <f>IF(C7="-","-",C7/B7*100)</f>
        <v>0.20147750167897915</v>
      </c>
      <c r="E7" s="151">
        <f>IF(SUM(E8,E17)=0,"-",SUM(E8,E17))</f>
        <v>6</v>
      </c>
      <c r="F7" s="151">
        <f>IF(SUM(F8,F17)=0,"-",SUM(F8,F17))</f>
        <v>3</v>
      </c>
      <c r="G7" s="151">
        <f>IF(SUM(G8,G17)=0,"-",SUM(G8,G17))</f>
        <v>6</v>
      </c>
      <c r="H7" s="296"/>
    </row>
    <row r="8" spans="1:8" ht="16.5" customHeight="1" x14ac:dyDescent="0.35">
      <c r="A8" s="303" t="s">
        <v>89</v>
      </c>
      <c r="B8" s="302">
        <v>1419</v>
      </c>
      <c r="C8" s="302">
        <v>3</v>
      </c>
      <c r="D8" s="284">
        <v>0.21141649048625794</v>
      </c>
      <c r="E8" s="302">
        <v>6</v>
      </c>
      <c r="F8" s="302">
        <v>3</v>
      </c>
      <c r="G8" s="302">
        <v>6</v>
      </c>
      <c r="H8" s="296"/>
    </row>
    <row r="9" spans="1:8" ht="16.5" customHeight="1" x14ac:dyDescent="0.35">
      <c r="A9" s="301" t="s">
        <v>28</v>
      </c>
      <c r="B9" s="274">
        <v>241</v>
      </c>
      <c r="C9" s="274" t="s">
        <v>11</v>
      </c>
      <c r="D9" s="275" t="s">
        <v>11</v>
      </c>
      <c r="E9" s="274" t="s">
        <v>1</v>
      </c>
      <c r="F9" s="274" t="s">
        <v>1</v>
      </c>
      <c r="G9" s="299" t="s">
        <v>1</v>
      </c>
      <c r="H9" s="296"/>
    </row>
    <row r="10" spans="1:8" ht="16.5" customHeight="1" x14ac:dyDescent="0.35">
      <c r="A10" s="300" t="s">
        <v>27</v>
      </c>
      <c r="B10" s="274">
        <v>573</v>
      </c>
      <c r="C10" s="274" t="s">
        <v>11</v>
      </c>
      <c r="D10" s="275" t="s">
        <v>11</v>
      </c>
      <c r="E10" s="274">
        <v>1</v>
      </c>
      <c r="F10" s="274" t="s">
        <v>1</v>
      </c>
      <c r="G10" s="299">
        <v>1</v>
      </c>
      <c r="H10" s="296"/>
    </row>
    <row r="11" spans="1:8" ht="16.5" customHeight="1" x14ac:dyDescent="0.35">
      <c r="A11" s="300" t="s">
        <v>26</v>
      </c>
      <c r="B11" s="274">
        <v>106</v>
      </c>
      <c r="C11" s="274" t="s">
        <v>11</v>
      </c>
      <c r="D11" s="275" t="s">
        <v>11</v>
      </c>
      <c r="E11" s="274" t="s">
        <v>1</v>
      </c>
      <c r="F11" s="274" t="s">
        <v>1</v>
      </c>
      <c r="G11" s="299" t="s">
        <v>1</v>
      </c>
      <c r="H11" s="296"/>
    </row>
    <row r="12" spans="1:8" ht="16.5" customHeight="1" x14ac:dyDescent="0.35">
      <c r="A12" s="300" t="s">
        <v>205</v>
      </c>
      <c r="B12" s="274">
        <v>122</v>
      </c>
      <c r="C12" s="274" t="s">
        <v>11</v>
      </c>
      <c r="D12" s="275" t="s">
        <v>11</v>
      </c>
      <c r="E12" s="274" t="s">
        <v>1</v>
      </c>
      <c r="F12" s="274" t="s">
        <v>1</v>
      </c>
      <c r="G12" s="299" t="s">
        <v>1</v>
      </c>
      <c r="H12" s="296"/>
    </row>
    <row r="13" spans="1:8" ht="16.5" customHeight="1" x14ac:dyDescent="0.35">
      <c r="A13" s="300" t="s">
        <v>24</v>
      </c>
      <c r="B13" s="274">
        <v>54</v>
      </c>
      <c r="C13" s="274" t="s">
        <v>11</v>
      </c>
      <c r="D13" s="275" t="s">
        <v>11</v>
      </c>
      <c r="E13" s="274" t="s">
        <v>1</v>
      </c>
      <c r="F13" s="274" t="s">
        <v>1</v>
      </c>
      <c r="G13" s="299" t="s">
        <v>1</v>
      </c>
      <c r="H13" s="296"/>
    </row>
    <row r="14" spans="1:8" ht="16.5" customHeight="1" x14ac:dyDescent="0.35">
      <c r="A14" s="300" t="s">
        <v>70</v>
      </c>
      <c r="B14" s="274">
        <v>49</v>
      </c>
      <c r="C14" s="274" t="s">
        <v>11</v>
      </c>
      <c r="D14" s="275" t="s">
        <v>11</v>
      </c>
      <c r="E14" s="274" t="s">
        <v>1</v>
      </c>
      <c r="F14" s="274" t="s">
        <v>1</v>
      </c>
      <c r="G14" s="299" t="s">
        <v>1</v>
      </c>
      <c r="H14" s="296"/>
    </row>
    <row r="15" spans="1:8" ht="16.5" customHeight="1" x14ac:dyDescent="0.35">
      <c r="A15" s="300" t="s">
        <v>69</v>
      </c>
      <c r="B15" s="274">
        <v>182</v>
      </c>
      <c r="C15" s="274">
        <v>1</v>
      </c>
      <c r="D15" s="275">
        <v>0.5494505494505495</v>
      </c>
      <c r="E15" s="274">
        <v>1</v>
      </c>
      <c r="F15" s="274">
        <v>1</v>
      </c>
      <c r="G15" s="299">
        <v>1</v>
      </c>
      <c r="H15" s="296"/>
    </row>
    <row r="16" spans="1:8" ht="16.5" customHeight="1" x14ac:dyDescent="0.35">
      <c r="A16" s="298" t="s">
        <v>21</v>
      </c>
      <c r="B16" s="271">
        <v>92</v>
      </c>
      <c r="C16" s="271">
        <v>2</v>
      </c>
      <c r="D16" s="272">
        <v>2.1739130434782608</v>
      </c>
      <c r="E16" s="271">
        <v>4</v>
      </c>
      <c r="F16" s="271">
        <v>2</v>
      </c>
      <c r="G16" s="297">
        <v>4</v>
      </c>
      <c r="H16" s="296"/>
    </row>
    <row r="17" spans="1:8" s="292" customFormat="1" ht="16.5" customHeight="1" x14ac:dyDescent="0.15">
      <c r="A17" s="295" t="s">
        <v>204</v>
      </c>
      <c r="B17" s="283">
        <v>70</v>
      </c>
      <c r="C17" s="283" t="s">
        <v>1</v>
      </c>
      <c r="D17" s="288" t="s">
        <v>1</v>
      </c>
      <c r="E17" s="294" t="s">
        <v>1</v>
      </c>
      <c r="F17" s="294" t="s">
        <v>1</v>
      </c>
      <c r="G17" s="293" t="s">
        <v>1</v>
      </c>
    </row>
    <row r="18" spans="1:8" s="290" customFormat="1" ht="33" customHeight="1" x14ac:dyDescent="0.15">
      <c r="A18" s="291" t="s">
        <v>19</v>
      </c>
      <c r="B18" s="286">
        <f>B19</f>
        <v>283</v>
      </c>
      <c r="C18" s="286" t="str">
        <f>C19</f>
        <v>-</v>
      </c>
      <c r="D18" s="286" t="str">
        <f>D19</f>
        <v>-</v>
      </c>
      <c r="E18" s="286" t="str">
        <f>E19</f>
        <v>-</v>
      </c>
      <c r="F18" s="286" t="str">
        <f>F19</f>
        <v>-</v>
      </c>
      <c r="G18" s="286" t="str">
        <f>G19</f>
        <v>-</v>
      </c>
    </row>
    <row r="19" spans="1:8" s="280" customFormat="1" ht="16.5" customHeight="1" x14ac:dyDescent="0.15">
      <c r="A19" s="285" t="s">
        <v>18</v>
      </c>
      <c r="B19" s="283">
        <v>283</v>
      </c>
      <c r="C19" s="283" t="s">
        <v>11</v>
      </c>
      <c r="D19" s="284" t="s">
        <v>11</v>
      </c>
      <c r="E19" s="283" t="s">
        <v>11</v>
      </c>
      <c r="F19" s="283" t="s">
        <v>11</v>
      </c>
      <c r="G19" s="282" t="s">
        <v>11</v>
      </c>
      <c r="H19" s="281"/>
    </row>
    <row r="20" spans="1:8" s="269" customFormat="1" ht="16.5" customHeight="1" x14ac:dyDescent="0.35">
      <c r="A20" s="279" t="s">
        <v>17</v>
      </c>
      <c r="B20" s="277">
        <v>4</v>
      </c>
      <c r="C20" s="277" t="s">
        <v>87</v>
      </c>
      <c r="D20" s="278" t="s">
        <v>87</v>
      </c>
      <c r="E20" s="277" t="s">
        <v>87</v>
      </c>
      <c r="F20" s="277" t="s">
        <v>87</v>
      </c>
      <c r="G20" s="277" t="s">
        <v>87</v>
      </c>
      <c r="H20" s="270"/>
    </row>
    <row r="21" spans="1:8" s="269" customFormat="1" ht="16.5" customHeight="1" x14ac:dyDescent="0.35">
      <c r="A21" s="276" t="s">
        <v>16</v>
      </c>
      <c r="B21" s="274" t="s">
        <v>87</v>
      </c>
      <c r="C21" s="274" t="s">
        <v>87</v>
      </c>
      <c r="D21" s="275" t="s">
        <v>87</v>
      </c>
      <c r="E21" s="274" t="s">
        <v>87</v>
      </c>
      <c r="F21" s="274" t="s">
        <v>87</v>
      </c>
      <c r="G21" s="274" t="s">
        <v>87</v>
      </c>
      <c r="H21" s="270"/>
    </row>
    <row r="22" spans="1:8" s="269" customFormat="1" ht="16.5" customHeight="1" x14ac:dyDescent="0.35">
      <c r="A22" s="276" t="s">
        <v>15</v>
      </c>
      <c r="B22" s="274">
        <v>65</v>
      </c>
      <c r="C22" s="274" t="s">
        <v>87</v>
      </c>
      <c r="D22" s="275" t="s">
        <v>87</v>
      </c>
      <c r="E22" s="274" t="s">
        <v>87</v>
      </c>
      <c r="F22" s="274" t="s">
        <v>87</v>
      </c>
      <c r="G22" s="274" t="s">
        <v>87</v>
      </c>
      <c r="H22" s="270"/>
    </row>
    <row r="23" spans="1:8" s="269" customFormat="1" ht="16.5" customHeight="1" x14ac:dyDescent="0.35">
      <c r="A23" s="273" t="s">
        <v>14</v>
      </c>
      <c r="B23" s="271">
        <v>214</v>
      </c>
      <c r="C23" s="271" t="s">
        <v>87</v>
      </c>
      <c r="D23" s="272" t="s">
        <v>87</v>
      </c>
      <c r="E23" s="271" t="s">
        <v>87</v>
      </c>
      <c r="F23" s="271" t="s">
        <v>87</v>
      </c>
      <c r="G23" s="271" t="s">
        <v>87</v>
      </c>
      <c r="H23" s="270"/>
    </row>
    <row r="24" spans="1:8" s="269" customFormat="1" ht="33" customHeight="1" x14ac:dyDescent="0.35">
      <c r="A24" s="289" t="s">
        <v>13</v>
      </c>
      <c r="B24" s="287">
        <f>B25</f>
        <v>533</v>
      </c>
      <c r="C24" s="287" t="str">
        <f>C25</f>
        <v>-</v>
      </c>
      <c r="D24" s="288" t="str">
        <f>D25</f>
        <v>-</v>
      </c>
      <c r="E24" s="287" t="str">
        <f>E25</f>
        <v>-</v>
      </c>
      <c r="F24" s="287" t="str">
        <f>F25</f>
        <v>-</v>
      </c>
      <c r="G24" s="286" t="str">
        <f>G25</f>
        <v>-</v>
      </c>
      <c r="H24" s="270"/>
    </row>
    <row r="25" spans="1:8" s="280" customFormat="1" ht="16.5" customHeight="1" x14ac:dyDescent="0.15">
      <c r="A25" s="285" t="s">
        <v>12</v>
      </c>
      <c r="B25" s="283">
        <v>533</v>
      </c>
      <c r="C25" s="283" t="s">
        <v>11</v>
      </c>
      <c r="D25" s="284" t="s">
        <v>11</v>
      </c>
      <c r="E25" s="283" t="s">
        <v>87</v>
      </c>
      <c r="F25" s="283" t="s">
        <v>11</v>
      </c>
      <c r="G25" s="282" t="s">
        <v>11</v>
      </c>
      <c r="H25" s="281"/>
    </row>
    <row r="26" spans="1:8" s="269" customFormat="1" ht="16.5" customHeight="1" x14ac:dyDescent="0.35">
      <c r="A26" s="279" t="s">
        <v>10</v>
      </c>
      <c r="B26" s="277">
        <v>75</v>
      </c>
      <c r="C26" s="277" t="s">
        <v>11</v>
      </c>
      <c r="D26" s="278" t="s">
        <v>11</v>
      </c>
      <c r="E26" s="277" t="s">
        <v>87</v>
      </c>
      <c r="F26" s="277" t="s">
        <v>87</v>
      </c>
      <c r="G26" s="277" t="s">
        <v>87</v>
      </c>
      <c r="H26" s="270"/>
    </row>
    <row r="27" spans="1:8" s="269" customFormat="1" ht="16.5" customHeight="1" x14ac:dyDescent="0.35">
      <c r="A27" s="276" t="s">
        <v>9</v>
      </c>
      <c r="B27" s="274">
        <v>63</v>
      </c>
      <c r="C27" s="274" t="s">
        <v>11</v>
      </c>
      <c r="D27" s="275" t="s">
        <v>11</v>
      </c>
      <c r="E27" s="274" t="s">
        <v>87</v>
      </c>
      <c r="F27" s="274" t="s">
        <v>87</v>
      </c>
      <c r="G27" s="274" t="s">
        <v>87</v>
      </c>
      <c r="H27" s="270"/>
    </row>
    <row r="28" spans="1:8" s="269" customFormat="1" ht="16.5" customHeight="1" x14ac:dyDescent="0.35">
      <c r="A28" s="276" t="s">
        <v>8</v>
      </c>
      <c r="B28" s="274">
        <v>135</v>
      </c>
      <c r="C28" s="274" t="s">
        <v>11</v>
      </c>
      <c r="D28" s="275" t="s">
        <v>11</v>
      </c>
      <c r="E28" s="274" t="s">
        <v>87</v>
      </c>
      <c r="F28" s="274" t="s">
        <v>87</v>
      </c>
      <c r="G28" s="274" t="s">
        <v>87</v>
      </c>
      <c r="H28" s="270"/>
    </row>
    <row r="29" spans="1:8" s="269" customFormat="1" ht="16.5" customHeight="1" x14ac:dyDescent="0.35">
      <c r="A29" s="276" t="s">
        <v>7</v>
      </c>
      <c r="B29" s="274">
        <v>128</v>
      </c>
      <c r="C29" s="274" t="s">
        <v>11</v>
      </c>
      <c r="D29" s="275" t="s">
        <v>11</v>
      </c>
      <c r="E29" s="274" t="s">
        <v>87</v>
      </c>
      <c r="F29" s="274" t="s">
        <v>87</v>
      </c>
      <c r="G29" s="274" t="s">
        <v>87</v>
      </c>
      <c r="H29" s="270"/>
    </row>
    <row r="30" spans="1:8" s="269" customFormat="1" ht="16.5" customHeight="1" x14ac:dyDescent="0.35">
      <c r="A30" s="273" t="s">
        <v>5</v>
      </c>
      <c r="B30" s="271">
        <v>132</v>
      </c>
      <c r="C30" s="271" t="s">
        <v>11</v>
      </c>
      <c r="D30" s="272" t="s">
        <v>11</v>
      </c>
      <c r="E30" s="271" t="s">
        <v>87</v>
      </c>
      <c r="F30" s="271" t="s">
        <v>87</v>
      </c>
      <c r="G30" s="271" t="s">
        <v>87</v>
      </c>
      <c r="H30" s="270"/>
    </row>
    <row r="31" spans="1:8" ht="16.5" customHeight="1" x14ac:dyDescent="0.35">
      <c r="A31" s="268" t="s">
        <v>203</v>
      </c>
      <c r="B31" s="267"/>
      <c r="C31" s="265"/>
      <c r="D31" s="266"/>
      <c r="E31" s="265"/>
      <c r="F31" s="265"/>
      <c r="G31" s="265"/>
    </row>
    <row r="32" spans="1:8" ht="16.5" customHeight="1" x14ac:dyDescent="0.35"/>
  </sheetData>
  <mergeCells count="8">
    <mergeCell ref="B2:D2"/>
    <mergeCell ref="F2:G2"/>
    <mergeCell ref="A3:A5"/>
    <mergeCell ref="B3:B4"/>
    <mergeCell ref="C3:C4"/>
    <mergeCell ref="E3:E5"/>
    <mergeCell ref="F3:F5"/>
    <mergeCell ref="G3:G5"/>
  </mergeCells>
  <phoneticPr fontId="5"/>
  <printOptions horizontalCentered="1"/>
  <pageMargins left="0.78740157480314965" right="0.78740157480314965" top="0.78740157480314965" bottom="0.78740157480314965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showGridLines="0" zoomScaleNormal="100" zoomScaleSheetLayoutView="80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B8" sqref="B8"/>
    </sheetView>
  </sheetViews>
  <sheetFormatPr defaultRowHeight="15" x14ac:dyDescent="0.35"/>
  <cols>
    <col min="1" max="1" width="16.625" style="334" customWidth="1"/>
    <col min="2" max="3" width="5.625" style="333" customWidth="1"/>
    <col min="4" max="4" width="6.625" style="333" customWidth="1"/>
    <col min="5" max="5" width="6.125" style="333" customWidth="1"/>
    <col min="6" max="7" width="5.625" style="333" customWidth="1"/>
    <col min="8" max="8" width="6.625" style="333" customWidth="1"/>
    <col min="9" max="11" width="5.625" style="333" customWidth="1"/>
    <col min="12" max="12" width="6.125" style="333" customWidth="1"/>
    <col min="13" max="13" width="5.625" style="333" customWidth="1"/>
    <col min="14" max="14" width="6.125" style="333" customWidth="1"/>
    <col min="15" max="15" width="6.625" style="333" customWidth="1"/>
    <col min="16" max="19" width="5.625" style="333" customWidth="1"/>
    <col min="20" max="20" width="5.875" style="333" customWidth="1"/>
    <col min="21" max="16384" width="9" style="333"/>
  </cols>
  <sheetData>
    <row r="1" spans="1:23" s="367" customFormat="1" ht="18" customHeight="1" x14ac:dyDescent="0.15">
      <c r="A1" s="368" t="s">
        <v>231</v>
      </c>
      <c r="B1" s="368"/>
      <c r="C1" s="368"/>
      <c r="D1" s="368"/>
      <c r="E1" s="368"/>
      <c r="F1" s="368"/>
      <c r="G1" s="368"/>
      <c r="H1" s="368"/>
      <c r="S1" s="261" t="s">
        <v>201</v>
      </c>
    </row>
    <row r="2" spans="1:23" ht="16.5" customHeight="1" x14ac:dyDescent="0.35">
      <c r="A2" s="366"/>
      <c r="B2" s="365" t="s">
        <v>230</v>
      </c>
      <c r="C2" s="363"/>
      <c r="D2" s="363"/>
      <c r="E2" s="362"/>
      <c r="F2" s="364" t="s">
        <v>229</v>
      </c>
      <c r="G2" s="363"/>
      <c r="H2" s="363"/>
      <c r="I2" s="362"/>
      <c r="J2" s="364" t="s">
        <v>228</v>
      </c>
      <c r="K2" s="363"/>
      <c r="L2" s="363"/>
      <c r="M2" s="362"/>
      <c r="N2" s="364" t="s">
        <v>227</v>
      </c>
      <c r="O2" s="362"/>
      <c r="P2" s="364" t="s">
        <v>226</v>
      </c>
      <c r="Q2" s="363"/>
      <c r="R2" s="363"/>
      <c r="S2" s="362"/>
      <c r="T2" s="335"/>
      <c r="U2" s="335"/>
      <c r="V2" s="335"/>
      <c r="W2" s="335"/>
    </row>
    <row r="3" spans="1:23" s="347" customFormat="1" ht="16.5" customHeight="1" x14ac:dyDescent="0.15">
      <c r="A3" s="361"/>
      <c r="B3" s="360" t="s">
        <v>222</v>
      </c>
      <c r="C3" s="357" t="s">
        <v>221</v>
      </c>
      <c r="D3" s="356" t="s">
        <v>225</v>
      </c>
      <c r="E3" s="359"/>
      <c r="F3" s="358" t="s">
        <v>222</v>
      </c>
      <c r="G3" s="357" t="s">
        <v>221</v>
      </c>
      <c r="H3" s="356" t="s">
        <v>223</v>
      </c>
      <c r="I3" s="359"/>
      <c r="J3" s="358" t="s">
        <v>222</v>
      </c>
      <c r="K3" s="357" t="s">
        <v>221</v>
      </c>
      <c r="L3" s="356" t="s">
        <v>223</v>
      </c>
      <c r="M3" s="359"/>
      <c r="N3" s="357" t="s">
        <v>221</v>
      </c>
      <c r="O3" s="358" t="s">
        <v>224</v>
      </c>
      <c r="P3" s="358" t="s">
        <v>222</v>
      </c>
      <c r="Q3" s="357" t="s">
        <v>221</v>
      </c>
      <c r="R3" s="356" t="s">
        <v>223</v>
      </c>
      <c r="S3" s="355"/>
      <c r="T3" s="348"/>
    </row>
    <row r="4" spans="1:23" s="347" customFormat="1" ht="99" customHeight="1" x14ac:dyDescent="0.35">
      <c r="A4" s="354"/>
      <c r="B4" s="353"/>
      <c r="C4" s="351"/>
      <c r="D4" s="350" t="s">
        <v>222</v>
      </c>
      <c r="E4" s="352" t="s">
        <v>221</v>
      </c>
      <c r="F4" s="351"/>
      <c r="G4" s="351"/>
      <c r="H4" s="350" t="s">
        <v>222</v>
      </c>
      <c r="I4" s="352" t="s">
        <v>221</v>
      </c>
      <c r="J4" s="351"/>
      <c r="K4" s="351"/>
      <c r="L4" s="350" t="s">
        <v>222</v>
      </c>
      <c r="M4" s="352" t="s">
        <v>221</v>
      </c>
      <c r="N4" s="351"/>
      <c r="O4" s="351"/>
      <c r="P4" s="351"/>
      <c r="Q4" s="351"/>
      <c r="R4" s="350" t="s">
        <v>222</v>
      </c>
      <c r="S4" s="349" t="s">
        <v>221</v>
      </c>
      <c r="T4" s="348"/>
    </row>
    <row r="5" spans="1:23" s="335" customFormat="1" ht="16.5" customHeight="1" x14ac:dyDescent="0.35">
      <c r="A5" s="346" t="s">
        <v>206</v>
      </c>
      <c r="B5" s="345">
        <v>427</v>
      </c>
      <c r="C5" s="345">
        <v>145</v>
      </c>
      <c r="D5" s="345">
        <v>27780</v>
      </c>
      <c r="E5" s="345">
        <v>5977</v>
      </c>
      <c r="F5" s="345" t="s">
        <v>11</v>
      </c>
      <c r="G5" s="345" t="s">
        <v>11</v>
      </c>
      <c r="H5" s="345">
        <v>69509</v>
      </c>
      <c r="I5" s="345">
        <v>934</v>
      </c>
      <c r="J5" s="345">
        <v>3</v>
      </c>
      <c r="K5" s="345" t="s">
        <v>1</v>
      </c>
      <c r="L5" s="345">
        <v>10003</v>
      </c>
      <c r="M5" s="345">
        <v>99</v>
      </c>
      <c r="N5" s="157">
        <v>2692</v>
      </c>
      <c r="O5" s="157">
        <v>43960</v>
      </c>
      <c r="P5" s="345">
        <v>5</v>
      </c>
      <c r="Q5" s="345" t="s">
        <v>1</v>
      </c>
      <c r="R5" s="345" t="s">
        <v>11</v>
      </c>
      <c r="S5" s="345" t="s">
        <v>11</v>
      </c>
      <c r="T5" s="344"/>
    </row>
    <row r="6" spans="1:23" s="335" customFormat="1" ht="33" customHeight="1" x14ac:dyDescent="0.35">
      <c r="A6" s="192" t="s">
        <v>30</v>
      </c>
      <c r="B6" s="151">
        <f>IF(SUM(B7,B16)=0,"-",SUM(B7,B16))</f>
        <v>5</v>
      </c>
      <c r="C6" s="151">
        <f>IF(SUM(C7,C16)=0,"-",SUM(C7,C16))</f>
        <v>2</v>
      </c>
      <c r="D6" s="151">
        <f>IF(SUM(D7,D16)=0,"-",SUM(D7,D16))</f>
        <v>5</v>
      </c>
      <c r="E6" s="151">
        <f>IF(SUM(E7,E16)=0,"-",SUM(E7,E16))</f>
        <v>2</v>
      </c>
      <c r="F6" s="151" t="str">
        <f>IF(SUM(F7,F16)=0,"-",SUM(F7,F16))</f>
        <v>-</v>
      </c>
      <c r="G6" s="151" t="str">
        <f>IF(SUM(G7,G16)=0,"-",SUM(G7,G16))</f>
        <v>-</v>
      </c>
      <c r="H6" s="151" t="str">
        <f>IF(SUM(H7,H16)=0,"-",SUM(H7,H16))</f>
        <v>-</v>
      </c>
      <c r="I6" s="151" t="str">
        <f>IF(SUM(I7,I16)=0,"-",SUM(I7,I16))</f>
        <v>-</v>
      </c>
      <c r="J6" s="151" t="str">
        <f>IF(SUM(J7,J16)=0,"-",SUM(J7,J16))</f>
        <v>-</v>
      </c>
      <c r="K6" s="151" t="str">
        <f>IF(SUM(K7,K16)=0,"-",SUM(K7,K16))</f>
        <v>-</v>
      </c>
      <c r="L6" s="151" t="str">
        <f>IF(SUM(L7,L16)=0,"-",SUM(L7,L16))</f>
        <v>-</v>
      </c>
      <c r="M6" s="151" t="str">
        <f>IF(SUM(M7,M16)=0,"-",SUM(M7,M16))</f>
        <v>-</v>
      </c>
      <c r="N6" s="151" t="str">
        <f>IF(SUM(N7,N16)=0,"-",SUM(N7,N16))</f>
        <v>-</v>
      </c>
      <c r="O6" s="151" t="str">
        <f>IF(SUM(O7,O16)=0,"-",SUM(O7,O16))</f>
        <v>-</v>
      </c>
      <c r="P6" s="151" t="str">
        <f>IF(SUM(P7,P16)=0,"-",SUM(P7,P16))</f>
        <v>-</v>
      </c>
      <c r="Q6" s="151" t="str">
        <f>IF(SUM(Q7,Q16)=0,"-",SUM(Q7,Q16))</f>
        <v>-</v>
      </c>
      <c r="R6" s="151" t="str">
        <f>IF(SUM(R7,R16)=0,"-",SUM(R7,R16))</f>
        <v>-</v>
      </c>
      <c r="S6" s="151" t="str">
        <f>IF(SUM(S7,S16)=0,"-",SUM(S7,S16))</f>
        <v>-</v>
      </c>
      <c r="T6" s="344"/>
    </row>
    <row r="7" spans="1:23" ht="16.5" customHeight="1" x14ac:dyDescent="0.35">
      <c r="A7" s="303" t="s">
        <v>89</v>
      </c>
      <c r="B7" s="302">
        <v>5</v>
      </c>
      <c r="C7" s="302">
        <v>2</v>
      </c>
      <c r="D7" s="302">
        <v>5</v>
      </c>
      <c r="E7" s="302">
        <v>2</v>
      </c>
      <c r="F7" s="302" t="s">
        <v>11</v>
      </c>
      <c r="G7" s="302" t="s">
        <v>11</v>
      </c>
      <c r="H7" s="302" t="s">
        <v>11</v>
      </c>
      <c r="I7" s="302" t="s">
        <v>11</v>
      </c>
      <c r="J7" s="302" t="s">
        <v>11</v>
      </c>
      <c r="K7" s="302" t="s">
        <v>11</v>
      </c>
      <c r="L7" s="302" t="s">
        <v>11</v>
      </c>
      <c r="M7" s="302" t="s">
        <v>11</v>
      </c>
      <c r="N7" s="302" t="s">
        <v>11</v>
      </c>
      <c r="O7" s="302" t="s">
        <v>11</v>
      </c>
      <c r="P7" s="302" t="s">
        <v>11</v>
      </c>
      <c r="Q7" s="302" t="s">
        <v>11</v>
      </c>
      <c r="R7" s="302" t="s">
        <v>11</v>
      </c>
      <c r="S7" s="302" t="s">
        <v>11</v>
      </c>
      <c r="T7" s="335"/>
      <c r="U7" s="335"/>
      <c r="V7" s="335"/>
      <c r="W7" s="335"/>
    </row>
    <row r="8" spans="1:23" ht="16.5" customHeight="1" x14ac:dyDescent="0.35">
      <c r="A8" s="301" t="s">
        <v>28</v>
      </c>
      <c r="B8" s="27" t="s">
        <v>11</v>
      </c>
      <c r="C8" s="27" t="s">
        <v>11</v>
      </c>
      <c r="D8" s="27" t="s">
        <v>11</v>
      </c>
      <c r="E8" s="27" t="s">
        <v>11</v>
      </c>
      <c r="F8" s="27" t="s">
        <v>11</v>
      </c>
      <c r="G8" s="27" t="s">
        <v>11</v>
      </c>
      <c r="H8" s="27" t="s">
        <v>11</v>
      </c>
      <c r="I8" s="27" t="s">
        <v>11</v>
      </c>
      <c r="J8" s="27" t="s">
        <v>11</v>
      </c>
      <c r="K8" s="27" t="s">
        <v>11</v>
      </c>
      <c r="L8" s="26" t="s">
        <v>11</v>
      </c>
      <c r="M8" s="26" t="s">
        <v>11</v>
      </c>
      <c r="N8" s="27" t="s">
        <v>11</v>
      </c>
      <c r="O8" s="27" t="s">
        <v>11</v>
      </c>
      <c r="P8" s="27" t="s">
        <v>11</v>
      </c>
      <c r="Q8" s="27" t="s">
        <v>11</v>
      </c>
      <c r="R8" s="27" t="s">
        <v>11</v>
      </c>
      <c r="S8" s="27" t="s">
        <v>11</v>
      </c>
      <c r="T8" s="335"/>
      <c r="U8" s="335"/>
      <c r="V8" s="335"/>
      <c r="W8" s="335"/>
    </row>
    <row r="9" spans="1:23" ht="16.5" customHeight="1" x14ac:dyDescent="0.35">
      <c r="A9" s="300" t="s">
        <v>27</v>
      </c>
      <c r="B9" s="18" t="s">
        <v>11</v>
      </c>
      <c r="C9" s="18" t="s">
        <v>11</v>
      </c>
      <c r="D9" s="18" t="s">
        <v>11</v>
      </c>
      <c r="E9" s="18" t="s">
        <v>11</v>
      </c>
      <c r="F9" s="18" t="s">
        <v>11</v>
      </c>
      <c r="G9" s="18" t="s">
        <v>11</v>
      </c>
      <c r="H9" s="18" t="s">
        <v>11</v>
      </c>
      <c r="I9" s="18" t="s">
        <v>11</v>
      </c>
      <c r="J9" s="18" t="s">
        <v>11</v>
      </c>
      <c r="K9" s="18" t="s">
        <v>11</v>
      </c>
      <c r="L9" s="19" t="s">
        <v>11</v>
      </c>
      <c r="M9" s="19" t="s">
        <v>11</v>
      </c>
      <c r="N9" s="18" t="s">
        <v>11</v>
      </c>
      <c r="O9" s="18" t="s">
        <v>11</v>
      </c>
      <c r="P9" s="18" t="s">
        <v>11</v>
      </c>
      <c r="Q9" s="18" t="s">
        <v>11</v>
      </c>
      <c r="R9" s="18" t="s">
        <v>11</v>
      </c>
      <c r="S9" s="18" t="s">
        <v>11</v>
      </c>
      <c r="T9" s="335"/>
      <c r="U9" s="335"/>
      <c r="V9" s="335"/>
      <c r="W9" s="335"/>
    </row>
    <row r="10" spans="1:23" ht="16.5" customHeight="1" x14ac:dyDescent="0.35">
      <c r="A10" s="300" t="s">
        <v>26</v>
      </c>
      <c r="B10" s="18" t="s">
        <v>11</v>
      </c>
      <c r="C10" s="18" t="s">
        <v>11</v>
      </c>
      <c r="D10" s="18" t="s">
        <v>11</v>
      </c>
      <c r="E10" s="18" t="s">
        <v>11</v>
      </c>
      <c r="F10" s="18" t="s">
        <v>11</v>
      </c>
      <c r="G10" s="18" t="s">
        <v>11</v>
      </c>
      <c r="H10" s="18" t="s">
        <v>11</v>
      </c>
      <c r="I10" s="18" t="s">
        <v>11</v>
      </c>
      <c r="J10" s="18" t="s">
        <v>11</v>
      </c>
      <c r="K10" s="18" t="s">
        <v>11</v>
      </c>
      <c r="L10" s="19" t="s">
        <v>11</v>
      </c>
      <c r="M10" s="19" t="s">
        <v>11</v>
      </c>
      <c r="N10" s="18" t="s">
        <v>11</v>
      </c>
      <c r="O10" s="18" t="s">
        <v>11</v>
      </c>
      <c r="P10" s="18" t="s">
        <v>11</v>
      </c>
      <c r="Q10" s="18" t="s">
        <v>11</v>
      </c>
      <c r="R10" s="18" t="s">
        <v>11</v>
      </c>
      <c r="S10" s="18" t="s">
        <v>11</v>
      </c>
      <c r="T10" s="335"/>
      <c r="U10" s="335"/>
      <c r="V10" s="335"/>
      <c r="W10" s="335"/>
    </row>
    <row r="11" spans="1:23" ht="16.5" customHeight="1" x14ac:dyDescent="0.35">
      <c r="A11" s="300" t="s">
        <v>205</v>
      </c>
      <c r="B11" s="18" t="s">
        <v>11</v>
      </c>
      <c r="C11" s="18" t="s">
        <v>11</v>
      </c>
      <c r="D11" s="18" t="s">
        <v>11</v>
      </c>
      <c r="E11" s="18" t="s">
        <v>11</v>
      </c>
      <c r="F11" s="18" t="s">
        <v>11</v>
      </c>
      <c r="G11" s="18" t="s">
        <v>11</v>
      </c>
      <c r="H11" s="18" t="s">
        <v>11</v>
      </c>
      <c r="I11" s="18" t="s">
        <v>11</v>
      </c>
      <c r="J11" s="18" t="s">
        <v>11</v>
      </c>
      <c r="K11" s="18" t="s">
        <v>11</v>
      </c>
      <c r="L11" s="19" t="s">
        <v>11</v>
      </c>
      <c r="M11" s="19" t="s">
        <v>11</v>
      </c>
      <c r="N11" s="18" t="s">
        <v>11</v>
      </c>
      <c r="O11" s="18" t="s">
        <v>11</v>
      </c>
      <c r="P11" s="18" t="s">
        <v>11</v>
      </c>
      <c r="Q11" s="18" t="s">
        <v>11</v>
      </c>
      <c r="R11" s="18" t="s">
        <v>11</v>
      </c>
      <c r="S11" s="18" t="s">
        <v>11</v>
      </c>
      <c r="T11" s="335"/>
      <c r="U11" s="335"/>
      <c r="V11" s="335"/>
      <c r="W11" s="335"/>
    </row>
    <row r="12" spans="1:23" ht="16.5" customHeight="1" x14ac:dyDescent="0.35">
      <c r="A12" s="300" t="s">
        <v>24</v>
      </c>
      <c r="B12" s="18" t="s">
        <v>11</v>
      </c>
      <c r="C12" s="18" t="s">
        <v>11</v>
      </c>
      <c r="D12" s="18" t="s">
        <v>11</v>
      </c>
      <c r="E12" s="18" t="s">
        <v>11</v>
      </c>
      <c r="F12" s="18" t="s">
        <v>11</v>
      </c>
      <c r="G12" s="18" t="s">
        <v>11</v>
      </c>
      <c r="H12" s="18" t="s">
        <v>11</v>
      </c>
      <c r="I12" s="18" t="s">
        <v>11</v>
      </c>
      <c r="J12" s="18" t="s">
        <v>11</v>
      </c>
      <c r="K12" s="18" t="s">
        <v>11</v>
      </c>
      <c r="L12" s="19" t="s">
        <v>11</v>
      </c>
      <c r="M12" s="19" t="s">
        <v>11</v>
      </c>
      <c r="N12" s="18" t="s">
        <v>11</v>
      </c>
      <c r="O12" s="18" t="s">
        <v>11</v>
      </c>
      <c r="P12" s="18" t="s">
        <v>11</v>
      </c>
      <c r="Q12" s="18" t="s">
        <v>11</v>
      </c>
      <c r="R12" s="18" t="s">
        <v>11</v>
      </c>
      <c r="S12" s="18" t="s">
        <v>11</v>
      </c>
      <c r="T12" s="335"/>
      <c r="U12" s="335"/>
      <c r="V12" s="335"/>
      <c r="W12" s="335"/>
    </row>
    <row r="13" spans="1:23" ht="16.5" customHeight="1" x14ac:dyDescent="0.35">
      <c r="A13" s="300" t="s">
        <v>70</v>
      </c>
      <c r="B13" s="18" t="s">
        <v>11</v>
      </c>
      <c r="C13" s="18" t="s">
        <v>11</v>
      </c>
      <c r="D13" s="18" t="s">
        <v>11</v>
      </c>
      <c r="E13" s="18" t="s">
        <v>11</v>
      </c>
      <c r="F13" s="18" t="s">
        <v>11</v>
      </c>
      <c r="G13" s="18" t="s">
        <v>11</v>
      </c>
      <c r="H13" s="18" t="s">
        <v>11</v>
      </c>
      <c r="I13" s="18" t="s">
        <v>11</v>
      </c>
      <c r="J13" s="18" t="s">
        <v>11</v>
      </c>
      <c r="K13" s="18" t="s">
        <v>11</v>
      </c>
      <c r="L13" s="19" t="s">
        <v>11</v>
      </c>
      <c r="M13" s="19" t="s">
        <v>11</v>
      </c>
      <c r="N13" s="18" t="s">
        <v>11</v>
      </c>
      <c r="O13" s="18" t="s">
        <v>11</v>
      </c>
      <c r="P13" s="18" t="s">
        <v>11</v>
      </c>
      <c r="Q13" s="18" t="s">
        <v>11</v>
      </c>
      <c r="R13" s="18" t="s">
        <v>11</v>
      </c>
      <c r="S13" s="18" t="s">
        <v>11</v>
      </c>
      <c r="T13" s="335"/>
      <c r="U13" s="335"/>
      <c r="V13" s="335"/>
      <c r="W13" s="335"/>
    </row>
    <row r="14" spans="1:23" ht="16.5" customHeight="1" x14ac:dyDescent="0.35">
      <c r="A14" s="300" t="s">
        <v>69</v>
      </c>
      <c r="B14" s="18">
        <v>1</v>
      </c>
      <c r="C14" s="18" t="s">
        <v>11</v>
      </c>
      <c r="D14" s="18">
        <v>1</v>
      </c>
      <c r="E14" s="18" t="s">
        <v>11</v>
      </c>
      <c r="F14" s="18" t="s">
        <v>11</v>
      </c>
      <c r="G14" s="18" t="s">
        <v>11</v>
      </c>
      <c r="H14" s="18" t="s">
        <v>11</v>
      </c>
      <c r="I14" s="18" t="s">
        <v>11</v>
      </c>
      <c r="J14" s="18" t="s">
        <v>11</v>
      </c>
      <c r="K14" s="18" t="s">
        <v>11</v>
      </c>
      <c r="L14" s="19" t="s">
        <v>11</v>
      </c>
      <c r="M14" s="19" t="s">
        <v>11</v>
      </c>
      <c r="N14" s="18" t="s">
        <v>11</v>
      </c>
      <c r="O14" s="18" t="s">
        <v>11</v>
      </c>
      <c r="P14" s="18" t="s">
        <v>11</v>
      </c>
      <c r="Q14" s="18" t="s">
        <v>11</v>
      </c>
      <c r="R14" s="18" t="s">
        <v>11</v>
      </c>
      <c r="S14" s="18" t="s">
        <v>11</v>
      </c>
      <c r="T14" s="335"/>
      <c r="U14" s="335"/>
      <c r="V14" s="335"/>
      <c r="W14" s="335"/>
    </row>
    <row r="15" spans="1:23" ht="16.5" customHeight="1" x14ac:dyDescent="0.35">
      <c r="A15" s="298" t="s">
        <v>21</v>
      </c>
      <c r="B15" s="14">
        <v>4</v>
      </c>
      <c r="C15" s="14">
        <v>2</v>
      </c>
      <c r="D15" s="14">
        <v>4</v>
      </c>
      <c r="E15" s="14">
        <v>2</v>
      </c>
      <c r="F15" s="14" t="s">
        <v>11</v>
      </c>
      <c r="G15" s="14" t="s">
        <v>11</v>
      </c>
      <c r="H15" s="14" t="s">
        <v>11</v>
      </c>
      <c r="I15" s="14" t="s">
        <v>11</v>
      </c>
      <c r="J15" s="14" t="s">
        <v>11</v>
      </c>
      <c r="K15" s="14" t="s">
        <v>11</v>
      </c>
      <c r="L15" s="13" t="s">
        <v>11</v>
      </c>
      <c r="M15" s="13" t="s">
        <v>11</v>
      </c>
      <c r="N15" s="14" t="s">
        <v>11</v>
      </c>
      <c r="O15" s="14" t="s">
        <v>11</v>
      </c>
      <c r="P15" s="14" t="s">
        <v>11</v>
      </c>
      <c r="Q15" s="14" t="s">
        <v>11</v>
      </c>
      <c r="R15" s="14" t="s">
        <v>11</v>
      </c>
      <c r="S15" s="14" t="s">
        <v>11</v>
      </c>
      <c r="T15" s="335"/>
      <c r="U15" s="335"/>
      <c r="V15" s="335"/>
      <c r="W15" s="335"/>
    </row>
    <row r="16" spans="1:23" ht="16.5" customHeight="1" x14ac:dyDescent="0.35">
      <c r="A16" s="295" t="s">
        <v>20</v>
      </c>
      <c r="B16" s="33" t="s">
        <v>11</v>
      </c>
      <c r="C16" s="33" t="s">
        <v>11</v>
      </c>
      <c r="D16" s="33" t="s">
        <v>11</v>
      </c>
      <c r="E16" s="33" t="s">
        <v>11</v>
      </c>
      <c r="F16" s="33" t="s">
        <v>11</v>
      </c>
      <c r="G16" s="33" t="s">
        <v>11</v>
      </c>
      <c r="H16" s="33" t="s">
        <v>11</v>
      </c>
      <c r="I16" s="33" t="s">
        <v>11</v>
      </c>
      <c r="J16" s="33" t="s">
        <v>11</v>
      </c>
      <c r="K16" s="33" t="s">
        <v>11</v>
      </c>
      <c r="L16" s="33" t="s">
        <v>11</v>
      </c>
      <c r="M16" s="33" t="s">
        <v>11</v>
      </c>
      <c r="N16" s="33" t="s">
        <v>11</v>
      </c>
      <c r="O16" s="33" t="s">
        <v>11</v>
      </c>
      <c r="P16" s="33" t="s">
        <v>11</v>
      </c>
      <c r="Q16" s="33" t="s">
        <v>11</v>
      </c>
      <c r="R16" s="33" t="s">
        <v>11</v>
      </c>
      <c r="S16" s="33" t="s">
        <v>11</v>
      </c>
      <c r="T16" s="335"/>
      <c r="U16" s="335"/>
      <c r="V16" s="335"/>
      <c r="W16" s="335"/>
    </row>
    <row r="17" spans="1:23" ht="33" customHeight="1" x14ac:dyDescent="0.35">
      <c r="A17" s="291" t="s">
        <v>19</v>
      </c>
      <c r="B17" s="341">
        <f>B18</f>
        <v>21</v>
      </c>
      <c r="C17" s="341">
        <f>C18</f>
        <v>10</v>
      </c>
      <c r="D17" s="341" t="str">
        <f>D18</f>
        <v>-</v>
      </c>
      <c r="E17" s="341" t="str">
        <f>E18</f>
        <v>-</v>
      </c>
      <c r="F17" s="341" t="str">
        <f>F18</f>
        <v>-</v>
      </c>
      <c r="G17" s="341" t="str">
        <f>G18</f>
        <v>-</v>
      </c>
      <c r="H17" s="341" t="str">
        <f>H18</f>
        <v>-</v>
      </c>
      <c r="I17" s="341" t="str">
        <f>I18</f>
        <v>-</v>
      </c>
      <c r="J17" s="341" t="str">
        <f>J18</f>
        <v>-</v>
      </c>
      <c r="K17" s="341" t="str">
        <f>K18</f>
        <v>-</v>
      </c>
      <c r="L17" s="341" t="str">
        <f>L18</f>
        <v>-</v>
      </c>
      <c r="M17" s="341" t="str">
        <f>M18</f>
        <v>-</v>
      </c>
      <c r="N17" s="341">
        <f>N18</f>
        <v>179</v>
      </c>
      <c r="O17" s="341" t="str">
        <f>O18</f>
        <v>-</v>
      </c>
      <c r="P17" s="341" t="str">
        <f>P18</f>
        <v>-</v>
      </c>
      <c r="Q17" s="341" t="str">
        <f>Q18</f>
        <v>-</v>
      </c>
      <c r="R17" s="341" t="str">
        <f>R18</f>
        <v>-</v>
      </c>
      <c r="S17" s="341" t="str">
        <f>S18</f>
        <v>-</v>
      </c>
      <c r="T17" s="335"/>
      <c r="U17" s="335"/>
      <c r="V17" s="335"/>
      <c r="W17" s="335"/>
    </row>
    <row r="18" spans="1:23" s="29" customFormat="1" ht="16.5" customHeight="1" x14ac:dyDescent="0.35">
      <c r="A18" s="340" t="s">
        <v>18</v>
      </c>
      <c r="B18" s="143">
        <v>21</v>
      </c>
      <c r="C18" s="143">
        <v>10</v>
      </c>
      <c r="D18" s="143" t="s">
        <v>11</v>
      </c>
      <c r="E18" s="143" t="s">
        <v>11</v>
      </c>
      <c r="F18" s="143" t="s">
        <v>11</v>
      </c>
      <c r="G18" s="143" t="s">
        <v>11</v>
      </c>
      <c r="H18" s="143" t="s">
        <v>11</v>
      </c>
      <c r="I18" s="143" t="s">
        <v>11</v>
      </c>
      <c r="J18" s="143" t="s">
        <v>11</v>
      </c>
      <c r="K18" s="143" t="s">
        <v>11</v>
      </c>
      <c r="L18" s="143" t="s">
        <v>11</v>
      </c>
      <c r="M18" s="143" t="s">
        <v>11</v>
      </c>
      <c r="N18" s="143">
        <v>179</v>
      </c>
      <c r="O18" s="143" t="s">
        <v>11</v>
      </c>
      <c r="P18" s="143" t="s">
        <v>11</v>
      </c>
      <c r="Q18" s="143" t="s">
        <v>11</v>
      </c>
      <c r="R18" s="143" t="s">
        <v>11</v>
      </c>
      <c r="S18" s="143" t="s">
        <v>11</v>
      </c>
      <c r="T18" s="30"/>
      <c r="U18" s="30"/>
      <c r="V18" s="30"/>
      <c r="W18" s="30"/>
    </row>
    <row r="19" spans="1:23" ht="16.5" customHeight="1" x14ac:dyDescent="0.35">
      <c r="A19" s="339" t="s">
        <v>17</v>
      </c>
      <c r="B19" s="27">
        <v>1</v>
      </c>
      <c r="C19" s="27">
        <v>1</v>
      </c>
      <c r="D19" s="27" t="s">
        <v>1</v>
      </c>
      <c r="E19" s="27" t="s">
        <v>1</v>
      </c>
      <c r="F19" s="27" t="s">
        <v>1</v>
      </c>
      <c r="G19" s="27" t="s">
        <v>1</v>
      </c>
      <c r="H19" s="27" t="s">
        <v>1</v>
      </c>
      <c r="I19" s="27" t="s">
        <v>1</v>
      </c>
      <c r="J19" s="27" t="s">
        <v>1</v>
      </c>
      <c r="K19" s="27" t="s">
        <v>1</v>
      </c>
      <c r="L19" s="27" t="s">
        <v>1</v>
      </c>
      <c r="M19" s="27" t="s">
        <v>1</v>
      </c>
      <c r="N19" s="27">
        <v>1</v>
      </c>
      <c r="O19" s="27" t="s">
        <v>1</v>
      </c>
      <c r="P19" s="27" t="s">
        <v>1</v>
      </c>
      <c r="Q19" s="27" t="s">
        <v>1</v>
      </c>
      <c r="R19" s="27" t="s">
        <v>1</v>
      </c>
      <c r="S19" s="27" t="s">
        <v>1</v>
      </c>
      <c r="T19" s="335"/>
      <c r="U19" s="335"/>
      <c r="V19" s="335"/>
      <c r="W19" s="335"/>
    </row>
    <row r="20" spans="1:23" ht="16.5" customHeight="1" x14ac:dyDescent="0.35">
      <c r="A20" s="338" t="s">
        <v>16</v>
      </c>
      <c r="B20" s="18" t="s">
        <v>1</v>
      </c>
      <c r="C20" s="18" t="s">
        <v>1</v>
      </c>
      <c r="D20" s="18" t="s">
        <v>1</v>
      </c>
      <c r="E20" s="18" t="s">
        <v>1</v>
      </c>
      <c r="F20" s="18" t="s">
        <v>1</v>
      </c>
      <c r="G20" s="18" t="s">
        <v>1</v>
      </c>
      <c r="H20" s="18" t="s">
        <v>1</v>
      </c>
      <c r="I20" s="18" t="s">
        <v>1</v>
      </c>
      <c r="J20" s="18" t="s">
        <v>1</v>
      </c>
      <c r="K20" s="18" t="s">
        <v>1</v>
      </c>
      <c r="L20" s="18" t="s">
        <v>1</v>
      </c>
      <c r="M20" s="18" t="s">
        <v>1</v>
      </c>
      <c r="N20" s="18" t="s">
        <v>1</v>
      </c>
      <c r="O20" s="18" t="s">
        <v>1</v>
      </c>
      <c r="P20" s="18" t="s">
        <v>1</v>
      </c>
      <c r="Q20" s="18" t="s">
        <v>1</v>
      </c>
      <c r="R20" s="343" t="s">
        <v>1</v>
      </c>
      <c r="S20" s="18" t="s">
        <v>1</v>
      </c>
      <c r="T20" s="335"/>
      <c r="U20" s="335"/>
      <c r="V20" s="335"/>
      <c r="W20" s="335"/>
    </row>
    <row r="21" spans="1:23" ht="16.5" customHeight="1" x14ac:dyDescent="0.35">
      <c r="A21" s="338" t="s">
        <v>15</v>
      </c>
      <c r="B21" s="18">
        <v>10</v>
      </c>
      <c r="C21" s="18">
        <v>4</v>
      </c>
      <c r="D21" s="18" t="s">
        <v>1</v>
      </c>
      <c r="E21" s="18" t="s">
        <v>1</v>
      </c>
      <c r="F21" s="18" t="s">
        <v>1</v>
      </c>
      <c r="G21" s="18" t="s">
        <v>1</v>
      </c>
      <c r="H21" s="18" t="s">
        <v>1</v>
      </c>
      <c r="I21" s="18" t="s">
        <v>1</v>
      </c>
      <c r="J21" s="18" t="s">
        <v>1</v>
      </c>
      <c r="K21" s="18" t="s">
        <v>1</v>
      </c>
      <c r="L21" s="18" t="s">
        <v>1</v>
      </c>
      <c r="M21" s="18" t="s">
        <v>1</v>
      </c>
      <c r="N21" s="18">
        <v>1</v>
      </c>
      <c r="O21" s="18" t="s">
        <v>1</v>
      </c>
      <c r="P21" s="18" t="s">
        <v>1</v>
      </c>
      <c r="Q21" s="18" t="s">
        <v>1</v>
      </c>
      <c r="R21" s="18" t="s">
        <v>1</v>
      </c>
      <c r="S21" s="18" t="s">
        <v>1</v>
      </c>
      <c r="T21" s="335"/>
      <c r="U21" s="335"/>
      <c r="V21" s="335"/>
      <c r="W21" s="335"/>
    </row>
    <row r="22" spans="1:23" ht="16.5" customHeight="1" x14ac:dyDescent="0.35">
      <c r="A22" s="337" t="s">
        <v>14</v>
      </c>
      <c r="B22" s="14">
        <v>10</v>
      </c>
      <c r="C22" s="14">
        <v>5</v>
      </c>
      <c r="D22" s="14" t="s">
        <v>1</v>
      </c>
      <c r="E22" s="14" t="s">
        <v>1</v>
      </c>
      <c r="F22" s="14" t="s">
        <v>1</v>
      </c>
      <c r="G22" s="14" t="s">
        <v>1</v>
      </c>
      <c r="H22" s="14" t="s">
        <v>1</v>
      </c>
      <c r="I22" s="14" t="s">
        <v>1</v>
      </c>
      <c r="J22" s="14" t="s">
        <v>1</v>
      </c>
      <c r="K22" s="14" t="s">
        <v>1</v>
      </c>
      <c r="L22" s="14" t="s">
        <v>1</v>
      </c>
      <c r="M22" s="14" t="s">
        <v>1</v>
      </c>
      <c r="N22" s="14">
        <v>177</v>
      </c>
      <c r="O22" s="14" t="s">
        <v>1</v>
      </c>
      <c r="P22" s="14" t="s">
        <v>1</v>
      </c>
      <c r="Q22" s="14" t="s">
        <v>1</v>
      </c>
      <c r="R22" s="14" t="s">
        <v>1</v>
      </c>
      <c r="S22" s="14" t="s">
        <v>1</v>
      </c>
      <c r="T22" s="335"/>
      <c r="U22" s="335"/>
      <c r="V22" s="335"/>
      <c r="W22" s="335"/>
    </row>
    <row r="23" spans="1:23" ht="33" customHeight="1" x14ac:dyDescent="0.35">
      <c r="A23" s="342" t="s">
        <v>13</v>
      </c>
      <c r="B23" s="341" t="str">
        <f>B24</f>
        <v>-</v>
      </c>
      <c r="C23" s="341" t="str">
        <f>C24</f>
        <v>-</v>
      </c>
      <c r="D23" s="341">
        <f>D24</f>
        <v>69</v>
      </c>
      <c r="E23" s="341">
        <f>E24</f>
        <v>9</v>
      </c>
      <c r="F23" s="341" t="str">
        <f>F24</f>
        <v>-</v>
      </c>
      <c r="G23" s="341" t="str">
        <f>G24</f>
        <v>-</v>
      </c>
      <c r="H23" s="341">
        <f>H24</f>
        <v>2113</v>
      </c>
      <c r="I23" s="341" t="str">
        <f>I24</f>
        <v>-</v>
      </c>
      <c r="J23" s="341" t="str">
        <f>J24</f>
        <v>-</v>
      </c>
      <c r="K23" s="341" t="str">
        <f>K24</f>
        <v>-</v>
      </c>
      <c r="L23" s="341" t="str">
        <f>L24</f>
        <v>-</v>
      </c>
      <c r="M23" s="341" t="str">
        <f>M24</f>
        <v>-</v>
      </c>
      <c r="N23" s="341">
        <f>N24</f>
        <v>4</v>
      </c>
      <c r="O23" s="341">
        <f>O24</f>
        <v>109</v>
      </c>
      <c r="P23" s="341" t="str">
        <f>P24</f>
        <v>-</v>
      </c>
      <c r="Q23" s="341" t="str">
        <f>Q24</f>
        <v>-</v>
      </c>
      <c r="R23" s="341" t="str">
        <f>R24</f>
        <v>-</v>
      </c>
      <c r="S23" s="341">
        <f>S24</f>
        <v>1</v>
      </c>
      <c r="T23" s="335"/>
      <c r="U23" s="335"/>
      <c r="V23" s="335"/>
      <c r="W23" s="335"/>
    </row>
    <row r="24" spans="1:23" s="29" customFormat="1" ht="16.5" customHeight="1" x14ac:dyDescent="0.35">
      <c r="A24" s="340" t="s">
        <v>12</v>
      </c>
      <c r="B24" s="143" t="s">
        <v>87</v>
      </c>
      <c r="C24" s="143" t="s">
        <v>87</v>
      </c>
      <c r="D24" s="143">
        <v>69</v>
      </c>
      <c r="E24" s="143">
        <v>9</v>
      </c>
      <c r="F24" s="143" t="s">
        <v>11</v>
      </c>
      <c r="G24" s="143" t="s">
        <v>11</v>
      </c>
      <c r="H24" s="143">
        <v>2113</v>
      </c>
      <c r="I24" s="143" t="s">
        <v>11</v>
      </c>
      <c r="J24" s="143" t="s">
        <v>11</v>
      </c>
      <c r="K24" s="143" t="s">
        <v>11</v>
      </c>
      <c r="L24" s="143" t="s">
        <v>11</v>
      </c>
      <c r="M24" s="143" t="s">
        <v>11</v>
      </c>
      <c r="N24" s="143">
        <v>4</v>
      </c>
      <c r="O24" s="143">
        <v>109</v>
      </c>
      <c r="P24" s="143" t="s">
        <v>11</v>
      </c>
      <c r="Q24" s="143" t="s">
        <v>11</v>
      </c>
      <c r="R24" s="143" t="s">
        <v>11</v>
      </c>
      <c r="S24" s="143">
        <v>1</v>
      </c>
      <c r="T24" s="30"/>
      <c r="U24" s="30"/>
      <c r="V24" s="30"/>
      <c r="W24" s="30"/>
    </row>
    <row r="25" spans="1:23" ht="16.5" customHeight="1" x14ac:dyDescent="0.35">
      <c r="A25" s="339" t="s">
        <v>10</v>
      </c>
      <c r="B25" s="27" t="s">
        <v>87</v>
      </c>
      <c r="C25" s="27" t="s">
        <v>87</v>
      </c>
      <c r="D25" s="27">
        <v>17</v>
      </c>
      <c r="E25" s="27">
        <v>2</v>
      </c>
      <c r="F25" s="27" t="s">
        <v>87</v>
      </c>
      <c r="G25" s="27" t="s">
        <v>87</v>
      </c>
      <c r="H25" s="27">
        <v>379</v>
      </c>
      <c r="I25" s="27" t="s">
        <v>87</v>
      </c>
      <c r="J25" s="27" t="s">
        <v>87</v>
      </c>
      <c r="K25" s="27" t="s">
        <v>87</v>
      </c>
      <c r="L25" s="27" t="s">
        <v>87</v>
      </c>
      <c r="M25" s="27" t="s">
        <v>87</v>
      </c>
      <c r="N25" s="27">
        <v>4</v>
      </c>
      <c r="O25" s="27">
        <v>18</v>
      </c>
      <c r="P25" s="27" t="s">
        <v>87</v>
      </c>
      <c r="Q25" s="27" t="s">
        <v>87</v>
      </c>
      <c r="R25" s="27" t="s">
        <v>87</v>
      </c>
      <c r="S25" s="27" t="s">
        <v>87</v>
      </c>
      <c r="T25" s="335"/>
      <c r="U25" s="335"/>
      <c r="V25" s="335"/>
      <c r="W25" s="335"/>
    </row>
    <row r="26" spans="1:23" ht="16.5" customHeight="1" x14ac:dyDescent="0.35">
      <c r="A26" s="338" t="s">
        <v>9</v>
      </c>
      <c r="B26" s="18" t="s">
        <v>87</v>
      </c>
      <c r="C26" s="18" t="s">
        <v>87</v>
      </c>
      <c r="D26" s="18">
        <v>19</v>
      </c>
      <c r="E26" s="18">
        <v>2</v>
      </c>
      <c r="F26" s="18" t="s">
        <v>87</v>
      </c>
      <c r="G26" s="18" t="s">
        <v>87</v>
      </c>
      <c r="H26" s="18">
        <v>555</v>
      </c>
      <c r="I26" s="18" t="s">
        <v>87</v>
      </c>
      <c r="J26" s="18" t="s">
        <v>87</v>
      </c>
      <c r="K26" s="18" t="s">
        <v>87</v>
      </c>
      <c r="L26" s="18" t="s">
        <v>87</v>
      </c>
      <c r="M26" s="18" t="s">
        <v>87</v>
      </c>
      <c r="N26" s="18" t="s">
        <v>87</v>
      </c>
      <c r="O26" s="18">
        <v>91</v>
      </c>
      <c r="P26" s="18" t="s">
        <v>87</v>
      </c>
      <c r="Q26" s="18" t="s">
        <v>87</v>
      </c>
      <c r="R26" s="18" t="s">
        <v>87</v>
      </c>
      <c r="S26" s="18" t="s">
        <v>87</v>
      </c>
      <c r="T26" s="335"/>
      <c r="U26" s="335"/>
      <c r="V26" s="335"/>
      <c r="W26" s="335"/>
    </row>
    <row r="27" spans="1:23" ht="16.5" customHeight="1" x14ac:dyDescent="0.35">
      <c r="A27" s="338" t="s">
        <v>8</v>
      </c>
      <c r="B27" s="18" t="s">
        <v>87</v>
      </c>
      <c r="C27" s="18" t="s">
        <v>87</v>
      </c>
      <c r="D27" s="18">
        <v>3</v>
      </c>
      <c r="E27" s="18" t="s">
        <v>87</v>
      </c>
      <c r="F27" s="18" t="s">
        <v>87</v>
      </c>
      <c r="G27" s="18" t="s">
        <v>87</v>
      </c>
      <c r="H27" s="18">
        <v>542</v>
      </c>
      <c r="I27" s="18" t="s">
        <v>87</v>
      </c>
      <c r="J27" s="18" t="s">
        <v>87</v>
      </c>
      <c r="K27" s="18" t="s">
        <v>87</v>
      </c>
      <c r="L27" s="18" t="s">
        <v>87</v>
      </c>
      <c r="M27" s="18" t="s">
        <v>87</v>
      </c>
      <c r="N27" s="18" t="s">
        <v>87</v>
      </c>
      <c r="O27" s="18" t="s">
        <v>87</v>
      </c>
      <c r="P27" s="18" t="s">
        <v>87</v>
      </c>
      <c r="Q27" s="18" t="s">
        <v>87</v>
      </c>
      <c r="R27" s="18" t="s">
        <v>87</v>
      </c>
      <c r="S27" s="18" t="s">
        <v>87</v>
      </c>
      <c r="T27" s="335"/>
      <c r="U27" s="335"/>
      <c r="V27" s="335"/>
      <c r="W27" s="335"/>
    </row>
    <row r="28" spans="1:23" ht="16.5" customHeight="1" x14ac:dyDescent="0.35">
      <c r="A28" s="338" t="s">
        <v>7</v>
      </c>
      <c r="B28" s="18" t="s">
        <v>87</v>
      </c>
      <c r="C28" s="18" t="s">
        <v>87</v>
      </c>
      <c r="D28" s="18">
        <v>30</v>
      </c>
      <c r="E28" s="18">
        <v>5</v>
      </c>
      <c r="F28" s="18" t="s">
        <v>87</v>
      </c>
      <c r="G28" s="18" t="s">
        <v>87</v>
      </c>
      <c r="H28" s="18">
        <v>456</v>
      </c>
      <c r="I28" s="18" t="s">
        <v>87</v>
      </c>
      <c r="J28" s="18" t="s">
        <v>87</v>
      </c>
      <c r="K28" s="18" t="s">
        <v>87</v>
      </c>
      <c r="L28" s="18" t="s">
        <v>87</v>
      </c>
      <c r="M28" s="18" t="s">
        <v>87</v>
      </c>
      <c r="N28" s="18" t="s">
        <v>87</v>
      </c>
      <c r="O28" s="18" t="s">
        <v>87</v>
      </c>
      <c r="P28" s="18" t="s">
        <v>87</v>
      </c>
      <c r="Q28" s="18" t="s">
        <v>87</v>
      </c>
      <c r="R28" s="18" t="s">
        <v>87</v>
      </c>
      <c r="S28" s="18" t="s">
        <v>87</v>
      </c>
      <c r="T28" s="335"/>
      <c r="U28" s="335"/>
      <c r="V28" s="335"/>
      <c r="W28" s="335"/>
    </row>
    <row r="29" spans="1:23" ht="16.5" customHeight="1" x14ac:dyDescent="0.35">
      <c r="A29" s="337" t="s">
        <v>5</v>
      </c>
      <c r="B29" s="14" t="s">
        <v>87</v>
      </c>
      <c r="C29" s="14" t="s">
        <v>87</v>
      </c>
      <c r="D29" s="14" t="s">
        <v>87</v>
      </c>
      <c r="E29" s="14" t="s">
        <v>87</v>
      </c>
      <c r="F29" s="14" t="s">
        <v>87</v>
      </c>
      <c r="G29" s="14" t="s">
        <v>87</v>
      </c>
      <c r="H29" s="14">
        <v>181</v>
      </c>
      <c r="I29" s="14" t="s">
        <v>87</v>
      </c>
      <c r="J29" s="14" t="s">
        <v>87</v>
      </c>
      <c r="K29" s="14" t="s">
        <v>87</v>
      </c>
      <c r="L29" s="14" t="s">
        <v>87</v>
      </c>
      <c r="M29" s="14" t="s">
        <v>87</v>
      </c>
      <c r="N29" s="14" t="s">
        <v>87</v>
      </c>
      <c r="O29" s="14" t="s">
        <v>87</v>
      </c>
      <c r="P29" s="14" t="s">
        <v>87</v>
      </c>
      <c r="Q29" s="14" t="s">
        <v>87</v>
      </c>
      <c r="R29" s="14" t="s">
        <v>87</v>
      </c>
      <c r="S29" s="14">
        <v>1</v>
      </c>
      <c r="T29" s="335"/>
      <c r="U29" s="335"/>
      <c r="V29" s="335"/>
      <c r="W29" s="335"/>
    </row>
    <row r="30" spans="1:23" ht="16.5" customHeight="1" x14ac:dyDescent="0.35">
      <c r="A30" s="336" t="s">
        <v>220</v>
      </c>
      <c r="B30" s="335"/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</row>
    <row r="31" spans="1:23" ht="16.5" customHeight="1" x14ac:dyDescent="0.35">
      <c r="B31" s="335"/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</row>
    <row r="32" spans="1:23" x14ac:dyDescent="0.35">
      <c r="B32" s="335"/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</row>
    <row r="33" spans="2:23" x14ac:dyDescent="0.35">
      <c r="B33" s="335"/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335"/>
      <c r="O33" s="335"/>
      <c r="P33" s="335"/>
      <c r="Q33" s="335"/>
      <c r="R33" s="335"/>
      <c r="S33" s="335"/>
      <c r="U33" s="335"/>
      <c r="V33" s="335"/>
      <c r="W33" s="335"/>
    </row>
    <row r="34" spans="2:23" x14ac:dyDescent="0.35">
      <c r="B34" s="335"/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5"/>
      <c r="N34" s="335"/>
      <c r="O34" s="335"/>
      <c r="P34" s="335"/>
      <c r="Q34" s="335"/>
      <c r="R34" s="335"/>
      <c r="S34" s="335"/>
      <c r="U34" s="335"/>
      <c r="V34" s="335"/>
      <c r="W34" s="335"/>
    </row>
    <row r="35" spans="2:23" x14ac:dyDescent="0.35"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U35" s="335"/>
      <c r="V35" s="335"/>
      <c r="W35" s="335"/>
    </row>
    <row r="36" spans="2:23" x14ac:dyDescent="0.35">
      <c r="B36" s="335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U36" s="335"/>
      <c r="V36" s="335"/>
      <c r="W36" s="335"/>
    </row>
    <row r="37" spans="2:23" x14ac:dyDescent="0.35">
      <c r="B37" s="335"/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U37" s="335"/>
      <c r="V37" s="335"/>
      <c r="W37" s="335"/>
    </row>
  </sheetData>
  <mergeCells count="19">
    <mergeCell ref="F2:I2"/>
    <mergeCell ref="F3:F4"/>
    <mergeCell ref="H3:I3"/>
    <mergeCell ref="G3:G4"/>
    <mergeCell ref="P2:S2"/>
    <mergeCell ref="Q3:Q4"/>
    <mergeCell ref="R3:S3"/>
    <mergeCell ref="P3:P4"/>
    <mergeCell ref="J2:M2"/>
    <mergeCell ref="B3:B4"/>
    <mergeCell ref="C3:C4"/>
    <mergeCell ref="N2:O2"/>
    <mergeCell ref="O3:O4"/>
    <mergeCell ref="J3:J4"/>
    <mergeCell ref="K3:K4"/>
    <mergeCell ref="L3:M3"/>
    <mergeCell ref="N3:N4"/>
    <mergeCell ref="D3:E3"/>
    <mergeCell ref="B2:E2"/>
  </mergeCells>
  <phoneticPr fontId="5"/>
  <printOptions horizontalCentered="1"/>
  <pageMargins left="0.31496062992125984" right="0.31496062992125984" top="0.78740157480314965" bottom="0.78740157480314965" header="0" footer="0"/>
  <headerFooter alignWithMargins="0"/>
</worksheet>
</file>