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ml.chartshapes+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ml.chartshapes+xml"/>
  <Override PartName="/xl/charts/chart8.xml" ContentType="application/vnd.openxmlformats-officedocument.drawingml.chart+xml"/>
  <Override PartName="/xl/charts/chart9.xml" ContentType="application/vnd.openxmlformats-officedocument.drawingml.chart+xml"/>
  <Override PartName="/xl/drawings/drawing6.xml" ContentType="application/vnd.openxmlformats-officedocument.drawingml.chartshapes+xml"/>
  <Override PartName="/xl/charts/chart10.xml" ContentType="application/vnd.openxmlformats-officedocument.drawingml.char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770" tabRatio="859" activeTab="15"/>
  </bookViews>
  <sheets>
    <sheet name="結果まとめ" sheetId="17" r:id="rId1"/>
    <sheet name="設問1" sheetId="1" r:id="rId2"/>
    <sheet name="設問2" sheetId="2" r:id="rId3"/>
    <sheet name="設問3-1" sheetId="3" r:id="rId4"/>
    <sheet name="設問3-2" sheetId="4" r:id="rId5"/>
    <sheet name="設問4-1" sheetId="5" r:id="rId6"/>
    <sheet name="設問4-2" sheetId="6" r:id="rId7"/>
    <sheet name="設問4-3" sheetId="7" r:id="rId8"/>
    <sheet name="設問4-4" sheetId="8" r:id="rId9"/>
    <sheet name="設問4-5" sheetId="9" r:id="rId10"/>
    <sheet name="設問4-6" sheetId="10" r:id="rId11"/>
    <sheet name="設問4-7" sheetId="11" r:id="rId12"/>
    <sheet name="設問4-8" sheetId="12" r:id="rId13"/>
    <sheet name="設問4-9" sheetId="13" r:id="rId14"/>
    <sheet name="設問4-10" sheetId="14" r:id="rId15"/>
    <sheet name="設問5-1" sheetId="15" r:id="rId16"/>
  </sheets>
  <definedNames>
    <definedName name="_xlnm.Print_Area" localSheetId="0">結果まとめ!$A$1:$R$93</definedName>
    <definedName name="_xlnm.Print_Titles" localSheetId="1">設問1!$1:$4</definedName>
    <definedName name="_xlnm.Print_Titles" localSheetId="2">設問2!$1:$4</definedName>
    <definedName name="_xlnm.Print_Titles" localSheetId="3">'設問3-1'!$1:$5</definedName>
    <definedName name="_xlnm.Print_Titles" localSheetId="4">'設問3-2'!$1:$5</definedName>
    <definedName name="_xlnm.Print_Titles" localSheetId="5">'設問4-1'!$1:$5</definedName>
    <definedName name="_xlnm.Print_Titles" localSheetId="14">'設問4-10'!$1:$5</definedName>
    <definedName name="_xlnm.Print_Titles" localSheetId="6">'設問4-2'!$1:$5</definedName>
    <definedName name="_xlnm.Print_Titles" localSheetId="7">'設問4-3'!$1:$5</definedName>
    <definedName name="_xlnm.Print_Titles" localSheetId="8">'設問4-4'!$1:$5</definedName>
    <definedName name="_xlnm.Print_Titles" localSheetId="9">'設問4-5'!$1:$5</definedName>
    <definedName name="_xlnm.Print_Titles" localSheetId="10">'設問4-6'!$1:$5</definedName>
    <definedName name="_xlnm.Print_Titles" localSheetId="11">'設問4-7'!$1:$5</definedName>
    <definedName name="_xlnm.Print_Titles" localSheetId="12">'設問4-8'!$1:$5</definedName>
    <definedName name="_xlnm.Print_Titles" localSheetId="13">'設問4-9'!$1:$5</definedName>
    <definedName name="_xlnm.Print_Titles" localSheetId="15">'設問5-1'!$1:$4</definedName>
  </definedNames>
  <calcPr calcId="145621"/>
</workbook>
</file>

<file path=xl/sharedStrings.xml><?xml version="1.0" encoding="utf-8"?>
<sst xmlns:r="http://schemas.openxmlformats.org/officeDocument/2006/relationships" xmlns="http://schemas.openxmlformats.org/spreadsheetml/2006/main" count="2279" uniqueCount="2279">
  <si>
    <t>№</t>
  </si>
  <si>
    <t>高校生ふれあい看護体験</t>
  </si>
  <si>
    <t>その他</t>
    <rPh sb="2" eb="3">
      <t>タ</t>
    </rPh>
    <phoneticPr fontId="1"/>
  </si>
  <si>
    <t>団体の概要</t>
    <rPh sb="0" eb="2">
      <t>ダンタイ</t>
    </rPh>
    <rPh sb="3" eb="5">
      <t>ガイヨウ</t>
    </rPh>
    <phoneticPr fontId="1"/>
  </si>
  <si>
    <t>設立の時期・経緯</t>
    <rPh sb="0" eb="2">
      <t>セツリツ</t>
    </rPh>
    <rPh sb="3" eb="5">
      <t>ジキ</t>
    </rPh>
    <rPh sb="6" eb="8">
      <t>ケイイ</t>
    </rPh>
    <phoneticPr fontId="1"/>
  </si>
  <si>
    <t>福島町小笠原実奨学金基金</t>
  </si>
  <si>
    <t>今金町国保病院</t>
  </si>
  <si>
    <t>当別町の医療を守る会</t>
  </si>
  <si>
    <t xml:space="preserve">○年間を通じて、患者さんの院内案内、
　再来受付機対応、車いすの介助・整理整頓、
　図書整理、植木・プランターの世話、
　リングプル・ペットボトルキャップの収集。
○4月～五月人形展示
○11月～クリスマスツリー展示、手作りプレゼント
　を作成し、患者さんへ配付。
○2月～お雛様展示。
</t>
  </si>
  <si>
    <t>かかりつけ医に対する住民の理解を促進するための座談会を開催。</t>
  </si>
  <si>
    <t>月額60,000円以内
(但し､就学年限を5年とする看護師養成施設は就学時から2年間月額45,000円以内｡また､准看護師養成施設に在学する者も､月額45,000円以内｡</t>
  </si>
  <si>
    <t>新ひだか町</t>
  </si>
  <si>
    <t>町立沼田厚生クリニック</t>
  </si>
  <si>
    <t>備考</t>
    <rPh sb="0" eb="2">
      <t>ビコウ</t>
    </rPh>
    <phoneticPr fontId="1"/>
  </si>
  <si>
    <t>福島中学校２年生</t>
  </si>
  <si>
    <t>赴任に関する旅費（本人、扶養義務者分）、着後手当等の支給</t>
  </si>
  <si>
    <t>看護業務(看護助手)</t>
  </si>
  <si>
    <t>ひまわりクリニックきょうごく</t>
  </si>
  <si>
    <t>7．会議、意思疎通等</t>
  </si>
  <si>
    <t>別海町奨学資金支給</t>
  </si>
  <si>
    <t>S31</t>
  </si>
  <si>
    <t>市町村名</t>
    <rPh sb="0" eb="4">
      <t>シチョウソンメイ</t>
    </rPh>
    <phoneticPr fontId="1"/>
  </si>
  <si>
    <t>常勤医師及び臨時医師用住宅保有</t>
  </si>
  <si>
    <t>貸付を受けた期間に相当する期間町内の医療機関で従事すること</t>
  </si>
  <si>
    <t>医師～医師免許取得後､10年以内に市内開業医等として従事し､その従事した期間が修学資金の貸付を受けた期間に達したとき｡</t>
  </si>
  <si>
    <t>拓心中学校</t>
  </si>
  <si>
    <t>貸付対象②は､貸付を受けた修学資金の全額を貸付｡ただし､上限4,800,000円｡</t>
  </si>
  <si>
    <t>所長住宅１棟、医療住宅１棟４戸、看護師住宅３棟１８戸。</t>
  </si>
  <si>
    <t>対象医療機関名</t>
    <rPh sb="0" eb="2">
      <t>タイショウ</t>
    </rPh>
    <rPh sb="2" eb="4">
      <t>イリョウ</t>
    </rPh>
    <rPh sb="4" eb="7">
      <t>キカンメイ</t>
    </rPh>
    <phoneticPr fontId="1"/>
  </si>
  <si>
    <t xml:space="preserve">・平成30年5月19日　天理教結実分教会による
　病院敷地内清掃等を実施。（毎年継続的に実施）
</t>
  </si>
  <si>
    <t>根室市</t>
    <rPh sb="0" eb="3">
      <t>ネムロシ</t>
    </rPh>
    <phoneticPr fontId="1"/>
  </si>
  <si>
    <t>･看護師として町立病院等に修学資金の貸付けを受けた期間に相当する期間又は３年のいずれか長い期間を勤務したとき
･看護師として町立病院等に勤務中に公務により死亡又は公務に起因する心身の故障のため勤務を継続することができなくなったとき</t>
  </si>
  <si>
    <t>小清水赤十字病院医療確保等対策事業費補助金</t>
  </si>
  <si>
    <t>職業体験学習</t>
  </si>
  <si>
    <t>『倶知安厚生病院　後援会』</t>
  </si>
  <si>
    <t>医師,医療職員住宅確保</t>
  </si>
  <si>
    <t>真狩村</t>
    <rPh sb="0" eb="3">
      <t>マッカリムラ</t>
    </rPh>
    <phoneticPr fontId="1"/>
  </si>
  <si>
    <t>取組内容</t>
    <rPh sb="0" eb="2">
      <t>トリクミ</t>
    </rPh>
    <rPh sb="2" eb="4">
      <t>ナイヨウ</t>
    </rPh>
    <phoneticPr fontId="1"/>
  </si>
  <si>
    <t>北海道網走南ヶ丘高等学校</t>
  </si>
  <si>
    <t>安平町</t>
    <rPh sb="0" eb="3">
      <t>アビラチョウ</t>
    </rPh>
    <phoneticPr fontId="1"/>
  </si>
  <si>
    <t>後志町村地域医療人育成協議会</t>
  </si>
  <si>
    <t>白糠町保健医療従事者修学資金貸与</t>
  </si>
  <si>
    <t>団体名</t>
    <rPh sb="0" eb="3">
      <t>ダンタイメイ</t>
    </rPh>
    <phoneticPr fontId="1"/>
  </si>
  <si>
    <t>看護師の職場体験実習(配膳､ベッドメーキング､体温測定､血圧測定､着替え介助､清掃等の環境整備)｡</t>
  </si>
  <si>
    <t xml:space="preserve">医師及び関係者との交流を深め、現状の地域医療の状況や必要性を把握してもらい、今後の継続診療の充実を図ることを目的として活動を行っている
</t>
  </si>
  <si>
    <t>交流</t>
    <rPh sb="0" eb="2">
      <t>コウリュウ</t>
    </rPh>
    <phoneticPr fontId="1"/>
  </si>
  <si>
    <t>池田町</t>
    <rPh sb="0" eb="3">
      <t>イケダチョウ</t>
    </rPh>
    <phoneticPr fontId="1"/>
  </si>
  <si>
    <t>ひまわりクリニックきょうごくサポーターの会</t>
  </si>
  <si>
    <t>看護師　 月額70,000円以内
准看護師 月額50,000円以内
それ以外 月額80,000円以内</t>
    <rPh sb="36" eb="38">
      <t>イガイ</t>
    </rPh>
    <phoneticPr fontId="1"/>
  </si>
  <si>
    <t xml:space="preserve">　留萌市立病院の入院及び外来患者をはじめ、その家族も含めた全ての来院者に対し、ゆったりとした優しい環境の提供を目的に活動するため、平成13年に設立された。
</t>
  </si>
  <si>
    <t>中頓別町</t>
    <rPh sb="0" eb="3">
      <t>ナカトンベツ</t>
    </rPh>
    <rPh sb="3" eb="4">
      <t>チョウ</t>
    </rPh>
    <phoneticPr fontId="1"/>
  </si>
  <si>
    <t>留寿都村</t>
    <rPh sb="0" eb="4">
      <t>ルスツムラ</t>
    </rPh>
    <phoneticPr fontId="1"/>
  </si>
  <si>
    <t>普及啓発</t>
    <rPh sb="0" eb="2">
      <t>フキュウ</t>
    </rPh>
    <rPh sb="2" eb="4">
      <t>ケイハツ</t>
    </rPh>
    <phoneticPr fontId="1"/>
  </si>
  <si>
    <t>町立上ノ国診療所</t>
  </si>
  <si>
    <t>弟子屈町</t>
    <rPh sb="0" eb="4">
      <t>テシカガチョウ</t>
    </rPh>
    <phoneticPr fontId="1"/>
  </si>
  <si>
    <t>会報発行</t>
    <rPh sb="0" eb="2">
      <t>カイホウ</t>
    </rPh>
    <rPh sb="2" eb="4">
      <t>ハッコウ</t>
    </rPh>
    <phoneticPr fontId="1"/>
  </si>
  <si>
    <t>ボランティアスマイル</t>
  </si>
  <si>
    <t>・医療人材の確保に向けた取り組み</t>
  </si>
  <si>
    <t>社会福祉法人北海道社会事業協会　岩内病院</t>
  </si>
  <si>
    <t>松前町地域医療を守る会</t>
  </si>
  <si>
    <t>千歳高校</t>
  </si>
  <si>
    <t>講演会開催</t>
    <rPh sb="0" eb="3">
      <t>コウエンカイ</t>
    </rPh>
    <rPh sb="3" eb="5">
      <t>カイサイ</t>
    </rPh>
    <phoneticPr fontId="1"/>
  </si>
  <si>
    <t>守る会</t>
    <rPh sb="0" eb="1">
      <t>マモ</t>
    </rPh>
    <rPh sb="2" eb="3">
      <t>カイ</t>
    </rPh>
    <phoneticPr fontId="1"/>
  </si>
  <si>
    <t>介護福祉士</t>
  </si>
  <si>
    <t>医師確保のための旅費</t>
  </si>
  <si>
    <t>霧多布高校2年生</t>
  </si>
  <si>
    <t>①　免許取得後にすみやかに村内において看護業務に従事した場合において､看護業務に従事した期間が引き続き5年に達したとき｡
②　業務上の死亡､または当該業務に起因する心身の故障のため看護業務を継続することができなくなったとき</t>
  </si>
  <si>
    <t xml:space="preserve">羊蹄山麓地域及び後志第二次医療圏域における倶知安厚生病院の常勤医師確保、医療体制の構築及び地域医療の向上を図り同病院を支えるめ、平成28年度に羊蹄山麓地域の町村住民により設立され取り組みを開始した。
</t>
  </si>
  <si>
    <t>羽幌町</t>
  </si>
  <si>
    <t xml:space="preserve">○設立時期：平成18年6月
○経緯：病院からボランティアを募集し、当初2名での活動開始。翌年10名に増え、病院内で患者さんの案内や受付補助等の活動を行っている。
</t>
  </si>
  <si>
    <t>呼吸器内科クリニック医療機器等整備補助金</t>
  </si>
  <si>
    <t>その他の内容</t>
    <rPh sb="2" eb="3">
      <t>タ</t>
    </rPh>
    <rPh sb="4" eb="6">
      <t>ナイヨウ</t>
    </rPh>
    <phoneticPr fontId="1"/>
  </si>
  <si>
    <t>看護師等休日及び　夜間勤務補助金</t>
  </si>
  <si>
    <t>具体的な取組内容</t>
    <rPh sb="0" eb="3">
      <t>グタイテキ</t>
    </rPh>
    <rPh sb="4" eb="6">
      <t>トリクミ</t>
    </rPh>
    <rPh sb="6" eb="8">
      <t>ナイヨウ</t>
    </rPh>
    <phoneticPr fontId="1"/>
  </si>
  <si>
    <t>准看護師､看護師養成校通学者全員　上限無し</t>
  </si>
  <si>
    <t xml:space="preserve">・設立の時期：平成22年1月29日
・経緯：北見赤十字病院で医療活動に励んでいる全ての人々に感謝し、日赤の医療活動の現状を理解し、将来に向かって病院を支援する目的で設立した。病院スタッフとの懇談、病院見学などを通じて理解と信頼を深め、患者や市民の目線で病院に提言や、病院の運営を知り、市民にそのことをＰＲする。いわゆる病院の応援団であり、スポークスマンになることを使命にしている。中核医療機関（２次３次医療）の立場を理解し、地域医療について勉強し、掛かり付け医の仕組みを市民に理解して貰う運動を行う。
</t>
  </si>
  <si>
    <t>･疾病や災害その他の特別の事由により奨学金の返還期間中に返還の見込みがない場合､また期限後なおその事由が継続し事情やむを得ないと認めるときは奨学金の返還を猶予又は免除することができる｡</t>
  </si>
  <si>
    <t>平取町看護職員奨額資金等支給事業</t>
  </si>
  <si>
    <t>保健､医療､福祉資金貸付</t>
  </si>
  <si>
    <t>真狩村・野の花診療所</t>
  </si>
  <si>
    <t>一定の条件で可能</t>
  </si>
  <si>
    <t xml:space="preserve">病院花壇の整備、入院患者のお話し相手、院内装飾
</t>
  </si>
  <si>
    <t>各学校</t>
  </si>
  <si>
    <t>八雲町</t>
  </si>
  <si>
    <t>せたな町</t>
    <rPh sb="3" eb="4">
      <t>チョウ</t>
    </rPh>
    <phoneticPr fontId="1"/>
  </si>
  <si>
    <t>旭川市在宅医療推進検討会議</t>
  </si>
  <si>
    <t>【回答一覧】　（１）住民等による地域の医療機関等を支えるための取組について</t>
  </si>
  <si>
    <t>中学校２年生</t>
  </si>
  <si>
    <t>【医師確保】
　全国自治体病院協議会や北海道地域医療振興財団ドクターバンクへの登録､地域医療支援センターへの派遣依頼　
【常勤医師負担軽減策】
　医育大学､民間医療機関からの週末当直医師の派遣</t>
  </si>
  <si>
    <t>S47</t>
  </si>
  <si>
    <t>松前町</t>
  </si>
  <si>
    <t>町内の医療機関</t>
  </si>
  <si>
    <t>留萌市立病院看護師修学資金の貸付を受けるためには､留萌市看護師等修学資金の貸付を受けていることが条件となる｡</t>
  </si>
  <si>
    <t>市内中学校､高校</t>
  </si>
  <si>
    <t>上富良野町</t>
    <rPh sb="0" eb="5">
      <t>カミフ</t>
    </rPh>
    <phoneticPr fontId="13"/>
  </si>
  <si>
    <t>約45</t>
  </si>
  <si>
    <t>スマイルハートリー</t>
  </si>
  <si>
    <t>雄武町医師及び保健医療技術職員養成修学資金</t>
  </si>
  <si>
    <t>斜里高校(2年生)</t>
  </si>
  <si>
    <t>○</t>
  </si>
  <si>
    <t>広報</t>
    <rPh sb="0" eb="2">
      <t>コウホウ</t>
    </rPh>
    <phoneticPr fontId="1"/>
  </si>
  <si>
    <t xml:space="preserve">市立根室病院新入職医師との交流会､地域医療懇談会の開催､市民医療講演会の開催､根室糖尿病デー｢市民公開講座｣の開催､コンビニ受診に関する広報活動等
</t>
  </si>
  <si>
    <t>留寿都診療所に勤務する医師用住宅として、昭和55年度に1戸建設し、老朽化により平成22年度に建替えた。いずれも無償で貸付を行っている。</t>
  </si>
  <si>
    <t xml:space="preserve">平成30年3月に町内で唯一病床のある医療機関が閉院となったことにより、町内の医療と病床を守ることを目的として設立
</t>
  </si>
  <si>
    <t>医師用住宅・医療職員用アパートを建築し、有償で貸与している。</t>
  </si>
  <si>
    <t>地域医療講演会等の運営支援</t>
  </si>
  <si>
    <t>医師体験コーナーとして､シミュレーターを用い､内視鏡手術を体験してもらう｡学習レッスン(国家試験をクリアした医師や看護師から受験対策についての経験談)</t>
  </si>
  <si>
    <t>医療・介護・福祉関係者により当別町の地域医療のあり方について、3回協議を行った。</t>
  </si>
  <si>
    <t>釧路市</t>
    <rPh sb="0" eb="3">
      <t>クシロシ</t>
    </rPh>
    <phoneticPr fontId="1"/>
  </si>
  <si>
    <t>養成施設を卒業した日から1年を経過する日までに当該養成施設そう告業の資格に係る医療職員の免許を取得し､当該免許取得後速やかに町の職員として医療業務に従事した期間が､引き続き修学資金の貸し付けを受けて修学した期間に相当する期間に達すること</t>
  </si>
  <si>
    <t>現在の活動内容は不明</t>
  </si>
  <si>
    <t>町医療対策協議会（事務局：健康支援課）が行う道立病院、診療所の医師公宅の住環境整備（家具・家電の貸付）。</t>
  </si>
  <si>
    <t>医学生
※平成30年度は新規募集なし</t>
    <rPh sb="0" eb="3">
      <t>イガクセイ</t>
    </rPh>
    <phoneticPr fontId="1"/>
  </si>
  <si>
    <t>･医師､看護師､医療技術職､医療事務職を志望する高校生を対象にした座談会を開催</t>
  </si>
  <si>
    <t>・定期的な医師派遣
・巡回診療事業
・健診事業（小児）</t>
  </si>
  <si>
    <t>ﾎﾞﾗﾝﾃｨｱ</t>
  </si>
  <si>
    <t>芦別市医師修学資金貸与制度(所管～市立芦別病院)</t>
  </si>
  <si>
    <t>同上</t>
  </si>
  <si>
    <t>京極町</t>
    <rPh sb="0" eb="3">
      <t>キョウゴクチョウ</t>
    </rPh>
    <phoneticPr fontId="1"/>
  </si>
  <si>
    <t>江差町</t>
  </si>
  <si>
    <t>S59</t>
  </si>
  <si>
    <t>医療技術者等修学資金貸付事業</t>
  </si>
  <si>
    <t>南檜山医療介護連携推進会議</t>
  </si>
  <si>
    <t>研修図書購入費等の支給</t>
  </si>
  <si>
    <t>小学生を対象に､医師･看護師･薬剤師･検査技師･放射線技師の仕事の説明を受けながら､実際に体験することを通して､病院の仕事への理解を深めた｡</t>
  </si>
  <si>
    <t>インターンシップ事業</t>
  </si>
  <si>
    <t>道立江差病院</t>
  </si>
  <si>
    <t>栗山町</t>
    <rPh sb="0" eb="3">
      <t>クリヤマチョウ</t>
    </rPh>
    <phoneticPr fontId="1"/>
  </si>
  <si>
    <t>室蘭市</t>
    <rPh sb="0" eb="3">
      <t>ムロランシ</t>
    </rPh>
    <phoneticPr fontId="1"/>
  </si>
  <si>
    <t>千歳市内医療機関（歯科を含む）、介護関連施設職員などで構成</t>
  </si>
  <si>
    <t>なし</t>
  </si>
  <si>
    <t>足寄高校</t>
  </si>
  <si>
    <t>新たに1年以上勤務しようとする医療技術者に就労奨励金を貸付又は交付｡
准看護師～1年勤務20万円､2年勤務40万円､3年勤務70万円
それ以外の職種～1年勤務30万円､2年勤務60万円､3年勤務100万円</t>
  </si>
  <si>
    <t>八雲町</t>
    <rPh sb="0" eb="3">
      <t>ヤクモチョウ</t>
    </rPh>
    <phoneticPr fontId="1"/>
  </si>
  <si>
    <t>阿寒湖温泉地域医療対策推進協議会</t>
  </si>
  <si>
    <t>美唄市教育委員会</t>
  </si>
  <si>
    <t>利尻町</t>
  </si>
  <si>
    <t>散布中学校2年生</t>
  </si>
  <si>
    <t>病院サポートピア</t>
  </si>
  <si>
    <t>幌加内町</t>
  </si>
  <si>
    <t>興部町</t>
  </si>
  <si>
    <t>医学生の病院実習</t>
  </si>
  <si>
    <t>浦幌町</t>
    <rPh sb="0" eb="3">
      <t>ウラホロチョウ</t>
    </rPh>
    <phoneticPr fontId="1"/>
  </si>
  <si>
    <t>右記貸付を除いて不可</t>
    <rPh sb="0" eb="2">
      <t>ウキ</t>
    </rPh>
    <phoneticPr fontId="1"/>
  </si>
  <si>
    <t>網走市</t>
    <rPh sb="0" eb="3">
      <t>アバシリシ</t>
    </rPh>
    <phoneticPr fontId="1"/>
  </si>
  <si>
    <t xml:space="preserve">医療機関が管理する施設でのボランティア
</t>
  </si>
  <si>
    <t>八雲総合病院</t>
  </si>
  <si>
    <t>将来､浦河町内の医療機関で､医師として働く意思のある方で､大学医学部の学生</t>
  </si>
  <si>
    <t>当別町</t>
    <rPh sb="0" eb="3">
      <t>トウベツチョウ</t>
    </rPh>
    <phoneticPr fontId="1"/>
  </si>
  <si>
    <t>可能</t>
    <rPh sb="0" eb="2">
      <t>カノウ</t>
    </rPh>
    <phoneticPr fontId="13"/>
  </si>
  <si>
    <t>H26</t>
  </si>
  <si>
    <t>町内医療機関</t>
  </si>
  <si>
    <t>枝幸中学校</t>
  </si>
  <si>
    <t>高校2年生※2019年2月予定</t>
  </si>
  <si>
    <t>診療所との連携</t>
  </si>
  <si>
    <t>千歳市</t>
    <rPh sb="0" eb="3">
      <t>チトセシ</t>
    </rPh>
    <phoneticPr fontId="1"/>
  </si>
  <si>
    <t>市立千歳市民病院</t>
  </si>
  <si>
    <t>地域センター病院産婦人科医師確保対策事業補助金</t>
  </si>
  <si>
    <t>奥尻町</t>
    <rPh sb="0" eb="3">
      <t>オクシリチョウ</t>
    </rPh>
    <phoneticPr fontId="1"/>
  </si>
  <si>
    <t>地域医療を考える会</t>
  </si>
  <si>
    <t>共和町</t>
    <rPh sb="0" eb="3">
      <t>キョウワチョウ</t>
    </rPh>
    <phoneticPr fontId="1"/>
  </si>
  <si>
    <t>NPO法人ちとせの介護医療連携の会</t>
  </si>
  <si>
    <t>貸付期間を資格取得後道央佐藤病院に勤務した場合</t>
  </si>
  <si>
    <t>標茶町育英資金貸付事業</t>
  </si>
  <si>
    <t>千歳市</t>
  </si>
  <si>
    <t xml:space="preserve">平成25年春～秋にかけて町立病院の医師の危機的状況（医師の退職等）を受けて設立された
</t>
  </si>
  <si>
    <t xml:space="preserve">・設立：平成22年11月29日
・経緯：町立別海病院で小児科医が不在になるという話しをきっかけに、診療を受ける地域住民が地域医療に関心を持ち、医師の暮らしをサポートするため設立された。
</t>
  </si>
  <si>
    <t>白老町</t>
    <rPh sb="0" eb="3">
      <t>シラオイチョウ</t>
    </rPh>
    <phoneticPr fontId="1"/>
  </si>
  <si>
    <t>学資金貸与事業</t>
  </si>
  <si>
    <t>弟子屈町医師､看護師等修学資金</t>
  </si>
  <si>
    <t>ケア・コタン</t>
  </si>
  <si>
    <t>修学等資金の貸付けを受けた者が次の各号のいずれかに該当するときは､修学等資金の返還を全部免除するものとする｡
(1)　大学生修学資金　臨床研修を終了した後､10年の間に貸付期間と同じ期間を､医師として市立病院の業務に従事したとき｡
(2)　大学院生修学資金　大学院の課程を修了した後､8年の間に貸付期間と同じ期間を､医師として市立病院の業務に従事したとき｡
(3)　臨床医研修資金　臨床研修を終了した後､6年の間に貸付期間と同じ期間を､医師として市立病院の業務に従事したとき｡
(4)　前各号に規定する業務従事期間中に､業務上の理由により死亡し､又は業務に起因する疾病その他の理由により業務の継続が困難となったとき｡
(5)　その他市長管理者が特別な事情があると認めたとき｡</t>
  </si>
  <si>
    <t>北海道厚生農業協同組合連合会倶知安厚生病院</t>
  </si>
  <si>
    <t xml:space="preserve">平成30年5月に設立、住民らが地域医療を支えるための活動を、八雲総合病院の側面支援を通じて行うことを目的とする。
</t>
  </si>
  <si>
    <t>寿都町</t>
  </si>
  <si>
    <t>幼稚園教諭</t>
  </si>
  <si>
    <t xml:space="preserve">平成14年９月設立
当院の理念『より質の高い心あたたまる医療の実現』を尊重し、訪れる人が安心して病院を利用できるようなボランティア活動を行っている。
</t>
  </si>
  <si>
    <t>医師･看護師及び医療技術員確保のための普及啓発事業</t>
  </si>
  <si>
    <t>えりも町</t>
    <rPh sb="3" eb="4">
      <t>チョウ</t>
    </rPh>
    <phoneticPr fontId="1"/>
  </si>
  <si>
    <t xml:space="preserve">平成24年４月に市内の医療、介護関係者有志で発足した会。千歳市内の介護と医療の連携促進、強化のためには、各機関が互いに地域の課題、情報を共有し、千歳市内全体で取り組む必要があるとの考えから活動を開始。
</t>
  </si>
  <si>
    <t>比布中学校２学年</t>
  </si>
  <si>
    <t>インターンシップ(高校生)</t>
  </si>
  <si>
    <t>滝川市・滝川市立病院連携推進会議</t>
  </si>
  <si>
    <t xml:space="preserve">南檜山医療介護連携推進会議に移行し、リンクルみなみひやま発刊。
</t>
  </si>
  <si>
    <t>医療機関において､看護師の職務内藤等を体験</t>
  </si>
  <si>
    <t>黒松内町</t>
  </si>
  <si>
    <t>大空町</t>
    <rPh sb="0" eb="3">
      <t>オオゾラチョウ</t>
    </rPh>
    <phoneticPr fontId="1"/>
  </si>
  <si>
    <t xml:space="preserve">①病院内の案内
②書類の代筆
③車椅子での移動及び受付機操作の補助
</t>
  </si>
  <si>
    <t>北斗市</t>
    <rPh sb="0" eb="3">
      <t>ホクトシ</t>
    </rPh>
    <phoneticPr fontId="1"/>
  </si>
  <si>
    <t>当別町医師懇談会</t>
  </si>
  <si>
    <t>足寄高校２年生</t>
  </si>
  <si>
    <t>広報誌『いもる』発行事業</t>
  </si>
  <si>
    <t>下川中学校</t>
  </si>
  <si>
    <t>・設立の時期：平成17年6月</t>
  </si>
  <si>
    <t>医療系の職業を志す生徒及び医学･医療に興味を持つ高校２年生を対象とし､より実践に近い地域医療体験を実施｡</t>
  </si>
  <si>
    <t>診療所前の花壇の整備など</t>
  </si>
  <si>
    <t>休日夜間応急診療報償支給事業</t>
  </si>
  <si>
    <t>老人クラブ連合会「真鶴会」ボランティア</t>
  </si>
  <si>
    <t>名寄市立総合病院サポートクラブ</t>
  </si>
  <si>
    <t>･職場体験を通し､自分の進路や将来について考える(中学生)
･｢お世話すること｣｢看護をすること｣の大切さを実際の看護体験を通して学ぶ(高校生)</t>
  </si>
  <si>
    <t>関係機関との連携</t>
  </si>
  <si>
    <t>S45</t>
  </si>
  <si>
    <t xml:space="preserve">平成24年4月に町内の有志の方々により設立。
クリニックと町民の円滑な関係を築き上げ、また介護・福祉関係機関と連携をとりながら健康な町作りに取り組むという趣旨のもと活動を行っている。
</t>
  </si>
  <si>
    <t>医師配置負担金事業</t>
  </si>
  <si>
    <t>ねむろ医心伝信ネットワーク会議</t>
  </si>
  <si>
    <t>苫小牧市内の学校に通う中･高校生に向けて看護職業の体験</t>
    <rPh sb="11" eb="12">
      <t>チュウ</t>
    </rPh>
    <phoneticPr fontId="13"/>
  </si>
  <si>
    <t>苫小牧健康友の会　外来ボランティアサークル　たんぽぽ</t>
  </si>
  <si>
    <t>俱知安厚生病院後援会</t>
  </si>
  <si>
    <t>中学生医療探検講座</t>
  </si>
  <si>
    <t>職員募集</t>
  </si>
  <si>
    <t>倶知安厚生病院産婦人科医師確保対策事業</t>
  </si>
  <si>
    <t xml:space="preserve">平成２３年頃、それまで通院患者・家族の有志がボランティア活動を行っていたが、多数の協力が必要となり、真鶴会のボランティア活動と位置づけて取組みを開始した。
</t>
  </si>
  <si>
    <t>100,000円/月</t>
  </si>
  <si>
    <t>診療放射線技師､臨床工学技士､理学療法士､作業療法士､歯科技工士､歯科衛生士､保健師､助産師､看護師学生</t>
  </si>
  <si>
    <t>北海道立羽幌病院（北海道立天売診療所、焼尻診療所含む）</t>
  </si>
  <si>
    <t>倶知安町</t>
    <rPh sb="0" eb="3">
      <t>クッチャン</t>
    </rPh>
    <rPh sb="3" eb="4">
      <t>チョウ</t>
    </rPh>
    <phoneticPr fontId="1"/>
  </si>
  <si>
    <t>栗山町</t>
  </si>
  <si>
    <t>倶知安厚生病院</t>
  </si>
  <si>
    <t>北海道立阿寒湖畔診療所　阿寒湖畔歯科診療所</t>
  </si>
  <si>
    <t>薬剤師</t>
  </si>
  <si>
    <t>浜中町立霧多布中学校</t>
  </si>
  <si>
    <t>由仁町</t>
    <rPh sb="0" eb="3">
      <t>ユニチョウ</t>
    </rPh>
    <phoneticPr fontId="1"/>
  </si>
  <si>
    <t>各学校､公益社団法人北海道看護協会</t>
  </si>
  <si>
    <t>紋別市</t>
    <rPh sb="0" eb="3">
      <t>モンベツシ</t>
    </rPh>
    <phoneticPr fontId="1"/>
  </si>
  <si>
    <t>旭川市医師会との意見交換会</t>
  </si>
  <si>
    <t xml:space="preserve">■設立の時期：2016/6/17
■経緯：
　羊蹄山麓の地域住民が一丸となって、倶知安厚生病院を支え、もって、「羊蹄山麓地域の医療提供体制の構築」及び「地域医療の向上」並びに「保健福祉の増進」に資することを目的に、羊蹄山麓７町村・商工会議所・観光協会・青年会議所・羊蹄山ろく消防組合・羊蹄山麓町村正副議長会・倶知安町議会議員（有志）等による『倶知安厚生病院　後援会』を設立。
</t>
  </si>
  <si>
    <t>保健師､助産師､看護師､薬剤師､臨床検査技師､診療放射線技師､理学療法士､作業療法士､言語聴覚士､臨床工学技士､管理栄養士､社会福祉士､介護福祉士人数制限はなし</t>
  </si>
  <si>
    <t>岩内町</t>
    <rPh sb="0" eb="3">
      <t>イワナイチョウ</t>
    </rPh>
    <phoneticPr fontId="1"/>
  </si>
  <si>
    <t>助産師､看護師､薬剤師</t>
  </si>
  <si>
    <t>中学３年生･江差高校３年生</t>
  </si>
  <si>
    <t>猿払村国民健康保険病院</t>
  </si>
  <si>
    <t>摩周厚生病院医師対策事業</t>
  </si>
  <si>
    <t xml:space="preserve">協会病院と地域の交流を図り相互理解を深める。常勤医補充に向けて出来得る努力をする。住民の健康保持のための方策を考え実現を図る。
</t>
  </si>
  <si>
    <t>寿都高校２年生</t>
  </si>
  <si>
    <t>健康まつりの開催</t>
  </si>
  <si>
    <t>准看護師養成所の生徒</t>
  </si>
  <si>
    <t>八雲･熊石･野田生･落部</t>
  </si>
  <si>
    <t>医療現場の企業実習･体験学習事業</t>
  </si>
  <si>
    <t>留寿都診療所(村立)に勤務する医師が学会等に参加する際に必要となる負担金(参加費)､資料代を負担している｡</t>
  </si>
  <si>
    <t>鷹栖中キャリアウィーク</t>
  </si>
  <si>
    <t>H30. 5.16　H30年度地域医療を考える会総会
H30.10.18　広報誌「地域医療を考える No.13」発行
H30.10.20　第７回健康まつり</t>
  </si>
  <si>
    <t>外科手術体験｢ブラック･ジャック セミナー｣</t>
  </si>
  <si>
    <t>60,000円/月</t>
  </si>
  <si>
    <t>町内で19床の入院病床を運営する診療所に対し､毎月1床あたり､60,000円を補助する｡</t>
  </si>
  <si>
    <t>休日当番医</t>
  </si>
  <si>
    <t>医師や医療従事者を目指す高校生を対象に医療問題に関する討議や医療体験を実施</t>
  </si>
  <si>
    <t>H1以前</t>
    <rPh sb="2" eb="4">
      <t>イゼン</t>
    </rPh>
    <phoneticPr fontId="1"/>
  </si>
  <si>
    <t>美唄市赤十字奉仕団</t>
  </si>
  <si>
    <t>H15</t>
  </si>
  <si>
    <t>町立沼田厚生クリニック運営費補助事業(損失補填)</t>
  </si>
  <si>
    <t>広域救急医療対策事業に対し､５市町村と北海道社会事業協会富良野病院が費用を負担する｡</t>
  </si>
  <si>
    <t>市立美唄病院</t>
  </si>
  <si>
    <t>①苫小牧医師会の看護学校委託生受け入れ医療機関への学費助成(看護師月額５万円､准看護師月額３万８千円)
②新規雇用看護師に対して奨学金返済等にかかる独自助成を行う医療機関に対して月額５万円助成</t>
  </si>
  <si>
    <t>○北海道医報への求人掲載
○市立病院ホームページへ医師募集の求人掲載（年間）
○全国自治体病院協議会･医師求人求職支援センターへの掲載
○北海道地域医療振興財団　ドクターバンクへの求人掲載
○民間会社への集中的な医師紹介事業委託</t>
  </si>
  <si>
    <t>八雲･野田生･落部</t>
  </si>
  <si>
    <t>美唄市</t>
    <rPh sb="0" eb="3">
      <t>ビバイシ</t>
    </rPh>
    <phoneticPr fontId="1"/>
  </si>
  <si>
    <t>貸付期間に相当する期間､看護師業務に従事すること｡</t>
  </si>
  <si>
    <t>貸付期間に相当する期間､薬剤師業務に従事すること｡</t>
  </si>
  <si>
    <t>医師の確保を図ることを目的とし､将来医師として斜里町国民健康保険病院において地域医療の業務に従事しようとする者に対し､修学に必要な資金を貸し付ける｡</t>
  </si>
  <si>
    <t>市立美唄病院案内ボランティアの会</t>
  </si>
  <si>
    <t>小学生～大学生</t>
  </si>
  <si>
    <t xml:space="preserve">・設立の時期　平成15年4月
・経緯　社会福祉協議会ボランティア登録メンバーを中心に、平成15年３月に同会が設立された。現在、5人のメンバーが交代で朝9：00～11：00まで受付の手伝い、院外処方箋ファックスの操作、院内施設案内などを行っている。
</t>
  </si>
  <si>
    <t>地域医療確保体制確保事業</t>
  </si>
  <si>
    <t>救急医療体制整備事業</t>
  </si>
  <si>
    <t>在学期間中月額6万円以内
入学支度金30万円以内</t>
  </si>
  <si>
    <t>天理教結実分教会</t>
  </si>
  <si>
    <t>猿払村医療等職員養成に伴う修学資金貸付</t>
  </si>
  <si>
    <t>職業体験</t>
  </si>
  <si>
    <t xml:space="preserve">・設立の時期　不明
・経緯　天理教結実分教会関係者が、病院を支えるための取組ができないかと活動を始めた。
</t>
  </si>
  <si>
    <t>市立美唄東中､市立峰延中</t>
  </si>
  <si>
    <t xml:space="preserve">・年間を通じて　受付補助や院内案内ボランティア
</t>
  </si>
  <si>
    <t>事業名</t>
    <rPh sb="0" eb="2">
      <t>ジギョウ</t>
    </rPh>
    <rPh sb="2" eb="3">
      <t>メイ</t>
    </rPh>
    <phoneticPr fontId="1"/>
  </si>
  <si>
    <t>長万部町立病院奨学資金貸付</t>
  </si>
  <si>
    <t>学院を卒業し､市の看護師職員となった場合において､その在職期間が次の期間に達したとき
①月額4万円以内　3年間
②月額4万円超から7万円以内　5年間</t>
  </si>
  <si>
    <t>医療従事者及び介護従事者～養成機関の修学課程終了後､1ヵ月以内に医療従事者として市内の医療機関等に勤務し､その業務に従事した期間が修学資金貸付を受けた期間に達したとき｡</t>
  </si>
  <si>
    <t xml:space="preserve">平成30年6月7日　市立美唄病院花壇に、花苗（ベコニア460株）寄贈と植栽の花壇整備。（毎年継続的に実施）
</t>
  </si>
  <si>
    <t>医学生</t>
  </si>
  <si>
    <t>医師・看護師住宅の確保</t>
  </si>
  <si>
    <t>1．補助金､負担金等</t>
  </si>
  <si>
    <t xml:space="preserve">患者さんやその家族へ癒しの提供
</t>
  </si>
  <si>
    <t>貸付年数分､町及び町内医療機関及び福祉機関での勤務により免除</t>
  </si>
  <si>
    <t>理学療法士</t>
  </si>
  <si>
    <t>赤平市</t>
    <rPh sb="0" eb="3">
      <t>アカビラシ</t>
    </rPh>
    <phoneticPr fontId="1"/>
  </si>
  <si>
    <t>赤平市ボランティアセンター</t>
  </si>
  <si>
    <t>町立和寒病院</t>
  </si>
  <si>
    <t>倶知安厚生病院後援会</t>
  </si>
  <si>
    <t>北海道広尾高等学校</t>
  </si>
  <si>
    <t>大学生､大学院生､研修医が(修学資金･臨床研修)を終了した日の属する月の翌月から起算して貸付を受けた期間の2倍に相当する期間を経過するまでの間に､医師として斜里国保病院の業務に従事したとき｡</t>
    <rPh sb="78" eb="80">
      <t>シャリ</t>
    </rPh>
    <phoneticPr fontId="1"/>
  </si>
  <si>
    <t>森町国民健康保険病院への勤務を考えている医師に対して、病院見学のための旅費を支給</t>
  </si>
  <si>
    <t>あかびら市立病院</t>
  </si>
  <si>
    <t>伊達赤十字病院運営経費の一部に対して補助するものである｡</t>
  </si>
  <si>
    <t>H20年に病院ボランティア募集
H20年6月に病院側との活動検討委員医会開催
H20年7月より活動開始</t>
  </si>
  <si>
    <t>食堂運営、医師・職員との意見交換会、病院サービス向上委員会参加</t>
  </si>
  <si>
    <t>八雲総合病院インターンシップ(就業体験)</t>
  </si>
  <si>
    <t>北海道八雲高等学校･八雲総合病院</t>
  </si>
  <si>
    <t>医療現場の見学､研修医､コメディカルとの座談会等</t>
  </si>
  <si>
    <t>滝川市</t>
    <rPh sb="0" eb="3">
      <t>タキカワシ</t>
    </rPh>
    <phoneticPr fontId="1"/>
  </si>
  <si>
    <t>免許を獲得し､月形町において保健師業務及び月形町立病院において､看護師業務に従事しその期間が貸付期間に達し､勤務成績良好と認められた場合</t>
  </si>
  <si>
    <t>滝川市立病院「菜の花」応援団</t>
  </si>
  <si>
    <t>公立芽室病院</t>
  </si>
  <si>
    <t>滝川市立病院</t>
  </si>
  <si>
    <t>穂別診療所を守る会</t>
  </si>
  <si>
    <t>八雲高校地域医療体験</t>
  </si>
  <si>
    <t>医師募集広告登録</t>
  </si>
  <si>
    <t xml:space="preserve">・平成23年9月2日設立
・全面改築による新病院開院（H23.3）を機に、市内各団体の代表者や個人ら市民有志が集まり結成された。
</t>
  </si>
  <si>
    <t>製鉄記念室蘭病院</t>
  </si>
  <si>
    <t>医療・介護の連携</t>
  </si>
  <si>
    <t>北斗市</t>
  </si>
  <si>
    <t>砂川市</t>
    <rPh sb="0" eb="3">
      <t>スナガワシ</t>
    </rPh>
    <phoneticPr fontId="1"/>
  </si>
  <si>
    <t>芦別市看護師修学資金貸与制度</t>
  </si>
  <si>
    <t>砂川市立病院ボランティア</t>
  </si>
  <si>
    <t>砂川市立病院</t>
  </si>
  <si>
    <t>市立稚内病院</t>
  </si>
  <si>
    <t>診療所医師、スタッフとの意見交換会の開催</t>
  </si>
  <si>
    <t>文部科学大臣が指定した学校又は厚生労働大臣及び都道府県知事が指定した保健師又は看護師養成所に在学している者</t>
  </si>
  <si>
    <t xml:space="preserve">　留萌市を中心とする留萌管内の地域住民に対して、学術研究の過程並びに成果によって健康と安心をもたらすこと。また、この果実を大学や企業に活用してもらうことによって、留萌で新規産業の創出をはかり、地域の人々が豊かなくらしの実現に寄与することを目的に、平成21年設立された。
</t>
  </si>
  <si>
    <t>遠軽町旭川医科大学医師養成確保修学資金貸付事業</t>
  </si>
  <si>
    <t>Ｈ１６．１月</t>
  </si>
  <si>
    <t xml:space="preserve">年間を通じて受付補助や院内案内、図書修繕、がんサロン（月１回）の運営などを実施
</t>
  </si>
  <si>
    <t>地域医療報償金</t>
  </si>
  <si>
    <t>士別市立病院応援隊</t>
  </si>
  <si>
    <t>中学生職場体験</t>
  </si>
  <si>
    <t>各医療機関</t>
  </si>
  <si>
    <t xml:space="preserve">平成20年12月：常勤医の激減、道立病院の分娩停止による2次医療の崩壊により発足
</t>
  </si>
  <si>
    <t>月額　100,000円</t>
  </si>
  <si>
    <t>稚内市</t>
    <rPh sb="0" eb="3">
      <t>ワッカナイシ</t>
    </rPh>
    <phoneticPr fontId="1"/>
  </si>
  <si>
    <t>貸与期間と同じ期間の勤務</t>
  </si>
  <si>
    <t>西興部歯科診療所運営交付金</t>
  </si>
  <si>
    <t>深川市</t>
    <rPh sb="0" eb="3">
      <t>フカガワシ</t>
    </rPh>
    <phoneticPr fontId="1"/>
  </si>
  <si>
    <t>標茶中学校</t>
  </si>
  <si>
    <t>自治体病院のあり方と地域医療の確保に向けた方策について、地域住民を対象としたセミナーを開催。（5.再掲）</t>
  </si>
  <si>
    <t>医学生：月20万円
貸付期間は､最短の修業年限に限る｡</t>
  </si>
  <si>
    <t>出張医師等旅費支給</t>
  </si>
  <si>
    <t>ボランティア　わかくさ</t>
  </si>
  <si>
    <t>卒業後10年以内に標茶町に居住し､標茶町で医師として10年間就業した場合　など</t>
  </si>
  <si>
    <t>深川市立病院</t>
  </si>
  <si>
    <t xml:space="preserve">　野の花診療所が運営するデイサービス事業所に併設する「空の庭」の景観を保つ、花木を守るための草取りや冬が濃いなどの作業のボランティア。年に４回（６～１０月）、１度に１５名程度が参加。
</t>
  </si>
  <si>
    <t>医師：10万円/月以内
(大学院：20万/月以内)</t>
  </si>
  <si>
    <t>混ＳＵＮ-ＣＬＵＢ（こんさんクラブ）</t>
  </si>
  <si>
    <t xml:space="preserve">○設立時期：平成23年4月
○経緯：拓大短期大学の社会人学生により、病院に通う患者さんやその家族の心の癒しになれればと花壇造成を始める。（以前はプランターの寄贈を実施）
</t>
  </si>
  <si>
    <t>北見市</t>
    <rPh sb="0" eb="3">
      <t>キタミシ</t>
    </rPh>
    <phoneticPr fontId="13"/>
  </si>
  <si>
    <t xml:space="preserve">○院内花壇の造成
　・5月下旬～土起し（草取り、土・肥料入れ）
　・6月上旬～グラウンドデザインによる花苗定植
　・10月下旬～片づけ、追肥等の整備
</t>
  </si>
  <si>
    <t>病院見学旅費の助成</t>
  </si>
  <si>
    <t>地域医療コミュニティカフェ「あったまーる」</t>
  </si>
  <si>
    <t>泊村</t>
    <rPh sb="0" eb="2">
      <t>トマリムラ</t>
    </rPh>
    <phoneticPr fontId="1"/>
  </si>
  <si>
    <t xml:space="preserve">日時：月1回
場所：町立沼田厚生クリニックホールを活用。
内容
　約10名の有志が、町立沼田厚生クリニック医師や
理学療法士、薬剤師等による健康教育、健康相談を
企画運営。1回あたり約40名が参加し、終了後は
医師等と町民が気さくに語り合っている。
</t>
  </si>
  <si>
    <t>平成27年3月から活動中。</t>
  </si>
  <si>
    <t>士別市</t>
  </si>
  <si>
    <t>浦臼町</t>
  </si>
  <si>
    <t>沼田町</t>
    <rPh sb="0" eb="3">
      <t>ヌマタチョウ</t>
    </rPh>
    <phoneticPr fontId="1"/>
  </si>
  <si>
    <t>鷹栖中キャリアウィーク実行委員会</t>
  </si>
  <si>
    <t xml:space="preserve">　町立沼田厚生クリニックが、地域医療の拠点として住民に利用されることを目的として、町民有志が月1回のコミュニティカフェを運営している。
</t>
  </si>
  <si>
    <t>苫小牧市</t>
    <rPh sb="0" eb="4">
      <t>トマコマイシ</t>
    </rPh>
    <phoneticPr fontId="1"/>
  </si>
  <si>
    <t>特に
なし</t>
  </si>
  <si>
    <t>遠軽町</t>
  </si>
  <si>
    <t>S43</t>
  </si>
  <si>
    <t>留萌高等学校インターンシップ</t>
  </si>
  <si>
    <t>がんサロン「いずみ会」</t>
  </si>
  <si>
    <t>卒業後3年間以上､市内の医療機関で業務に従事すること</t>
  </si>
  <si>
    <t>入学料に相当する額､授業料に相当する額､月額12万円以内</t>
    <rPh sb="24" eb="25">
      <t>マン</t>
    </rPh>
    <phoneticPr fontId="1"/>
  </si>
  <si>
    <t>王子総合病院</t>
  </si>
  <si>
    <t>摂食嚥下障害歯科医療従事者養成事業費補助金</t>
  </si>
  <si>
    <t>S21</t>
  </si>
  <si>
    <t>住民のみなさまへ「がん」に関する講演会を開催しています。</t>
  </si>
  <si>
    <t>勤医協苫小牧病院</t>
  </si>
  <si>
    <t xml:space="preserve">平成19年設立
コンビニ受診による医師の疲弊で常勤医全員が退職するという事態から、町民有志が自分たちで穂別診療所を守り、応援することを目的に設立。
</t>
  </si>
  <si>
    <t>苫小牧市立病院ボランティア エールの会</t>
  </si>
  <si>
    <t>北海道社会事業協会余市病院救急医療体制維持補助金</t>
  </si>
  <si>
    <t>美瑛町立病院</t>
  </si>
  <si>
    <t>就学年限2年の者は3年勤務
修学年限3年の者は4年勤務
修学年限4年の者は5年勤務</t>
  </si>
  <si>
    <t>雄武町国民健康保険病院</t>
  </si>
  <si>
    <t>稚内市保健師の確保のための資金</t>
  </si>
  <si>
    <t>苫小牧市立病院</t>
  </si>
  <si>
    <t>看護師､准看護師を要請する学校に就学する者</t>
  </si>
  <si>
    <t>出張医師等への旅費支給</t>
  </si>
  <si>
    <t>参加人数</t>
    <rPh sb="0" eb="2">
      <t>サンカ</t>
    </rPh>
    <rPh sb="2" eb="3">
      <t>ニン</t>
    </rPh>
    <rPh sb="3" eb="4">
      <t>スウ</t>
    </rPh>
    <phoneticPr fontId="1"/>
  </si>
  <si>
    <t>札幌医科大学</t>
  </si>
  <si>
    <t>美瑛町</t>
    <rPh sb="0" eb="3">
      <t>ビエイチョウ</t>
    </rPh>
    <phoneticPr fontId="1"/>
  </si>
  <si>
    <t>中学２年生</t>
  </si>
  <si>
    <t>民間人材紹介会社や北海道地域医療振興財団への派遣要請｡</t>
  </si>
  <si>
    <t>保健師･助産師 月額50,000円
看護師 月額20,000円
准看護師 月額10,000円
×在学期間中</t>
  </si>
  <si>
    <t>医療スタッフを志望する生徒の職場体験</t>
  </si>
  <si>
    <t>平成１３年１月設立</t>
  </si>
  <si>
    <t>看護師希望者</t>
  </si>
  <si>
    <t>福祉医療従事者人材確保事業</t>
  </si>
  <si>
    <t>士幌中央中学校</t>
  </si>
  <si>
    <t>新ひだか町医師研究研修資金貸付事業</t>
  </si>
  <si>
    <t>全国自治体病院協議会「自治体病院・診療所医師求人求職支援センター」への求人掲載。</t>
  </si>
  <si>
    <t>院内案内、受付補助、車いす介助など</t>
  </si>
  <si>
    <t>卒業後５年以上本町の機関に就職する</t>
  </si>
  <si>
    <t>白老町立病院を守る友の会</t>
  </si>
  <si>
    <t>鹿追町</t>
    <rPh sb="0" eb="3">
      <t>シカオイチョウ</t>
    </rPh>
    <phoneticPr fontId="1"/>
  </si>
  <si>
    <t>卒業後､3年目もしくは4年目に当院に医師として従事したとき､卒業後10年以内の期間において､貸与を受けた期間に達するまで｡</t>
  </si>
  <si>
    <t>北海道白老東高等学校生徒</t>
  </si>
  <si>
    <t>倶知安厚生病院の不採算医療部門である､救急･小児･周産期医療の確保を目的とする。
※羊蹄山麓７か町村で負担</t>
    <rPh sb="25" eb="28">
      <t>シュウサンキ</t>
    </rPh>
    <phoneticPr fontId="1"/>
  </si>
  <si>
    <t>白老町立国民健康保険病院</t>
  </si>
  <si>
    <t>標茶中学校２年生</t>
  </si>
  <si>
    <t>病院存続決定後も活動中である。</t>
  </si>
  <si>
    <t xml:space="preserve">・設立の時期：平成25.12.7
・経緯：町財政の健全化のために町立病院の廃止が検討される中、町民有志が存続を願う署名運動を始めたことから団体設立へ至った。
</t>
  </si>
  <si>
    <t>第三次救急医療機関として高度な専門医療機能を有する旭川赤十字病院救命救急センターの運営費に対する補助</t>
  </si>
  <si>
    <t>H29</t>
  </si>
  <si>
    <t>3年以上町の公的医療機関又は町内福祉施設等に勤務する事｡</t>
  </si>
  <si>
    <t xml:space="preserve">各種催事（端午の節句、七夕、クリスマス、ひな祭り等）における院内の飾りつけ
</t>
  </si>
  <si>
    <t>庶野衛生協力会</t>
  </si>
  <si>
    <t>むかわ町</t>
    <rPh sb="3" eb="4">
      <t>チョウ</t>
    </rPh>
    <phoneticPr fontId="1"/>
  </si>
  <si>
    <t>月額5万円以内</t>
  </si>
  <si>
    <t>臨床研修医師　20万円/月
医学部医学科　10万円/月</t>
  </si>
  <si>
    <t>音威子府村</t>
  </si>
  <si>
    <t>知床ウトロ学校8年生</t>
  </si>
  <si>
    <t>寿都町医療従事者等奨学資金貸付事業</t>
  </si>
  <si>
    <t>清水町</t>
    <rPh sb="0" eb="3">
      <t>シミズチョウ</t>
    </rPh>
    <phoneticPr fontId="1"/>
  </si>
  <si>
    <t>むかわ町国民健康保険穂別診療所</t>
  </si>
  <si>
    <t>初山別村</t>
    <rPh sb="0" eb="4">
      <t>ショサンベツムラ</t>
    </rPh>
    <phoneticPr fontId="1"/>
  </si>
  <si>
    <t>助産師20万円/月
準看護師5万円/月
その他10万円/月</t>
  </si>
  <si>
    <t>診療所花壇整備・診療所まつり運営協力（震災で開催止）・診療所を守る会だより発行</t>
  </si>
  <si>
    <t>町へ配布する広報誌へ各種予防接種の案内や病気予防の啓発等、記事にすることで町民意識が高まることを期待している。</t>
  </si>
  <si>
    <t>NPO法人るもいコホートピア</t>
  </si>
  <si>
    <t>浦河町</t>
    <rPh sb="0" eb="3">
      <t>ウラカワチョウ</t>
    </rPh>
    <phoneticPr fontId="1"/>
  </si>
  <si>
    <t>旭川市</t>
    <rPh sb="0" eb="3">
      <t>アサヒカワシ</t>
    </rPh>
    <phoneticPr fontId="1"/>
  </si>
  <si>
    <t>一定の条件で可</t>
  </si>
  <si>
    <t>浦河赤十字病院を応援する会</t>
  </si>
  <si>
    <t xml:space="preserve">浦河赤十字病院で医療活動に携わる全ての人々への感謝の気持ちを共有し、地域医療の充実強化を図るため、日赤の医療活動の現状と将来を応援するため、平成30年7月23日に設立。これにより、浦河の医療機関を守る会は平成30年4月26日に解散。
</t>
  </si>
  <si>
    <t>中学生の職業体験事業</t>
  </si>
  <si>
    <t>オープンホスピタル</t>
  </si>
  <si>
    <t>医療実習</t>
  </si>
  <si>
    <t>中学校3年生</t>
  </si>
  <si>
    <t>町内に、看護師等が優先的に入居できる住宅を建設、有償で貸与（一般住宅より低額設定）。</t>
  </si>
  <si>
    <t xml:space="preserve">日赤の現状を知ってもらうため、住民を対象とした懇談会を実施
</t>
  </si>
  <si>
    <t>次年度予算や事業計画等に関する旭川歯科医師会との意見交換会。</t>
  </si>
  <si>
    <t>看護師資格取得後､規則に定める町内の医療機関に5年以上の期間勤務できる者</t>
  </si>
  <si>
    <t>道立庶野診療所</t>
  </si>
  <si>
    <t>看護学生6名程度</t>
  </si>
  <si>
    <t>士別市</t>
    <rPh sb="0" eb="3">
      <t>シベツシ</t>
    </rPh>
    <phoneticPr fontId="1"/>
  </si>
  <si>
    <t>枝幸高校</t>
  </si>
  <si>
    <t>特に制限なし</t>
  </si>
  <si>
    <t>芽室町</t>
    <rPh sb="0" eb="3">
      <t>メムロチョウ</t>
    </rPh>
    <phoneticPr fontId="1"/>
  </si>
  <si>
    <t>士別市立病院のブース…血圧測定､車椅子の操作</t>
  </si>
  <si>
    <t>歯科診療所の経理状況に基づき､運営費の一部を補助｡</t>
  </si>
  <si>
    <t>地域医療を支える人づくりプロジェクト｢地域医療体験事業｣</t>
  </si>
  <si>
    <t>士別市立病院</t>
  </si>
  <si>
    <t>名寄市</t>
    <rPh sb="0" eb="3">
      <t>ナヨロシ</t>
    </rPh>
    <phoneticPr fontId="1"/>
  </si>
  <si>
    <t>理事者と意思の懇親会</t>
  </si>
  <si>
    <t>名寄市立総合病院</t>
  </si>
  <si>
    <t>名寄市風連国民健康保険診療所サポートクラブ</t>
  </si>
  <si>
    <t>開業医経営の安定充実を図るため､金融機関に対して町費を預託し､融資を行う事業｡</t>
  </si>
  <si>
    <t>浜頓別町国民健康保険病院</t>
  </si>
  <si>
    <t>遠軽町奨学資金貸付事業</t>
  </si>
  <si>
    <t>名寄市風連国民健康保険診療所</t>
  </si>
  <si>
    <t>広報誌への折り込み</t>
  </si>
  <si>
    <t xml:space="preserve">・H30.4.27(金)　総会開催
・H30.5.19(土)　病院周辺の清掃活動（ゴミ拾い）
・H30.6.27(水)　平成30年度会報第１号発行
・H30.7. 7(土)　中央玄関前に花のプランター設置
・H30.7.14(土)　ロビーコンサート開催
　　　　　　　（サウンドラボスカイ様）
・H30.7.27(金)　絵本寄贈（約30冊）
・H30.12.7(金)　クリスマスロビーコンサート開催
　　　　　　　（名寄白樺合唱団様）
</t>
  </si>
  <si>
    <t>保健師助産師看護師法の規定に基づく指定養成施設に入学し､卒業後に福島町内で保健師､助産師､看護師､准看護師に従事しようとする者 1名</t>
  </si>
  <si>
    <t>全国自治体病院及び地域医療振興財団ホームページに、医師募集の求人掲載（8月）。</t>
  </si>
  <si>
    <t xml:space="preserve">・設立の時期：平成27年７月21日
・経緯：市民はもとより地域住民の命を守る名寄市立総合病院が末永く存続発展するため、市民有志が病院と共に歩み、支えることを目的に活動を始めた。
</t>
  </si>
  <si>
    <t>大空町が所有する住宅を双会へ貸し付ける。</t>
  </si>
  <si>
    <t xml:space="preserve">・設立の時期：平成30年5月22日
・経緯：国保診療所に来られる人がリラックスできる環境づくりを行い、会員同士のつながりを深めること、さらには国保診療所職員と会員（地域住民）のつながりを大切にする活動をめざし設立された。
</t>
  </si>
  <si>
    <t>士幌町</t>
  </si>
  <si>
    <t>・入院患者を対象としたロビーコンサートの開催
・定期的な病院周辺の清掃活動</t>
  </si>
  <si>
    <t xml:space="preserve">講演会及び職員との交流会
施設周辺の環境整備
院内への写真、生け花の展示
</t>
  </si>
  <si>
    <t xml:space="preserve">・医師、職員、ボランティア交流会（１/年）
・一般向け情報誌の発行（２/年）
・ボランティア活動
　病院案内（月～金　9：30～11：30）
　かあさん食堂ぼらん亭（月～金）
　生花ボランティア（２/年）
　医師、職員との意見交換会（１/年）
　写真部作品展示（４回/年）
　病院サービス向上委員会参加（１/月）
　ほっとHOTコンサート　クリスマス時期（１/年）
</t>
  </si>
  <si>
    <t>留萌市</t>
    <rPh sb="0" eb="3">
      <t>ルモイシ</t>
    </rPh>
    <phoneticPr fontId="1"/>
  </si>
  <si>
    <t>留萌市立病院</t>
  </si>
  <si>
    <t>中学生の職場体験</t>
  </si>
  <si>
    <t>市内の中学２年生</t>
  </si>
  <si>
    <t>町立沼田厚生クリニック運営協議会</t>
  </si>
  <si>
    <t>羽幌町</t>
    <rPh sb="0" eb="3">
      <t>ハボロチョウ</t>
    </rPh>
    <phoneticPr fontId="1"/>
  </si>
  <si>
    <t>美唄尚栄高校</t>
  </si>
  <si>
    <t>①奨学生が養成施設を卒業し､本町の職員となった場合においてその在職期間が引続き3年に達したとき｡
②奨学生が本町の職員となった場合において､その勤務期間中又は業務従事中に当該業務に起因して死亡又は当該業務に起因する心身の故障のため免職されたとき｡</t>
  </si>
  <si>
    <t xml:space="preserve">①市民参加型フォーラム　千歳介護医療連携
　フォーラム　知って得する！？医療と介護のなぜ
②市民向け学習会の開催
③介護・福祉職の雇用対策　「千歳だけの就活」
　を開催
④サロンプログラムの開催（会員を対象とした
　スキルアップ、情報提供を目的とした研修会）
⑤若手従事者を中心とした、Wakabaの会の活動と
　運営
⑥地域NST活動の推進（医師、歯科医師、歯科
　衛生士、言語聴覚士、看護師によるチーム活動）
</t>
  </si>
  <si>
    <t>地域医療を守る会「折り鶴」</t>
  </si>
  <si>
    <t>座談会等の開催</t>
  </si>
  <si>
    <t>当該養成施設を卒業資格とする免許を取得後､5年以内に町内の施設と提携している施設において業務に従事した場合､その従事した期間が貸付を受けた期間に達したとき｡</t>
  </si>
  <si>
    <t>地域医療を守る会</t>
  </si>
  <si>
    <t>病院広報紙発行・ホームページ掲載</t>
  </si>
  <si>
    <t>美瑛高等学校1年生､2年生</t>
  </si>
  <si>
    <t>旭川歯科医師会が実施する在宅歯科医療体制の推進に資する事業に対する補助</t>
  </si>
  <si>
    <t>浜頓別高等学校</t>
  </si>
  <si>
    <t>道立羽幌病院</t>
  </si>
  <si>
    <t>医療現場体験</t>
  </si>
  <si>
    <t xml:space="preserve">・設立時期：平成２３年４月
・設立経緯：道立羽幌病院の常勤医が大幅に減少することになり、留萌中部３町村の有志が病院を支えるための取組ができないかと活動を始めた。
</t>
  </si>
  <si>
    <t>寿都高等学校</t>
  </si>
  <si>
    <t>医師募集</t>
  </si>
  <si>
    <t>厚沢部中学校</t>
  </si>
  <si>
    <t>倶知安厚生病院</t>
    <rPh sb="0" eb="3">
      <t>クッチャン</t>
    </rPh>
    <phoneticPr fontId="1"/>
  </si>
  <si>
    <t>医療対策事業</t>
  </si>
  <si>
    <t>北海道斜里高等学校</t>
  </si>
  <si>
    <t>別海高等学校　１～３年生</t>
  </si>
  <si>
    <t>地域医療を考える稚内市民会議</t>
  </si>
  <si>
    <t xml:space="preserve">○例会：毎月第２水曜日。
　総会・記念講演：毎年２月。
　その他：都度。
○病院見学会。地域医療の課題を勉強し、その課題
　を解決するための活動。
○病院スタッフとの懇談など
・H30.3. 5  平成30年度総会の際、記念講演会
　　　　　　「知っておきたい認知症」開催
・H30.3.30　機関紙「オホーツクの風21号」発行
・H30.7.29　第５回　臨床研修医との交流会
　　　　　「北見での思い出づくりの集い」開催
・H30.8.22　機関紙「オホーツクの風22号」発行
URL:http://itde.d.dooo.jp/0900sien/index.html
</t>
  </si>
  <si>
    <t>医療事務(受付業務)</t>
  </si>
  <si>
    <t>H13</t>
  </si>
  <si>
    <t>学校訪問時に持参する市立釧路総合病院オリジナルグッズの作成。</t>
  </si>
  <si>
    <t>市内医療機関（歯科を除く）</t>
  </si>
  <si>
    <t>看護師　：月額50,000円以内
准看護師：月額30,000円以内
助産師　：月額200,000円以内
理学療法士･作業療法士：
月額35,000円以内</t>
    <rPh sb="58" eb="60">
      <t>サギョウ</t>
    </rPh>
    <rPh sb="60" eb="63">
      <t>リョウホウシ</t>
    </rPh>
    <phoneticPr fontId="1"/>
  </si>
  <si>
    <t xml:space="preserve">H27年10月に設立。
開業医の高齢化などによる閉鎖や、市立病院の常勤医の減少、それに伴う診療科の閉鎖や出張医体制の増加など、本市の医療の実情は厳しい状況にある。その様な限られた医療資源を守り支えていくために、地域医療を考える稚内市民会議を設立した。
</t>
  </si>
  <si>
    <t>地域医療研究会事業</t>
  </si>
  <si>
    <t>H8-</t>
  </si>
  <si>
    <t>町内で就業し､就業した年数によって免除　　　　　　　　　　　　　　　　　　　　　　　　　　　　　　　　　　　　　　　　　　　　　(１年につき５分の１を免除し､５年間就業で全額免除)</t>
  </si>
  <si>
    <t>北見市</t>
    <rPh sb="0" eb="3">
      <t>キタミシ</t>
    </rPh>
    <phoneticPr fontId="1"/>
  </si>
  <si>
    <t>月額150,000円以内×6年以内</t>
  </si>
  <si>
    <t>浜中町立散布中学校</t>
  </si>
  <si>
    <t>下川町</t>
  </si>
  <si>
    <t>(1) 卒業し看護師免許等取得後､市内において貸付相当期間(最低36カ月以上)､貸付対象となった免許等に係る業務に従事した場合
(2) 死亡､心身の故障により､修学又は業務従事の見込みが亡くなった場合</t>
  </si>
  <si>
    <t>①町ホームページにおける看護師等医療機関の求人記事及び休診日等の情報掲載
②ＬＩＮＥ＠による子どもへの医療機関情報（小児科開設日・休診日等）のお知らせ　</t>
  </si>
  <si>
    <t>北見赤十字病院の明日を考え支援する会</t>
  </si>
  <si>
    <t>北見赤十字病院</t>
  </si>
  <si>
    <t>20万円／月以内
(6年以内で正規の修学年数を限度とする)</t>
  </si>
  <si>
    <t>公立芽室病院をみんなで支える会</t>
  </si>
  <si>
    <t>上士幌町</t>
  </si>
  <si>
    <t>交付金</t>
  </si>
  <si>
    <t xml:space="preserve">H22.12頃公立芽室病院運営委員が中心になり、公立芽室病院支援組織の設立を模索・検討　H23.1設立準備会発足　H23.4設立総会
</t>
  </si>
  <si>
    <t>免許取得後､1年以内に町内医療機関に勤務し､貸付期間に相当する期間を勤務したとき</t>
  </si>
  <si>
    <t>市内医療機関</t>
  </si>
  <si>
    <t>在学期間中　 月額15万円以内
入学支度金　 50万円以内
教材購入資金 100万円以内</t>
  </si>
  <si>
    <t>地域滞在実習</t>
  </si>
  <si>
    <t>浦河赤十字病院産婦人科医師派遣負担金</t>
  </si>
  <si>
    <t>本別町</t>
    <rPh sb="0" eb="3">
      <t>ホンベツチョウ</t>
    </rPh>
    <phoneticPr fontId="1"/>
  </si>
  <si>
    <t>条例･規則には重複貸付に関する制限規定はなく､重複貸付の事実を把握できない場合が多い｡しかし､当院の貸与制度が市立芦別病院への従事を前提としているため､重複する奨学金側に将来の勤務義務の条件がある場合は物理的に不可能だと思われる｡</t>
  </si>
  <si>
    <t>本別町病院ボランティア運営会議</t>
  </si>
  <si>
    <t>足寄町国民健康保険病院</t>
  </si>
  <si>
    <t>中川町医療従事者住宅設置</t>
  </si>
  <si>
    <t>JA北海道厚生連</t>
  </si>
  <si>
    <t>町内の施設に3年間勤務</t>
  </si>
  <si>
    <t>本別町国民健康保険病院</t>
  </si>
  <si>
    <t>他の市町村及び公益財団法人等から奨学又は修学資金の貸付を受けた者で､本町に有意な医師であると判断される場合には､公的貸付団体へ一括返還に必要な資金を貸与することができる｡</t>
  </si>
  <si>
    <t>保健・医療・福祉との連携</t>
  </si>
  <si>
    <t>天塩町医療職員養成修学資金貸付事業</t>
  </si>
  <si>
    <t xml:space="preserve">設立時期：平成19年6月19日
経緯：道立阿寒湖畔診療所の医師不在を受け、住民会議など各種会議を経て設立。地元の各種団体および居住する者をもって構成された。
</t>
  </si>
  <si>
    <t xml:space="preserve">医療確保のための要請活動、医師への福利厚生、住環境等の整備など
</t>
  </si>
  <si>
    <t>(社)北海道中小企業家同友会　釧路支部厚岸地区会</t>
  </si>
  <si>
    <t>上富良野町看護職員等養成奨学金貸付</t>
  </si>
  <si>
    <t>伊達赤十字看護専門学校運営費補助金</t>
  </si>
  <si>
    <t>松前町医療従事者養成修学資金貸付事業</t>
  </si>
  <si>
    <t>町立厚岸病院・田中医院</t>
  </si>
  <si>
    <t>小児救急医療支援事業</t>
  </si>
  <si>
    <t>北海道､旭川医科大学が貸付ける修学資金及び臨床研修又は勤務の指定を条件としない修学資金との併用は可</t>
  </si>
  <si>
    <t>函館脳神経外科病院</t>
  </si>
  <si>
    <t>厚岸町</t>
    <rPh sb="0" eb="3">
      <t>アッケシチョウ</t>
    </rPh>
    <phoneticPr fontId="1"/>
  </si>
  <si>
    <t>医療従事者就業支援等補助</t>
  </si>
  <si>
    <t xml:space="preserve">・設立の時期　昭和39年3月
・経緯　本活動については、「患者及び来院者をはじめ多くの市民の皆さまに、憩いと安らぎを感じていただきたい」との思いから、昭和61年度から32年間継続して行ってきている。
</t>
  </si>
  <si>
    <t>看護系への進学を検討している高校1.2年生を対象に､入院患者の身の回りのお世話や清潔援助などの実習のほか､先輩看護師との交流を通して､進路決定に役立ててもらう機会を提供している｡</t>
  </si>
  <si>
    <t>看護師：10万円/月
准看護師：3万円/月
上記以外：4万円/月</t>
  </si>
  <si>
    <t>せたな町医師確保対策の措置に関する条例</t>
  </si>
  <si>
    <t>根室市内</t>
  </si>
  <si>
    <t xml:space="preserve">平成１９年に地域医療を守るため市民と医師のコミュニケーションを図り、相互の親睦と交流を目的に設立。
</t>
  </si>
  <si>
    <t>浜頓別中学校</t>
  </si>
  <si>
    <t xml:space="preserve">H20.5.10 集い開催
　　（地域医療を守ろう・道立江差病院を守ろう）
H20.12.23　講演会開催「小児救急医療について」
H20.2.1～H24.11月までミニコミ誌発行
</t>
  </si>
  <si>
    <t xml:space="preserve">なお、平成19年以前にも本協議会の前身として同じく住民で構成された「阿寒湖畔医療機関運営協議会」が組織化されており、主に道立阿寒湖畔診療所職員との交流、意見交換のための懇親会などが開かれていた。
</t>
  </si>
  <si>
    <t>養成施設を卒業後3か月以内に町の職員となり､かつ､保健医療関係職員として勤務した期間が､修学資金の貸付を受けた期間に相当する期間に達したとき｡</t>
  </si>
  <si>
    <t>別海町</t>
    <rPh sb="0" eb="3">
      <t>ベツカイチョウ</t>
    </rPh>
    <phoneticPr fontId="1"/>
  </si>
  <si>
    <t>釧路市</t>
  </si>
  <si>
    <t>別海町地域医療サポート隊「医良同友」</t>
  </si>
  <si>
    <t>根室市外三郡医師会</t>
  </si>
  <si>
    <t>看護部長による講話､看護師体験(血圧測定､車椅子の操作､介助方法の実技等)､感染対策のお話､食事介助の見学</t>
  </si>
  <si>
    <t>町立別海病院</t>
  </si>
  <si>
    <t>月額30,000円　１年以内</t>
  </si>
  <si>
    <t>羅臼町</t>
    <rPh sb="0" eb="3">
      <t>ラウスチョウ</t>
    </rPh>
    <phoneticPr fontId="1"/>
  </si>
  <si>
    <t xml:space="preserve">町長との懇談、第3回病院改築協議会、役員会議、通常総会、町議会議員との出前トーク、地区懇談会、医療講演会
</t>
  </si>
  <si>
    <t>広域救急医療対策費負担金</t>
  </si>
  <si>
    <t>羅臼の医療を考える会（ＲＩＳの会）</t>
  </si>
  <si>
    <t>知床らうす国民健康保険診療所</t>
  </si>
  <si>
    <t>紋別の地域医療を育て守る会</t>
  </si>
  <si>
    <t>H19～</t>
  </si>
  <si>
    <t>町内医療機関(ゆうゆう厚生クリニックを除く)が行う医療施設等の整備費用の一部を補助する｡</t>
  </si>
  <si>
    <t xml:space="preserve">町民の立場で診療所を支える活動をしようと、飲食店経営者や漁業者らで平成２６年４月に結成。
</t>
  </si>
  <si>
    <t>市内の二次救急告示病院に勤務を希望する医師に対し、視察に係る交通費・宿泊費を補助
限度額：10万円／人</t>
  </si>
  <si>
    <t>国保くろまつないブナの森診療所</t>
  </si>
  <si>
    <t xml:space="preserve">環境整備（花壇・駐車場の整備）、手話通訳による患者のサポート、手話講習会・講演会の開催、地域医療を守る住民活動に関するシンポジウムへの参加、「市立病院応援隊だより」の発行
</t>
  </si>
  <si>
    <t xml:space="preserve">2010年11月から毎年数回、町内の若手経営者で組織する団体が、町内の医師が厚岸で医療を永く続けられるよう理解を深め、厚岸を知ってもらうことを通じて厚岸町の医療を守るため。
</t>
  </si>
  <si>
    <t>ふれあい看護体験</t>
  </si>
  <si>
    <t xml:space="preserve">・設立の時期：平成２３年３月
・経緯：道立羽幌病院において、平日の救急患者の受け入れが困難となったことから、病院の存続に向けて地域商工会が中心となって設立
</t>
  </si>
  <si>
    <t>在学期間中月額10万円以内
入学支度金30万円以内</t>
  </si>
  <si>
    <t xml:space="preserve">設立：平成24年４月14日
経緯：地方では深刻な医師不足が続き、地域住民の医療に対する不安が拡大するなか、地域の中核的役割を担う士別市立病院を市民の手で支えようと組織された。
</t>
  </si>
  <si>
    <t>救急医療体制づくり事業(旧：休日内科急病センター整備事業)</t>
  </si>
  <si>
    <t>新得町社会福祉協議会奨学金貸付</t>
  </si>
  <si>
    <t>平成19年度（50,000千円）医師住宅１棟２戸新築
平成24年度（50,000千円）医師住宅１棟２戸新築</t>
  </si>
  <si>
    <t>比布町</t>
  </si>
  <si>
    <t xml:space="preserve">・対象医療機関でのボランティア→プランターの
　設置及び管理（夏季）、イルミネーションの
　設置（冬季）。
・地域医療講演会等の運営支援→八雲総合病院が
　主催する地域住民向け講演会等のPR,会場設置等
　の運営支援。
</t>
  </si>
  <si>
    <t>留萌市立病院医師修学資金貸付事業</t>
  </si>
  <si>
    <t>医療機器の購入に対する補助
・核医学診断装置(ＲⅠ)・ＣＴ(６４列)・超音波画像診断装置(心臓)・デジタルＸ線ＴＶ装置・人工透析機器</t>
  </si>
  <si>
    <t xml:space="preserve">集会を開催し講師を呼んで地域医療についての
学習等
</t>
  </si>
  <si>
    <t>職場体験実習</t>
  </si>
  <si>
    <t>診療所医師の研修負担金支給事業</t>
  </si>
  <si>
    <t>厚沢部町国保病院､厚沢部消防署､動物病院､薬局</t>
  </si>
  <si>
    <t xml:space="preserve">物品、備品等の寄贈
（院内インフルエンザ拡散防止対策としてマスク、院内消耗品としてタオル、待合室へテレビ）
</t>
  </si>
  <si>
    <t>民間事業者からの医師紹介、求人サイトへの募集掲載。北海道地域医療振興財団医師募集サイトへの掲載等。</t>
  </si>
  <si>
    <t xml:space="preserve">・H29.7　講演会及び診療所職員との感謝の集い
・H29.6～10　花壇整備
・H29通年　写真展示と生け花展示
・H30.7　講演会及び診療所職員との感謝の集い
・H30.6～10　花壇整備
・H30通年　写真展示と生け花展示
</t>
  </si>
  <si>
    <t xml:space="preserve">・留萌市立病院内ホールでの案内
・病棟等で患者が使用する物（病衣、氷枕カバー、
　抑制帯、体幹ベルト他）の作成及び修繕
・絵本の読み聞かせ
・病院周辺の花壇の整備
・院内の美化活動　　など
</t>
  </si>
  <si>
    <t xml:space="preserve">・道、市、市立病院、介護施設、NPO、民間企業、
　団体等を構成員とする留萌地域をフィールド
　とした地域医療実習プログラムを検討する
　グループワーキングの開催
・留萌地域における地域医療実習プログラムの
　策定支援、受入体制の構築
・札幌医科大学の地域医療実習受け入れの支援
・その他道内医育大学等の研修生の受け入れ
</t>
  </si>
  <si>
    <t>比布中学校</t>
  </si>
  <si>
    <t>興部町</t>
    <rPh sb="0" eb="3">
      <t>オコッペチョウ</t>
    </rPh>
    <phoneticPr fontId="1"/>
  </si>
  <si>
    <t xml:space="preserve">・医師住宅の周辺環境美化、清掃活動、
　花壇づくり
・交流会開催
・機関誌発行（年2回：町内全戸配布）
・道立病院ロビーの文庫本入替え（3ヶ月毎）
・病院体験キッズセミナーの開催
・町等への要請活動
</t>
  </si>
  <si>
    <t>砂川市(砂川市立病院)</t>
  </si>
  <si>
    <t xml:space="preserve">・道立羽幌病院医師との意見交換会の実施
・年２回広報誌の発行
・道立羽幌病院医師による出前講座の実施
・キッズセミナー参加者への記念品の提供
</t>
  </si>
  <si>
    <t>歯科診療所医師住宅確保事業</t>
  </si>
  <si>
    <t>看護師体験</t>
  </si>
  <si>
    <t>池田町病院事業眼科専門外来負担金</t>
  </si>
  <si>
    <t xml:space="preserve">①研修医歓迎会
②小中学校での研修医等の講演会
③医師・看護師などの病院スタッフに向けた
　感謝のメッセージを贈る取り組み
④救急受診チャートの全戸配布
⑤毎年一回、「稚内の医療を考える市民の集い」
　の開催
⑥年度当初に会議を開催
⑦会報誌わっかない～ね！の発行
</t>
  </si>
  <si>
    <t>H28</t>
  </si>
  <si>
    <t>月4.5万円以内</t>
  </si>
  <si>
    <t>｢キッズチャレンジタウン｣</t>
  </si>
  <si>
    <t xml:space="preserve">H30.04 新任医師・職員歓迎会
H30.06 環境整備ボランティア（花壇整備）
H30.10「支える会通信」の発行
H30.12 インフルエンザ予防接種受付簿のﾎﾞﾗﾝﾃｨｱ
H31.01 会員と病院職員の合同新年会
H31.03 地域医療講演会の開催
</t>
  </si>
  <si>
    <t>S42</t>
  </si>
  <si>
    <t>H14.4</t>
  </si>
  <si>
    <t>JA北海道厚生連　遠軽厚生病院</t>
  </si>
  <si>
    <t>4万円／月以内</t>
  </si>
  <si>
    <t>浜中町立浜中診療所</t>
  </si>
  <si>
    <t>保健師・看護師・准看護師として勤務しようとする方に対し貸付を行う｡</t>
  </si>
  <si>
    <t xml:space="preserve">・H30. 7 活動報告会開催及びスタッフとの懇親会
・H30.10 医療講演会開催及びスタッフとの懇親会
・広報紙発行　年２回
</t>
  </si>
  <si>
    <t>看護職員人材確保事業</t>
  </si>
  <si>
    <t>福島町</t>
    <rPh sb="0" eb="3">
      <t>フクシマチョウ</t>
    </rPh>
    <phoneticPr fontId="1"/>
  </si>
  <si>
    <t xml:space="preserve">Ｈ19.9：医療講演会の実施
Ｈ20.3：知事、市長へ住民趣意書の提出
Ｈ28　：医師住宅改修期間中の宿泊ﾎﾃﾙ代の支出他
その他
阿寒湖温泉大歓迎会費の負担
各種住環境整備（例：医師住宅の温泉配管工事、歯科医師住宅のガス給湯器交換　他）
</t>
  </si>
  <si>
    <t>研修会・図書購入費用として1人当たり3万円を支給</t>
  </si>
  <si>
    <t xml:space="preserve">平成20年8月に｢南檜山の医療と福祉を考える草の根の会｣として発足｡地域住民の立場で地域の医療を良く知り､よく話し合い､上手に利用し､南檜山の地域医療を守り発展させる目的で活動を開始した。
</t>
  </si>
  <si>
    <t xml:space="preserve">・設立の時期：平成26年6月12日
・経緯：平成26年1月に救急医療を一時休止したことを受け、町民有志が救急医療体制の充実と地域医療について病院・自治体等を共同して考えていこうと話し合い活動を始めた。
</t>
  </si>
  <si>
    <t>養成を受けた期間に相当する期間､中頓別町に勤務しなければならない｡ただし､養成を受けた期間が3年に満たない場合は３年とする｡</t>
  </si>
  <si>
    <t>職種：助産師･看護師
人数：70名以内
※卒業後に苫小牧市立病院への入職を希望する方</t>
  </si>
  <si>
    <t>町立診療所医師の住宅を整備する。</t>
  </si>
  <si>
    <t>医療技術者を志望する生徒を対象に､病院概要の説明と希望する部署の見学とスタッフへのインタビュー</t>
  </si>
  <si>
    <t>小学生</t>
  </si>
  <si>
    <t>町職員として在職期間が貸付を受けた期間に相当する機関に達したとき｡貸付期間が3年未満の場合は3年とする｡</t>
  </si>
  <si>
    <t>医療従事者養成確保事業</t>
  </si>
  <si>
    <t>10万円／月以内</t>
  </si>
  <si>
    <t>実施主体</t>
    <rPh sb="0" eb="2">
      <t>ジッシ</t>
    </rPh>
    <rPh sb="2" eb="4">
      <t>シュタイ</t>
    </rPh>
    <phoneticPr fontId="1"/>
  </si>
  <si>
    <t>･看護師､薬剤師　月額10万円以内
･保健師､助産師､准看護師及び医療技師等  月額6万円以内
･看護師(通信) 月額5万円
･介護福祉士　月額４万円</t>
  </si>
  <si>
    <t>看護師(助産師):月5万円
准看護師：月3万円
認定看護師：1課程100万円</t>
  </si>
  <si>
    <t>島牧村医療職等要請奨学金貸付</t>
  </si>
  <si>
    <t>月額10万円以内(無利子)</t>
  </si>
  <si>
    <t>協力医療機関名</t>
    <rPh sb="0" eb="2">
      <t>キョウリョク</t>
    </rPh>
    <rPh sb="2" eb="4">
      <t>イリョウ</t>
    </rPh>
    <rPh sb="4" eb="7">
      <t>キカンメイ</t>
    </rPh>
    <phoneticPr fontId="1"/>
  </si>
  <si>
    <t>年度</t>
    <rPh sb="0" eb="2">
      <t>ネンド</t>
    </rPh>
    <phoneticPr fontId="1"/>
  </si>
  <si>
    <t>看護協会十勝支部</t>
  </si>
  <si>
    <t>天塩町中学校</t>
  </si>
  <si>
    <t>芦別市</t>
    <rPh sb="0" eb="3">
      <t>アシベツシ</t>
    </rPh>
    <phoneticPr fontId="1"/>
  </si>
  <si>
    <t>3年以上　町の公的医療機関等に勤務｡(臨床研修後)</t>
  </si>
  <si>
    <t>職場体験
看護体験</t>
  </si>
  <si>
    <t>実績</t>
    <rPh sb="0" eb="2">
      <t>ジッセキ</t>
    </rPh>
    <phoneticPr fontId="1"/>
  </si>
  <si>
    <t>「地域での医師のキャリア形成」をテーマに、住民・行政・医学生及び若手の医師が過疎地域での持続可能な地域医療の在り方について考え、理解を深めることを目的とした事業</t>
  </si>
  <si>
    <t>芽室町</t>
  </si>
  <si>
    <t>取組の具体的内容</t>
    <rPh sb="0" eb="2">
      <t>トリクミ</t>
    </rPh>
    <rPh sb="3" eb="6">
      <t>グタイテキ</t>
    </rPh>
    <rPh sb="6" eb="8">
      <t>ナイヨウ</t>
    </rPh>
    <phoneticPr fontId="1"/>
  </si>
  <si>
    <t>医師募集の広報</t>
  </si>
  <si>
    <t>市内小学生</t>
  </si>
  <si>
    <t>足寄町立足寄中学校</t>
  </si>
  <si>
    <t>医師の研修、学術会議等参加に係る旅費助成</t>
  </si>
  <si>
    <t>対象</t>
    <rPh sb="0" eb="2">
      <t>タイショウ</t>
    </rPh>
    <phoneticPr fontId="1"/>
  </si>
  <si>
    <t>天塩高等学校</t>
  </si>
  <si>
    <t>町内事業所等福祉部門とのケア会議（1回/月）
保健部門との定例打ち合わせ
小中学校との地域保健情報交換会（5回/年）
理事者と医師派遣元の北海道医療学センターとの懇談会</t>
  </si>
  <si>
    <t>奥尻町</t>
  </si>
  <si>
    <t>回数</t>
    <rPh sb="0" eb="2">
      <t>カイスウ</t>
    </rPh>
    <phoneticPr fontId="1"/>
  </si>
  <si>
    <t>函館市</t>
    <rPh sb="0" eb="3">
      <t>ハコダテシ</t>
    </rPh>
    <phoneticPr fontId="1"/>
  </si>
  <si>
    <t>医学生修学資金貸付</t>
  </si>
  <si>
    <t>苫小牧市</t>
  </si>
  <si>
    <t>旭川医科大学</t>
  </si>
  <si>
    <t>町広報誌に「上手な医療機関のかかり方」について掲載（8月号、2月号）。</t>
  </si>
  <si>
    <t>厚沢部町</t>
  </si>
  <si>
    <t>特に無し</t>
  </si>
  <si>
    <t>高校生による医療体験活動</t>
  </si>
  <si>
    <t>在学期間中月額5万円以内</t>
  </si>
  <si>
    <t>市立根室病院</t>
  </si>
  <si>
    <t>リハビリ、放射線科、検査科、臨床工学科の見学を中心とした体験。リハビリの職場体験実習。
看護師の職場体験実習（配膳、ベッドメーキング、体温測定、血圧測定、着替え介助、清掃等の環境整備）。</t>
  </si>
  <si>
    <t>函館五稜郭病院</t>
  </si>
  <si>
    <t>浅井医院</t>
  </si>
  <si>
    <t>室蘭市</t>
  </si>
  <si>
    <t>H27</t>
  </si>
  <si>
    <t>高校生</t>
  </si>
  <si>
    <t>松前町</t>
    <rPh sb="0" eb="3">
      <t>マツマエチョウ</t>
    </rPh>
    <phoneticPr fontId="1"/>
  </si>
  <si>
    <t>函館白百合学園高等学校</t>
  </si>
  <si>
    <t>足寄高校2年生</t>
  </si>
  <si>
    <t>高校1年生</t>
  </si>
  <si>
    <t>卒業後､本市職員として保健師､助産師､理学療法士､作業療法士､診療放射線技師又は臨床工学技士の業務に3年以上従事</t>
  </si>
  <si>
    <t>可
(規定なし)</t>
  </si>
  <si>
    <t>上ノ国中学校･江差高校</t>
  </si>
  <si>
    <t>礼文町に医療技術者として就業しようとする者に対し､支援金を貸与することにより診療所における医療技術者不足の解消(免除規定あり)(平成29年度までは船泊診療所勤務限定)｡</t>
  </si>
  <si>
    <t>臨床研修終了後､1年以内に町内医療機関に勤務し､貸付期間に相当する期間を勤務したとき</t>
  </si>
  <si>
    <t>高校2年生</t>
  </si>
  <si>
    <t>地域の保健医療推進のため､医師確保や医療従事者の支援及び医療の充実向上を図るため設置された協議会への助成(医師への助成費・研修費・医師招へい経費・など)</t>
  </si>
  <si>
    <t>地方型住宅を建設し、地域医療に専念できる住宅環境整備を図る。</t>
  </si>
  <si>
    <t>函館新都市病院</t>
  </si>
  <si>
    <t>中学校2年生，高校生</t>
  </si>
  <si>
    <t>職場体験学習</t>
  </si>
  <si>
    <t>（17/144）</t>
  </si>
  <si>
    <t>5年(又は貸付期間)以上町職員として勤務した場合に免除</t>
  </si>
  <si>
    <t>松前町立松前病院</t>
  </si>
  <si>
    <t>医療従事者確保のために住環境の整備を行う（住宅の確保、改築及び新築）。</t>
  </si>
  <si>
    <t>医師との懇談､医療現場の体験･見学</t>
  </si>
  <si>
    <t>おらが町から医者をつくるぞプロジェクト委員会</t>
  </si>
  <si>
    <t>貸付期間は正規の修学期間内とし､貸付金額は月額100,000円以内とする｡ただし､修学資金総額は4,800,000円を超えないものとする｡</t>
  </si>
  <si>
    <t>おらが町から医者をつくるぞプロジェクト</t>
  </si>
  <si>
    <t>森町</t>
  </si>
  <si>
    <t>苫小牧看護専門学校運営費助成金</t>
  </si>
  <si>
    <t>厚生病院・診療所所在地市町長会による定期的な懇談を実施</t>
  </si>
  <si>
    <t>医者と看護師の仕事についての学習</t>
  </si>
  <si>
    <t>町長及び職員（オブザーバー）参加による苫前厚生クリニック運営委員会にて、定期的な懇談を実施。</t>
  </si>
  <si>
    <t>近隣町村の高校２年･３年生</t>
  </si>
  <si>
    <t>福島中学校</t>
  </si>
  <si>
    <t>看護学生～３名以内</t>
  </si>
  <si>
    <t>森町国民健康保険病院</t>
  </si>
  <si>
    <t>深川市医師養成修学資金貸付</t>
  </si>
  <si>
    <t>上ノ国町</t>
  </si>
  <si>
    <t>【看護学科】年額60万円以内×3年以内(無利子)
【准看護学科】年額30万円以内×2年以内(無利子)</t>
  </si>
  <si>
    <t>むかわ町看護師養成就学資金貸付</t>
  </si>
  <si>
    <t>北海道立根室高等学校</t>
  </si>
  <si>
    <t>職場体験事業</t>
  </si>
  <si>
    <t>浜頓別町</t>
    <rPh sb="0" eb="4">
      <t>ハマトンベツチョウ</t>
    </rPh>
    <phoneticPr fontId="1"/>
  </si>
  <si>
    <t>病院・診療所・歯科医院の施設・設備の整備に対して補助を行う｡</t>
  </si>
  <si>
    <t>検討中。</t>
  </si>
  <si>
    <t>福島町花田俊勝奨学金基金</t>
  </si>
  <si>
    <t>患者様とのふれあい､院内見学､車椅子乗車体験など｡</t>
  </si>
  <si>
    <t>中学2年生</t>
  </si>
  <si>
    <t>興部高校</t>
  </si>
  <si>
    <t>苫小牧市内に通う中･高校生</t>
    <rPh sb="6" eb="7">
      <t>カヨ</t>
    </rPh>
    <rPh sb="8" eb="9">
      <t>チュウ</t>
    </rPh>
    <phoneticPr fontId="13"/>
  </si>
  <si>
    <t>斜里町</t>
  </si>
  <si>
    <t>八雲町</t>
    <rPh sb="0" eb="3">
      <t>ヤクモチョウ</t>
    </rPh>
    <phoneticPr fontId="13"/>
  </si>
  <si>
    <t>高校生１日看護体験</t>
  </si>
  <si>
    <t>黒松内町</t>
    <rPh sb="0" eb="4">
      <t>クロマツナイチョウ</t>
    </rPh>
    <phoneticPr fontId="1"/>
  </si>
  <si>
    <t>小児救急医療支援事業負担金</t>
  </si>
  <si>
    <t>近隣町村の高校１年～３年生</t>
  </si>
  <si>
    <t>上士幌高校2年生</t>
  </si>
  <si>
    <t>八雲高校２年生</t>
  </si>
  <si>
    <t>救急医療の在り方検討会議</t>
  </si>
  <si>
    <t>八雲高校</t>
  </si>
  <si>
    <t>浦幌町</t>
  </si>
  <si>
    <t>上富良野町立病院</t>
  </si>
  <si>
    <t>八雲高校進路の日</t>
  </si>
  <si>
    <t>H19.2</t>
  </si>
  <si>
    <t>長万部町</t>
  </si>
  <si>
    <t>各学校が実施する職場体験事業等への協力(看護補助業務等)</t>
  </si>
  <si>
    <t>インターンシップ</t>
  </si>
  <si>
    <t>介護福祉士</t>
    <rPh sb="0" eb="2">
      <t>カイゴ</t>
    </rPh>
    <rPh sb="2" eb="5">
      <t>フクシシ</t>
    </rPh>
    <phoneticPr fontId="1"/>
  </si>
  <si>
    <t>斜里町国民健康保険病院</t>
  </si>
  <si>
    <t>平成30年6月に新設した町立診療所を運営し、福島地区における地域医療体制の確保を図る。</t>
  </si>
  <si>
    <t>医師住宅賃貸事業</t>
  </si>
  <si>
    <t>長万部町立病院</t>
  </si>
  <si>
    <t>各学校における職場体験事業への協力(看護師等医療技術職の職場体験受入れ)</t>
  </si>
  <si>
    <t>町内診療所医師と町及び町教育委員会担当職員との年間事業打合せ会議を年1回開催している。</t>
  </si>
  <si>
    <t>看護体験</t>
  </si>
  <si>
    <t>今金町</t>
    <rPh sb="0" eb="2">
      <t>イマカネ</t>
    </rPh>
    <rPh sb="2" eb="3">
      <t>チョウ</t>
    </rPh>
    <phoneticPr fontId="13"/>
  </si>
  <si>
    <t>地域センター病院の産科医療体制の維持のため､圏域市町村の支援を行う｡(５市町村と北海道社会事業協会富良野病院で費用を負担｡)</t>
  </si>
  <si>
    <t>別海高校みんなで拓く学校づくり運営協議会</t>
  </si>
  <si>
    <t>千歳高校インターンシップ</t>
  </si>
  <si>
    <t>南富良野町</t>
    <rPh sb="0" eb="5">
      <t>ミナミフラノチョウ</t>
    </rPh>
    <phoneticPr fontId="1"/>
  </si>
  <si>
    <t>町立寿都診療所</t>
  </si>
  <si>
    <t>夏休みこども病院探検</t>
  </si>
  <si>
    <t>京極町</t>
  </si>
  <si>
    <t>卒業後､１年以内に厚岸町内の医療機関に看護師または准看護師として就職すると､奨学金返還免除</t>
  </si>
  <si>
    <t xml:space="preserve">奨学生が､学校等を卒業した後､本市職員として業務に従事した期間が､修学資金の貸付を受けた期間に達したときは､貸与金の償還債務を免除するものとする｡ </t>
  </si>
  <si>
    <t>京極中学校</t>
  </si>
  <si>
    <t>興部中学校</t>
  </si>
  <si>
    <t>不可</t>
  </si>
  <si>
    <t>区内唯一の医療機関に拠出金(運営､施設管理)を交付し､地域住民の医療の確保及び健康増進と福祉の向上を図る｡</t>
  </si>
  <si>
    <t>中学生</t>
  </si>
  <si>
    <t>双心会との懇談</t>
  </si>
  <si>
    <t>月額250,000円以内</t>
  </si>
  <si>
    <t>幌延町</t>
  </si>
  <si>
    <t>本町において業務に従事した期間が引続き修学資金の貸付を受けた期間に達したとき</t>
  </si>
  <si>
    <t>倶知安町</t>
  </si>
  <si>
    <t>医学生　※人数制限なし</t>
  </si>
  <si>
    <t>高校３年生</t>
  </si>
  <si>
    <t>北広島市</t>
    <rPh sb="0" eb="4">
      <t>キタヒロシマシ</t>
    </rPh>
    <phoneticPr fontId="1"/>
  </si>
  <si>
    <t>1～3日間の体験学習を行う｡病院構造や勤務職種の理解､看護師や医療技術部門の仕事の理解､清潔･食事･移送･血圧測定などを体験｡</t>
  </si>
  <si>
    <t>中頓別中学校の第２学年の職場体験として看護業務の体験を行う｡看護業務体験の内容については､病院でメニューを作成してもらい実施している｡</t>
  </si>
  <si>
    <t>小平町立小平中学校､小平町立鬼鹿中学校</t>
  </si>
  <si>
    <t>医療技術体験セミナー</t>
  </si>
  <si>
    <t>標茶中学校インターンシップ</t>
  </si>
  <si>
    <t>美唄市</t>
  </si>
  <si>
    <t>下川町</t>
    <rPh sb="0" eb="3">
      <t>シモカワチョウ</t>
    </rPh>
    <phoneticPr fontId="1"/>
  </si>
  <si>
    <t>医師募集</t>
    <rPh sb="0" eb="2">
      <t>イシ</t>
    </rPh>
    <rPh sb="2" eb="4">
      <t>ボシュウ</t>
    </rPh>
    <phoneticPr fontId="1"/>
  </si>
  <si>
    <t>看護･リハビリ等業務の見学･体験</t>
  </si>
  <si>
    <t>赤平市</t>
  </si>
  <si>
    <t>S44</t>
  </si>
  <si>
    <t>浜頓別町</t>
  </si>
  <si>
    <t>雄武町</t>
  </si>
  <si>
    <t>滝川市</t>
  </si>
  <si>
    <t xml:space="preserve">･助産師の資格取得のため学校等に修学する者：月額8万円(市立病院看護師4万円)
･看護師の資格取得のため学校等に修学する者：月額8万円(市立病院准看護師3万円)
･准看護師の資格取得のため学校等に修学する者：月額2万円以内 </t>
    <rPh sb="25" eb="26">
      <t>マン</t>
    </rPh>
    <rPh sb="28" eb="30">
      <t>シリツ</t>
    </rPh>
    <rPh sb="30" eb="32">
      <t>ビョウイン</t>
    </rPh>
    <rPh sb="36" eb="37">
      <t>マン</t>
    </rPh>
    <rPh sb="65" eb="66">
      <t>マン</t>
    </rPh>
    <rPh sb="68" eb="70">
      <t>シリツ</t>
    </rPh>
    <rPh sb="70" eb="72">
      <t>ビョウイン</t>
    </rPh>
    <rPh sb="77" eb="78">
      <t>マン</t>
    </rPh>
    <rPh sb="107" eb="108">
      <t>マン</t>
    </rPh>
    <phoneticPr fontId="1"/>
  </si>
  <si>
    <t>砂川市</t>
  </si>
  <si>
    <t>町長や職員と、町内医療機関の医師、歯科医師及び薬剤師との懇談会を実施。</t>
  </si>
  <si>
    <t>幌加内町奨学資金</t>
  </si>
  <si>
    <t>病院祭</t>
  </si>
  <si>
    <t>奈井江町</t>
  </si>
  <si>
    <t>各種医療専門職員の業務体験学習､資格取得までのプロセス学習(若手職員との対話による)</t>
  </si>
  <si>
    <t>道立病院､診療所の医師に対する研究資金及び就業支度金の貸付｡</t>
  </si>
  <si>
    <t>看護に関する体験学習</t>
  </si>
  <si>
    <t>奈井江町立病院　看護部</t>
  </si>
  <si>
    <t>奈井江町立病院　</t>
  </si>
  <si>
    <t>小学5年生</t>
  </si>
  <si>
    <t>重複
可能</t>
  </si>
  <si>
    <t>２学年職場体験学習</t>
  </si>
  <si>
    <t>看護師､保健師､准看護師を養成する学校又は養成所に在学する者</t>
  </si>
  <si>
    <t>医師住宅貸付</t>
  </si>
  <si>
    <t>看護師:3万円/月以内</t>
  </si>
  <si>
    <t>可</t>
  </si>
  <si>
    <t>深川市</t>
  </si>
  <si>
    <t>大学生(大学生修学資金)
大学院生(大学院生修学資金)
研修医(研修医修学資金)</t>
  </si>
  <si>
    <t>北空知管内中学生</t>
  </si>
  <si>
    <t>どちらかに該当すること｡
①本市の保健師となり､かつ､引き続き在職した場合において､その引き続く在職期間が､貸付けを受けた貸付金の総額を10万で除して得た数(１未満の端数が生じたときは､これを１に切り上げるものとする｡)に相当する月数(その月数が36月に達しないときは､36月｡次条第１項において｢特定期間｣という｡)に達したとき｡
②前号に規定する在職期間中に､当該業務上の理由により死亡し､又は当該業務に起因する心身の重大な故障のため､その業務を継続することができなくなったとき｡</t>
  </si>
  <si>
    <t>中･長期的な医師招へい活動の一環として､帝京大学､永寿総合病院より研修医の受け入れを行っている｡</t>
  </si>
  <si>
    <t>旭川医科大学他</t>
  </si>
  <si>
    <t>町立沼田厚生クリニック運営委託事業</t>
  </si>
  <si>
    <t>卒業後､遅延なく当院に従事したとき､貸与を受けた期間に達するまで｡</t>
  </si>
  <si>
    <t>１日医療体験</t>
  </si>
  <si>
    <t>救急業務協力交付金</t>
  </si>
  <si>
    <t>病院に戸建、集合住宅を借上げ、当院で勤務する医師に対して借り上げ料の半額を負担。</t>
  </si>
  <si>
    <t>製薬会社ほか</t>
  </si>
  <si>
    <t>町内の民間アパートを借上げを実施。</t>
  </si>
  <si>
    <t>浦河町</t>
  </si>
  <si>
    <t>ブラックジャックセミナー</t>
  </si>
  <si>
    <t>せたな町医療職等奨学資金貸付</t>
  </si>
  <si>
    <t>JA北海道厚生連　網走厚生病院</t>
  </si>
  <si>
    <t>手術などの医療技術の体験</t>
  </si>
  <si>
    <t>北海道看護協会</t>
  </si>
  <si>
    <t>上富良野中学校２年生</t>
  </si>
  <si>
    <t>看護師の職業体験</t>
  </si>
  <si>
    <t>毎月末に運営状況等について開催。</t>
  </si>
  <si>
    <t>苫小牧日翔病院</t>
  </si>
  <si>
    <t>高校3年生</t>
  </si>
  <si>
    <t>名寄市</t>
  </si>
  <si>
    <t>浦幌町医療技術者等就学資金貸付事業</t>
  </si>
  <si>
    <t>町内で勤務した期間が修学資金の貸付を受けた期間に達したとき</t>
  </si>
  <si>
    <t>医療体験を通じて､青少年に医師をはじめとした医療の仕事を知ってもらう｡(例)腹腔鏡治療体験､心臓カテーテル治療体験､胃(大腸)カメラ体験等</t>
  </si>
  <si>
    <t>看護師：月5万円
貸付期間は､最短の修業年限に限る｡</t>
  </si>
  <si>
    <t>王子総合病院に就職し3年以上の勤務が必要</t>
  </si>
  <si>
    <t>足寄町</t>
  </si>
  <si>
    <t>白老町</t>
  </si>
  <si>
    <t>北海道栄高等学校生徒</t>
  </si>
  <si>
    <t>町内の医療機関で医療業務に従事する場合｡
死亡､災害疾病等のやむを得ない理由で貸付金の償還ができない場合｡</t>
  </si>
  <si>
    <t>※H31.1開催予定</t>
  </si>
  <si>
    <t>定め
なし</t>
  </si>
  <si>
    <t>士幌町国民健康保険病院</t>
  </si>
  <si>
    <t>上士幌高校</t>
  </si>
  <si>
    <t>医師､歯科医師</t>
  </si>
  <si>
    <t>道立江差病院医師確保対策</t>
  </si>
  <si>
    <t>釧路市保健医療従事者修学資金</t>
  </si>
  <si>
    <t>多くの方に閲覧してもらえるよう、院内行事や職場環境等、常に新しい情報を発信しPRに努めている。</t>
  </si>
  <si>
    <t>病院群輪番制病院運営事業負担金</t>
  </si>
  <si>
    <t>白老町立白老中学校</t>
  </si>
  <si>
    <t>H4</t>
  </si>
  <si>
    <t>白老中学校職業体験実習</t>
  </si>
  <si>
    <t>中川町立診療所は、指定管理者制度で運営しており、現在の指定管理者と平成31年3月で契約が終了となることから、道内外へ向けて医師確保のための医師募集広告やその他の取り組みを実施。</t>
  </si>
  <si>
    <t>北海道白老東高等学校</t>
  </si>
  <si>
    <t>薬剤師､診療放射線技師､保健師､看護師､理学療法士､作業療法士</t>
  </si>
  <si>
    <t>保健師､助産師､看護師
　月額6万円以内
准看護師
　月額5万円以内</t>
  </si>
  <si>
    <t>看護師等医療技師を目指している学生の職場体験</t>
  </si>
  <si>
    <t>医師紹介者への依頼や募集広告掲載､出張医師の旅費などの医師確保に向けた各種対策を行う｡</t>
  </si>
  <si>
    <t>広尾町</t>
    <rPh sb="0" eb="2">
      <t>ヒロオ</t>
    </rPh>
    <rPh sb="2" eb="3">
      <t>チョウ</t>
    </rPh>
    <phoneticPr fontId="1"/>
  </si>
  <si>
    <t>白老東高等学校職業体験</t>
  </si>
  <si>
    <t>土地､建物､医療機器､人材確保などの補助のほか､診療を開始した日から36か月以内経営安定化支援補助を設定｡</t>
  </si>
  <si>
    <t>鷹栖町</t>
  </si>
  <si>
    <t>救急医療対策補助金</t>
  </si>
  <si>
    <t>看護学生　各年度　５名</t>
  </si>
  <si>
    <t>鷹栖中学校２年生</t>
  </si>
  <si>
    <t>幌延町</t>
    <rPh sb="0" eb="3">
      <t>ホロノベチョウ</t>
    </rPh>
    <phoneticPr fontId="1"/>
  </si>
  <si>
    <t>留寿都診療所に勤務する医師がプライマリ・ケア等の研修に出席する旅費を負担している。</t>
  </si>
  <si>
    <t>ぴっぷクリニック</t>
  </si>
  <si>
    <t>美瑛町</t>
  </si>
  <si>
    <t>旭川東栄高</t>
  </si>
  <si>
    <t>美瑛町立美瑛中学校</t>
  </si>
  <si>
    <t>医師確保のための普及活動</t>
  </si>
  <si>
    <t>看護業務や理学療法(リハビリ)の見学や体験</t>
  </si>
  <si>
    <t>美瑛中学校2年生</t>
  </si>
  <si>
    <t>新ひだか町医療技術者等修学資金貸付事業(平成31年度より内容変更)</t>
  </si>
  <si>
    <t>北海道美瑛高等学校</t>
  </si>
  <si>
    <t>釧路薬剤師会､釧路市消防本部</t>
  </si>
  <si>
    <t>美瑛高等学校1年生</t>
  </si>
  <si>
    <t>社会福祉士</t>
  </si>
  <si>
    <t>在宅歯科医療体制推進費補助金</t>
  </si>
  <si>
    <t>不明</t>
  </si>
  <si>
    <t>一日看護師体験</t>
  </si>
  <si>
    <t>S51</t>
  </si>
  <si>
    <t>地域センター病院が行う医師確保対策に要する経費に対する助成(補助金交付)</t>
  </si>
  <si>
    <t>正看護師又は准看護師の有資格者で新たに増毛町看護職員として1年以上勤務しようとする者に対し就労奨励金を貸付又は交付する｡
【勤務(予定)期間及び貸付(交付)金額】
1年　看護師300,000円　准看護師　200,000円
2年　看護師600,000円　准看護師　400,000円
3年　看護師　1,000,000円　准看護師　700,000円
※貸付の場合､勤務予定期間満了後､引き続き勤務している場合は全額返済免除｡</t>
  </si>
  <si>
    <t>在宅医療提供体制の基盤整備に向けた人材育成研修，グループ診療体制の運用等について実施を検討中。</t>
  </si>
  <si>
    <t>市内高等学校</t>
  </si>
  <si>
    <t>当別町の地域医療のあり方検討会議</t>
  </si>
  <si>
    <t>H30</t>
  </si>
  <si>
    <t>市内中学校</t>
  </si>
  <si>
    <t>士別青年会議所</t>
  </si>
  <si>
    <t>幌加内町</t>
    <rPh sb="0" eb="4">
      <t>ホロカナイチョウ</t>
    </rPh>
    <phoneticPr fontId="1"/>
  </si>
  <si>
    <t>士別市立病院ほか市内企業</t>
  </si>
  <si>
    <t>町立下川病院</t>
  </si>
  <si>
    <t>医師確保対策</t>
  </si>
  <si>
    <t>地域医療の確保と住民の健康管理を図る諸方策を協議し、北後志地域における総合的な保健医療福祉対策を推進する。</t>
  </si>
  <si>
    <t>貸与を受けた期間と同じ期間､医師として市立芦別病院に従事</t>
  </si>
  <si>
    <t>月額30,000円×正規の修学期間</t>
  </si>
  <si>
    <t>下川中学校２年生</t>
  </si>
  <si>
    <t>修学資金　　　月額15万円
入学支度金　　50万円以内
教材購入資金　100万円以内　　　　　就業時一時金　500万円以内(医師のみ)</t>
  </si>
  <si>
    <t>下川小学校</t>
  </si>
  <si>
    <t>医学部･歯学部　　月額20万円
薬学部･獣医学部　月額10万円</t>
    <rPh sb="13" eb="15">
      <t>マンエン</t>
    </rPh>
    <rPh sb="25" eb="27">
      <t>ゲツガク</t>
    </rPh>
    <rPh sb="29" eb="31">
      <t>マンエン</t>
    </rPh>
    <phoneticPr fontId="1"/>
  </si>
  <si>
    <t>院内に医療をはじめ、介護、福祉に関する相談や保健福祉課との情報共有等を図るため、「医療福祉相談センター」を設置するとともに、関係者と定期的に会議等を開催。</t>
  </si>
  <si>
    <t>下川小学校５年生</t>
  </si>
  <si>
    <t>北海道上富良野高等学校</t>
  </si>
  <si>
    <t>高校生の職業体験事業</t>
  </si>
  <si>
    <t>就業体験学習(インターンシップ)</t>
  </si>
  <si>
    <t>伊達市看護師等修学資金貸付事業</t>
  </si>
  <si>
    <t>上富良野高校2年生</t>
  </si>
  <si>
    <t>市立病院における「医師招へい･看護師確保に要する活動」</t>
  </si>
  <si>
    <t>興部高校勤労体験事業</t>
  </si>
  <si>
    <t>月額10万円以内</t>
  </si>
  <si>
    <t>上富良野中学校</t>
  </si>
  <si>
    <t>留萌市</t>
  </si>
  <si>
    <t>看護師(人数に定めなし)</t>
  </si>
  <si>
    <t>国保病院について、平成３１年４月より地方独立行政法人化とする。</t>
  </si>
  <si>
    <t>北海道看護協会留萌支部</t>
  </si>
  <si>
    <t>卒業の日の属する月の翌月から勤務し看護師の資格を取得した日から3年以上勤務したときは免除</t>
  </si>
  <si>
    <t>幌延町医療職員養成修学資金貸付</t>
  </si>
  <si>
    <t>一日看護体験事業</t>
  </si>
  <si>
    <t>留萌高等学校</t>
  </si>
  <si>
    <t>士幌町医師修学資金貸付</t>
  </si>
  <si>
    <t>留萌市立留萌中学校</t>
  </si>
  <si>
    <t>S58</t>
  </si>
  <si>
    <t>留萌市立港南中学校</t>
  </si>
  <si>
    <t>留萌市立病院看護師修学資金貸付事業</t>
  </si>
  <si>
    <t>天塩町立国民健康保険病院</t>
  </si>
  <si>
    <t>天塩町</t>
  </si>
  <si>
    <t>稚内市</t>
  </si>
  <si>
    <t>夢は医者!☆未来を拓く講演会</t>
  </si>
  <si>
    <t>不可(但し､他の市町村等からの貸付条件による)</t>
  </si>
  <si>
    <t>猿払村</t>
  </si>
  <si>
    <t>浜頓別高等学校２年生</t>
  </si>
  <si>
    <t>池田町病院事業の指定管理者が実施する人工透析診療の費用負担として負担金を交付｡</t>
  </si>
  <si>
    <t>美深地域医療確保対策交付金</t>
  </si>
  <si>
    <t>根室市</t>
  </si>
  <si>
    <t>日高町</t>
  </si>
  <si>
    <t>医師・看護師住宅事業</t>
  </si>
  <si>
    <t>キャリア教育に関わる職場体験</t>
  </si>
  <si>
    <t>浜頓別町中学校２年生</t>
  </si>
  <si>
    <t>地域医療と自治体病院を考えるセミナー開催事業（5.再掲）</t>
  </si>
  <si>
    <t>中頓別町</t>
  </si>
  <si>
    <t>看護体験を通じて､看護の心､ケアの心､助け合いの心を分かち合い､看護に対して関心を深める機会とする｡(感染症対策､手洗い体験他)</t>
  </si>
  <si>
    <t>枝幸町</t>
  </si>
  <si>
    <t>上ノ国町医療従事者養成支援事業</t>
  </si>
  <si>
    <t>月形町保健師､看護職員養成修学資金</t>
  </si>
  <si>
    <t>職場体験</t>
  </si>
  <si>
    <t>枝幸町国保病院</t>
  </si>
  <si>
    <t>地域の医療・介護連携の現状を把握し、課題の抽出、対策等の検討を行うため「在宅医療・介護連携推進委員会（医療、介護、福祉、行政の関係者）」を定期的に開催。</t>
  </si>
  <si>
    <t>枝幸南中学校</t>
  </si>
  <si>
    <t>月額25,000円～80,000円</t>
  </si>
  <si>
    <t>高校生1日看護体験</t>
  </si>
  <si>
    <t>看護師の職業体験､看護師との懇親会</t>
  </si>
  <si>
    <t>斜里町立斜里中学校</t>
  </si>
  <si>
    <t>北海道知床ウトロ学校</t>
  </si>
  <si>
    <t>･大学の医学課程に在学､または初期臨床研修を受けていること
･将来医師として北見市内で勤務または開業することを目標としていること
大学生又は初期臨床研修医　計２人</t>
  </si>
  <si>
    <t>興部町国民健康保険病院</t>
  </si>
  <si>
    <t>音威子府村保健師等修学資金貸付事業</t>
  </si>
  <si>
    <t>インターンシップ､ふれあい看護体験</t>
  </si>
  <si>
    <t>高校２年生</t>
  </si>
  <si>
    <t>旭川医科大学外科学講座教育支援機構として設立された法人への負担金</t>
  </si>
  <si>
    <t>興部中学校職場体験事業</t>
  </si>
  <si>
    <t>看護師､ﾘﾊ､臨床検査技師希望者</t>
  </si>
  <si>
    <t>雄武町立雄武中学校</t>
  </si>
  <si>
    <t>可(一定の条件で可)</t>
  </si>
  <si>
    <t>主催：北海道コカ･コーラボトリング株式会社</t>
  </si>
  <si>
    <t>職場体験学習事業</t>
  </si>
  <si>
    <t>羊蹄地域の休日・夜間の医療体制について医師会と連携して取組みを行う。</t>
  </si>
  <si>
    <t>士幌町国民健康保険病院で修学終了後に医師として３年以上在職</t>
  </si>
  <si>
    <t>高校生(中学生受け入れなし)</t>
  </si>
  <si>
    <t>北海道雄武高等学校</t>
  </si>
  <si>
    <t>上士幌クリニック</t>
  </si>
  <si>
    <t>倶知安厚生病院医療機能検討協議会</t>
  </si>
  <si>
    <t>士幌中央中学校2年生</t>
  </si>
  <si>
    <t>広尾町立広尾中学校</t>
  </si>
  <si>
    <t>医師(人数制限なし)</t>
  </si>
  <si>
    <t>広尾町国民健康保険病院</t>
  </si>
  <si>
    <t>足寄中学校２年生</t>
  </si>
  <si>
    <t>看護学生5名以内/年度</t>
  </si>
  <si>
    <t>釧路孝仁会記念病院看護学校見学(キャリア教育の推進)</t>
  </si>
  <si>
    <t>歯科衛生士､介護福祉士､社会福祉士</t>
  </si>
  <si>
    <t>医療技術職員養成修学資金貸付</t>
  </si>
  <si>
    <t>下記のとおり</t>
  </si>
  <si>
    <t>月額8万円以内</t>
  </si>
  <si>
    <t>（４）市町村において、独自に取り組んでいる地域医療を支える取組等について</t>
    <rPh sb="3" eb="6">
      <t>シチョウソン</t>
    </rPh>
    <rPh sb="11" eb="13">
      <t>ドクジ</t>
    </rPh>
    <rPh sb="14" eb="15">
      <t>ト</t>
    </rPh>
    <rPh sb="16" eb="17">
      <t>ク</t>
    </rPh>
    <rPh sb="21" eb="23">
      <t>チイキ</t>
    </rPh>
    <rPh sb="23" eb="25">
      <t>イリョウ</t>
    </rPh>
    <rPh sb="26" eb="27">
      <t>ササ</t>
    </rPh>
    <rPh sb="29" eb="31">
      <t>トリクミ</t>
    </rPh>
    <rPh sb="31" eb="32">
      <t>トウ</t>
    </rPh>
    <phoneticPr fontId="1"/>
  </si>
  <si>
    <t>北海道足寄高等学校</t>
  </si>
  <si>
    <t>卒業又は終了後町内において町が指定する職種により就職する義務を負わせることができる(公務員以外)｡</t>
  </si>
  <si>
    <t>くしろキッズタウン</t>
  </si>
  <si>
    <t>平取町</t>
    <rPh sb="0" eb="3">
      <t>ビラトリチョウ</t>
    </rPh>
    <phoneticPr fontId="1"/>
  </si>
  <si>
    <t>診療所の医師向けに職員住宅を確保し貸し付ける。</t>
  </si>
  <si>
    <t>市立釧路総合病院</t>
  </si>
  <si>
    <t>釧路町立別保中学校/釧路町立遠矢中学校/釧路町立富原中学校</t>
  </si>
  <si>
    <t>市立釧路総合病院/孝仁会記念病院/釧路協立病院</t>
  </si>
  <si>
    <t>重複
貸付可</t>
    <rPh sb="0" eb="2">
      <t>ジュウフク</t>
    </rPh>
    <rPh sb="3" eb="4">
      <t>カ</t>
    </rPh>
    <rPh sb="4" eb="5">
      <t>ツ</t>
    </rPh>
    <rPh sb="5" eb="6">
      <t>カ</t>
    </rPh>
    <phoneticPr fontId="1"/>
  </si>
  <si>
    <t>浜中町</t>
  </si>
  <si>
    <t>厚岸町</t>
  </si>
  <si>
    <t>霧多布中学校2年生</t>
  </si>
  <si>
    <t>江差町</t>
    <rPh sb="0" eb="2">
      <t>エサシ</t>
    </rPh>
    <rPh sb="2" eb="3">
      <t>チョウ</t>
    </rPh>
    <phoneticPr fontId="1"/>
  </si>
  <si>
    <t>8万円/月以内×8年以内</t>
  </si>
  <si>
    <t>羅臼高校２年生</t>
  </si>
  <si>
    <t>浜中町立茶内中学校</t>
  </si>
  <si>
    <t>総合的な学習の時間｢職場体験学習｣</t>
  </si>
  <si>
    <t>H31-</t>
  </si>
  <si>
    <t>茶内中学校2年生</t>
  </si>
  <si>
    <t>北海道霧多布高等学校</t>
  </si>
  <si>
    <t>ニセコ町</t>
    <rPh sb="3" eb="4">
      <t>チョウ</t>
    </rPh>
    <phoneticPr fontId="1"/>
  </si>
  <si>
    <t>標茶町</t>
  </si>
  <si>
    <t>標茶町立病院</t>
  </si>
  <si>
    <t>別海町</t>
  </si>
  <si>
    <t>羅臼町</t>
  </si>
  <si>
    <t>助産師､看護師､準看護師､薬剤師､診療放射線技師等で各年度での人数枠を設定する</t>
  </si>
  <si>
    <t>在宅当番医運営事業</t>
  </si>
  <si>
    <t>村立歯科診療所運営費補助金</t>
  </si>
  <si>
    <t>羅臼高等学校</t>
  </si>
  <si>
    <t>現在無医地区となっている屈足地区での開業医募集についてホームページに掲載。</t>
  </si>
  <si>
    <t>羅臼町幼小中高一貫教育研究会</t>
  </si>
  <si>
    <t>釧路孝仁会記念病院</t>
  </si>
  <si>
    <t>無し</t>
  </si>
  <si>
    <t>松前高､函館中部高､松前中</t>
  </si>
  <si>
    <t>各1</t>
  </si>
  <si>
    <t>日高町医療技術者等修学就業資金貸付制度</t>
  </si>
  <si>
    <t>保健師･助産師･看護師･管理栄養士･臨床検査技師･診療放射線技師･理学療法士･作業療法士･臨床工学士･社会福祉士･准看護師</t>
  </si>
  <si>
    <t>①養成施設を卒業後､町及び町内福祉施設で医療職等として勤務した場合において､当該勤務した期間が引き続き3年に達したとき｡　　　　　　　　　　　　　　　　　　　　　　　　　　　　　　　　　　　　　　　　　　　　　　　　　　　　　　　　　　　　　　　　　　　　　　　　　　　　　　　　②養成施設を卒業後､他の養成施設に在学し貸付を受けた者は､3年に貸付期間を加算した期間に達したとき｡　　　　　　　　　　　　　　　　　　　　　　　　　　　　　　　　　　　　　　　　　　　　　　　　　　　　　　　　　　　　　　　　　　　　　　　　　　　　　　　　③医療職等として勤務している期間中に業務により死亡し､又は業務に起因する心身の故障のため業務を継続できなくなったとき｡</t>
  </si>
  <si>
    <t>八雲高校1.2年生(208名対象)</t>
  </si>
  <si>
    <t>余市町</t>
    <rPh sb="0" eb="3">
      <t>ヨイチチョウ</t>
    </rPh>
    <phoneticPr fontId="1"/>
  </si>
  <si>
    <t>八雲中学校</t>
  </si>
  <si>
    <t>-</t>
  </si>
  <si>
    <t>各１</t>
  </si>
  <si>
    <t>共和町</t>
  </si>
  <si>
    <t>約30</t>
  </si>
  <si>
    <t>医師住宅の維持管理。
必要に応じて今後も医師住宅の整備を行う。</t>
  </si>
  <si>
    <t>医師確保対策事業</t>
  </si>
  <si>
    <t>約60</t>
  </si>
  <si>
    <t>松前町内で医療に従事した場合において､従事した期間が貸付を受けて修学した期間の1.5倍に相当する期間に達したとき</t>
  </si>
  <si>
    <t>幕別町</t>
    <rPh sb="0" eb="3">
      <t>マクベツチョウ</t>
    </rPh>
    <phoneticPr fontId="1"/>
  </si>
  <si>
    <t>苫小牧市内に通う高校生</t>
    <rPh sb="6" eb="7">
      <t>カヨ</t>
    </rPh>
    <phoneticPr fontId="1"/>
  </si>
  <si>
    <t>各4</t>
    <rPh sb="0" eb="1">
      <t>カク</t>
    </rPh>
    <phoneticPr fontId="13"/>
  </si>
  <si>
    <t>医療機関における職業体験</t>
  </si>
  <si>
    <t>自身で職業について調べ､実際の現場で職場体験の学習活動に取組む｡多くの人との関わりを通し､社会人としてのマナーや常識を知ると共に､自分自身の職業観を高め､自分の将来の進路選択に生かす｡</t>
    <rPh sb="62" eb="63">
      <t>トモ</t>
    </rPh>
    <phoneticPr fontId="13"/>
  </si>
  <si>
    <t>東中､中央小､南中3年</t>
    <rPh sb="10" eb="11">
      <t>ネン</t>
    </rPh>
    <phoneticPr fontId="13"/>
  </si>
  <si>
    <t>医療従事者の職業に関する学習および体験</t>
  </si>
  <si>
    <t>1日看護師体験</t>
  </si>
  <si>
    <t>常勤医師や出張医師の確保に向けて､民間のドクターバンク等の活用も実施している｡</t>
  </si>
  <si>
    <t>リハビリ見学と体験</t>
  </si>
  <si>
    <t>月額80,000円以内</t>
  </si>
  <si>
    <t>看護師：免許取得又は卒業後看護師として貸付を受けた期間の1.5倍の相当期間在職したとき全額免除外一部免除規定あり｡</t>
  </si>
  <si>
    <t>看護業務の職場体験</t>
  </si>
  <si>
    <t>中学生を対象に医療技術者(薬剤師､放射線技師､臨床検査技師､臨床工学技士､理学療法士､管理栄養士)の仕事を実際の医療機器を使用して疑似体験してもらうセミナーを開催｡</t>
  </si>
  <si>
    <t>規定
なし</t>
  </si>
  <si>
    <t>釧路市･釧路町内小学校3.4年</t>
  </si>
  <si>
    <t>医師国家試験合格後､遠軽町が指定する医療機関で､初期臨床研修を2年､後期臨床研修を2年以上受けることを要件に､修学資金の返還を全額免除する｡</t>
  </si>
  <si>
    <t>もっと知りたい地域医療</t>
  </si>
  <si>
    <t>町の職員として医療業務に従事した期間が､引き続き修学資金の貸付を受けて修学した期間に相当する期間に達したとき｡</t>
  </si>
  <si>
    <t>地域センター病院の産婦人科医師確保に係る費用に対する助成(補助金交付)</t>
  </si>
  <si>
    <t>総合的な学習の時間における職場体験生徒の受け入れ</t>
  </si>
  <si>
    <t>富良野圏域連携協議会　保健福祉専門部会</t>
  </si>
  <si>
    <t>病棟､医療部におけるアシスタント見学､体験実習</t>
  </si>
  <si>
    <t>看護師､医療系技師に帯同する見学体験実習</t>
  </si>
  <si>
    <t>中学2年生､高校2～3年生</t>
  </si>
  <si>
    <t>ふれあい看護体験､インターンシップ</t>
  </si>
  <si>
    <t>救急医療対策事業2,000万円医療機器等施設整備事業2,000万円､人材確保対策事業3,500万円､療養病床確保事業2,500万円を限度として補助</t>
  </si>
  <si>
    <t>松前高等学校､松前中学校､福島中学校</t>
  </si>
  <si>
    <t>重複可</t>
  </si>
  <si>
    <t>高校生､中学生</t>
  </si>
  <si>
    <t>将来の勤務等を条件とする同種の資金等貸付制度との併用は不可
(勤務等を条件としない奨学金等は併用可)</t>
  </si>
  <si>
    <t>総合的な学習の時間｢職場体験｣</t>
  </si>
  <si>
    <t>病床維持負担金</t>
  </si>
  <si>
    <t>松前町立松前病院と連携して､看護師の職場体験</t>
  </si>
  <si>
    <t>森高等学校､森中学校</t>
  </si>
  <si>
    <t>医師確保のために要する旅費の支出</t>
  </si>
  <si>
    <t>･奨額資金(月額)
　看護師　73,000円
　准看護師47,000円
･支度金(一時金)
　看護師　500,000円
　准看護師400,000円</t>
  </si>
  <si>
    <t>中学生､高校生</t>
  </si>
  <si>
    <t>千歳高校､千歳北陽高校</t>
  </si>
  <si>
    <t>助産師及び看護師</t>
  </si>
  <si>
    <t>中学１年生､中学２年生</t>
  </si>
  <si>
    <t>岩内協会病院における医師確保。</t>
  </si>
  <si>
    <t>模擬手術体験や内視鏡手術､シミュレーター操作､手術用縫合糸による結紮練習など</t>
  </si>
  <si>
    <t>S46</t>
  </si>
  <si>
    <t>貸付対象</t>
    <rPh sb="0" eb="2">
      <t>カシツケ</t>
    </rPh>
    <rPh sb="2" eb="4">
      <t>タイショウ</t>
    </rPh>
    <phoneticPr fontId="1"/>
  </si>
  <si>
    <t>市立室蘭総合病院､製鉄記念室蘭病院</t>
  </si>
  <si>
    <t>医師・薬剤師・看護師・放射線技師・福祉施設関係者・一般住民等の有志による交流会。毎回、医療から生活にかかわる様々なテーマで学習会を行っている。</t>
  </si>
  <si>
    <t>高校１､２年生</t>
  </si>
  <si>
    <t>町の保健福祉担当職員と、医療機関の医師や医療スタッフ・町内の介護事業所職員との定期的なケア会議を実施。</t>
  </si>
  <si>
    <t>北海道苫小牧東高等学校､他</t>
  </si>
  <si>
    <t>美瑛高､旭川南高､旭川凌雲高</t>
  </si>
  <si>
    <t>院内各部署の見学や簡単な看護体験､患者食の試食等</t>
  </si>
  <si>
    <t>下川町の宝として､医師､看護師の仕事についての学習</t>
  </si>
  <si>
    <t>稚内東中､稚内中</t>
  </si>
  <si>
    <t>医療技術者就業支援金貸与</t>
  </si>
  <si>
    <t>稚内中2年､稚内東小6年</t>
  </si>
  <si>
    <t>岩内協会病院救急医療等事業</t>
  </si>
  <si>
    <t>S48</t>
  </si>
  <si>
    <t>｢看護の日｣を広く知ってもらうため､患者さんとのふれあいを通して､看護の喜びを体験し､後の進路の参考にしてもらう｡</t>
  </si>
  <si>
    <t>本別高校､本別中学校</t>
  </si>
  <si>
    <t>代替医師招へい｡</t>
  </si>
  <si>
    <t>助産師､看護師､薬剤師を養成する学校へ在学､入学した者に対し､就学に必要な資金を貸付し､従事者の育成確保する｡</t>
  </si>
  <si>
    <t>医師及び看護師等の養成事業(医師及び看護師等の養成に関する条例)</t>
  </si>
  <si>
    <t>町立厚岸病院､厚岸町介護老人保健施設</t>
  </si>
  <si>
    <t>根室高､根室西高生徒</t>
    <rPh sb="7" eb="8">
      <t>ダカ</t>
    </rPh>
    <rPh sb="8" eb="10">
      <t>セイト</t>
    </rPh>
    <phoneticPr fontId="13"/>
  </si>
  <si>
    <t>就業体験等の学習を通して､医療系を目指す学生を対象に実際の職場を体験し､勤労観､職業観の育成を図る｡</t>
  </si>
  <si>
    <t>歯科診療所の光熱水費負担金740千円､歯科診療所運営負担金3,134千円</t>
  </si>
  <si>
    <t>八雲町内中学生を対象に､体験学習を通して進路や働く事に意義や､人との接し方を学ぶ機会を設ける｡</t>
  </si>
  <si>
    <t>深川市立病院薬剤師修学資金貸付</t>
  </si>
  <si>
    <t>地域住民だけではなく、退職医師及び当院に縁がある医師並びに大学等へ広く院内の活動等を広報することで、地域医療を担う医師確保を目的とした事業。</t>
  </si>
  <si>
    <t>八雲総合病院作成の職種紹介のパンフレットを持参し､医療技術者希望の生徒へ進学のアドバイス､奨学金制度の説明をし今後の進路の参考としてもらう｡</t>
  </si>
  <si>
    <t>看護の日協賛や各高校の就労体験などで看護師の業務を体験する｡</t>
  </si>
  <si>
    <t>インターンシップ(森高等学校)､職場体験事業(森中学校､H29のみ)</t>
    <rPh sb="16" eb="18">
      <t>ショクバ</t>
    </rPh>
    <rPh sb="18" eb="20">
      <t>タイケン</t>
    </rPh>
    <rPh sb="20" eb="22">
      <t>ジギョウ</t>
    </rPh>
    <rPh sb="23" eb="24">
      <t>モリ</t>
    </rPh>
    <rPh sb="24" eb="27">
      <t>チュウガッコウ</t>
    </rPh>
    <phoneticPr fontId="13"/>
  </si>
  <si>
    <t>※各学校や医療機関で独自に行っており，詳細については把握していない｡</t>
  </si>
  <si>
    <t>旭川歯科医師会が実施する摂食嚥下障害歯科医療従事者養成事業に対する補助</t>
  </si>
  <si>
    <t>医療･福祉･介護等の分野で養成施設に在学又は進学を希望されている方で､様似町の医療機関及び福祉施設に医師･看護師･保健師･介護福祉士･作業療法士として就業する意思を有する方</t>
  </si>
  <si>
    <t>上富良野町立病院と連携して看護師や理学療法士等､医療現場で働く職種の職業体験を行う｡</t>
  </si>
  <si>
    <t>制限
なし</t>
  </si>
  <si>
    <t>上富良野町立病院と連携して看護師等､医療現場で働く職種の職業体験を行う｡</t>
  </si>
  <si>
    <t>ホームページ・ＬＩＮＥ＠事業</t>
  </si>
  <si>
    <t>規定
なし</t>
    <rPh sb="0" eb="2">
      <t>キテイ</t>
    </rPh>
    <phoneticPr fontId="13"/>
  </si>
  <si>
    <t>森町</t>
    <rPh sb="0" eb="2">
      <t>モリチョウ</t>
    </rPh>
    <phoneticPr fontId="1"/>
  </si>
  <si>
    <t>生徒が社会的･職業的自立及び社会･職業への円滑な移行に必要な力の育成を目的としている｡</t>
  </si>
  <si>
    <t>礼文町</t>
  </si>
  <si>
    <t>助産師</t>
  </si>
  <si>
    <t>生徒が職業に対する興味や関心を高めて知識を習得するほか､職場体験を通じて職業人としてあるべき姿を体感する｡</t>
  </si>
  <si>
    <t>ゆうゆう厚生クリニック運営費補助事業</t>
  </si>
  <si>
    <t>月額　5万円</t>
  </si>
  <si>
    <t>興味のある職業について調べ､自分の将来について深く考える機会としている｡</t>
  </si>
  <si>
    <t>医学生､研修医､医師､看護師などが講師を務め､医療職への重要性について理解を深めてもらうほか当該職業への夢や希望を持ってもらい､将来､地域医療を担う人材を育成する｡</t>
    <rPh sb="74" eb="76">
      <t>ジンザイ</t>
    </rPh>
    <phoneticPr fontId="13"/>
  </si>
  <si>
    <t>３町村(音威子府村・中川町)での共同負担金</t>
  </si>
  <si>
    <t>薬剤師･放射線技師等コメディカル体験</t>
  </si>
  <si>
    <t>院内各部署の見学と看護体験を行った｡</t>
  </si>
  <si>
    <t>(1)大学(学校教育法(昭和22年法律第26号)第1条の大学をいう｡)の医学を履修する課程に在学する者で､将来市立病院に勤務しようとする者：大学生修学資金
(2)大学院(学校教育法第97条の大学院をいう｡)の医学を履修する課程に在学する医師で､将来市立病院に勤務しようとする者：大学院生修学資金
(3)臨床研修(医師法(昭和23年法律第201号)第16条の2第1項に規定する臨床研修をいう｡)を受けている医師で､将来市立病院に勤務しようとする者：臨床医研修資金</t>
  </si>
  <si>
    <t>羅臼町立中学校(羅臼･春松･知床未来)</t>
  </si>
  <si>
    <t>当番病院の日程等を町広報係と連携して載せる。</t>
  </si>
  <si>
    <t>･看護職を志望する高校生を対象とした､１日看護体験</t>
  </si>
  <si>
    <t>･看護師､リハビリ､医療事務者等の職場体験
･看護職を志望する高校生を対象にした､看護体験</t>
  </si>
  <si>
    <t>看護業務の見学･体験</t>
  </si>
  <si>
    <t>看護師･消防士等の業務の見学や体験</t>
  </si>
  <si>
    <t>保育士</t>
    <rPh sb="0" eb="3">
      <t>ホイクシ</t>
    </rPh>
    <phoneticPr fontId="1"/>
  </si>
  <si>
    <t>助産師：貸付期間の3倍の期間を苫小牧市立病院で勤務した場合
看護師：貸付期間と同期間を苫小牧市立病院で勤務した場合</t>
  </si>
  <si>
    <t>修学等資金の貸付期間は､次の各号に掲げる期間とする｡
(1)大学生修学資金　6年以内
(2)大学院生修学資金　4年以内
(3)臨床医研修資金　2年以内
2　修学等資金の貸付額は､次の各号に掲げる金額とする｡
(1)大学生修学資金　月額30万円
(2)大学院生修学資金　月額30万円
(3)臨床医研修資金　月額25万円｡ただし､市立病院で臨床研修を行う者又は北海道内の医学を履修する課程を置く大学に附属する病院で卒後臨床研修を行う者のうち､臨床研修の一部を市立病院で行う場合は月額30万円とする｡</t>
  </si>
  <si>
    <t>助産師(月額100,000円)
看護師(月額40,000円)
准看護師(月額20,000円)</t>
  </si>
  <si>
    <t>今金中学校･道立檜山北高等学校　　</t>
  </si>
  <si>
    <t>院内見学､患者様との会話､血圧測定､車椅子乗車･移送体験など｡</t>
  </si>
  <si>
    <t>休日及び夜間における救急急病患者診療の当番体制確保に係る補助金交付｡</t>
  </si>
  <si>
    <t>無</t>
  </si>
  <si>
    <t>･看護職を志望する中学生を対象とした､１日看護体験</t>
  </si>
  <si>
    <t>町立診療所医療人材確保対策負担金</t>
  </si>
  <si>
    <t>･札幌医科大学医学部第３学年を対象とした､地域実習</t>
  </si>
  <si>
    <t>医療従事者確保のための普及啓発</t>
  </si>
  <si>
    <t>赤平中･赤平中央中･芦別高</t>
  </si>
  <si>
    <t>美幌町</t>
    <rPh sb="0" eb="3">
      <t>ビホロチョウ</t>
    </rPh>
    <phoneticPr fontId="1"/>
  </si>
  <si>
    <t>松前町、江差町、八雲町、当別町、真狩村、留寿都村、京極町、倶知安町、
岩内町、沼田町、白老町、むかわ町、浦河町、えりも町、羽幌町、初山別村、
芽室町、本別町、厚岸町、別海町、羅臼町</t>
  </si>
  <si>
    <t>赤平中･芦別高</t>
  </si>
  <si>
    <t>中学生･高校生</t>
  </si>
  <si>
    <t>摩周厚生病院及び職員住宅に係る整備事業で､1件100万円以上については､町が費用を負担する協定に基づき､設備更新に係った費用を補助｡</t>
  </si>
  <si>
    <t>病院祭に参加の小･中･高生</t>
  </si>
  <si>
    <t>月額70,000円　６年以内</t>
  </si>
  <si>
    <t>可
(一定の条件で可)</t>
  </si>
  <si>
    <t>①医師･看護師･医療スタッフとの質疑応答
②医療機器に触れての実体験
③入院食体験</t>
  </si>
  <si>
    <t>薬剤師･診療放射線技師･臨床検査技師･保健師･看護師</t>
  </si>
  <si>
    <t>学生の受け入れ･職場体験の実施
※H30は12月20日現在までの実績</t>
  </si>
  <si>
    <t>小･中学生</t>
  </si>
  <si>
    <t>救急診療体制等支援事業</t>
  </si>
  <si>
    <t>インターンシップ(松前高校)､職場体験学習(松前中学校､福島中学校)</t>
  </si>
  <si>
    <t>各学校の職場体験学習への協力
(看護師､レントゲン技師､薬剤師､栄養士､臨床検査技師､臨床工学技士､理学療法士､作業療法士､医療事務等)</t>
  </si>
  <si>
    <t>遠軽町</t>
    <rPh sb="0" eb="3">
      <t>エンガルチョウ</t>
    </rPh>
    <phoneticPr fontId="1"/>
  </si>
  <si>
    <t>上記委員会への体験学習の協力
(看護師､レントゲン技師､薬剤師､栄養士､臨床検査技師､臨床工学技士､理学療法士､作業療法士､医療事務等)</t>
  </si>
  <si>
    <t>地域センター病院医師確保対策事業補助金</t>
  </si>
  <si>
    <t>南富良野町</t>
    <rPh sb="0" eb="5">
      <t>ナンプ</t>
    </rPh>
    <phoneticPr fontId="13"/>
  </si>
  <si>
    <t>10万円/月以内
(貸付期間は10年以内)</t>
  </si>
  <si>
    <t>総会及び各部会の会議費 （北斗市における保健及び医療・福祉に関する総合的な問題について協議するため協議会を設置している。年1回総会を開催。他に5つの専門部会、①総務部会、②検診精度部会、③休日当番部会、④歯科保健部会及び⑤学校保健部会があり、必要に応じ、随時会議を開催している。協議会委員は、①医療関係者、②学識経験者、③行政機関の職員とする。</t>
  </si>
  <si>
    <t>学校における職場体験学習への協力
(看護師､レントゲン技師､薬剤師､栄養士､臨床検査技師､臨床工学技士､理学療法士､作業療養士､医療事務等)</t>
  </si>
  <si>
    <t>卒業の日の属する月の翌月から病院に勤務し､貸付期間と同期間を勤務することにより免除｡</t>
  </si>
  <si>
    <t>伊達赤十字病院で出生した新生児に聴覚検査を実施できる体制を構築するために検査機器購入費用の一部を補助するものである｡</t>
  </si>
  <si>
    <t>医師免許取得後及び臨床研修終了後1年以内(公的医療機関等の都合により勤務できない場合は2年以内)に町内の公的医療機関等の医師又は歯科医師として勤務し､かつ､引続く在職期間が5年に達したとき｡</t>
    <rPh sb="49" eb="51">
      <t>チョウナイ</t>
    </rPh>
    <rPh sb="52" eb="54">
      <t>コウテキ</t>
    </rPh>
    <phoneticPr fontId="13"/>
  </si>
  <si>
    <t>八雲高校1.2年生(176名対象)</t>
  </si>
  <si>
    <t>中学校における職場体験事業への協力(看護業務の見学や体験)</t>
  </si>
  <si>
    <t>厚真町地域医療医師確保支援事業</t>
  </si>
  <si>
    <t>岩見沢市</t>
    <rPh sb="0" eb="4">
      <t>イワミザワシ</t>
    </rPh>
    <phoneticPr fontId="1"/>
  </si>
  <si>
    <t>月額10万円以内×入学から卒業までの正規の修業期間</t>
  </si>
  <si>
    <t>医師住宅の確保</t>
  </si>
  <si>
    <t>･中学生職場体験実習(教育委員会より)･高校生一日看護体験</t>
  </si>
  <si>
    <t>看護師を目指す中･高校生を対象とした職業体験(患者さんとのふれあい体験)</t>
    <rPh sb="7" eb="8">
      <t>チュウ</t>
    </rPh>
    <phoneticPr fontId="13"/>
  </si>
  <si>
    <t>高校生１日医療(医師･リハビリ)探検</t>
  </si>
  <si>
    <t>インターンシップ(職場体験学習)</t>
  </si>
  <si>
    <t>中頓別町学校･家庭･地域の連携による教育支援活動運営委員会教育支援活動(職場体験)</t>
  </si>
  <si>
    <t>医師に限らず､高等学校･専修生･短大･一般大学に対する貸付制度</t>
  </si>
  <si>
    <t>地域医療体験事業(理学療法士)</t>
  </si>
  <si>
    <t>旭川医科大学表敬訪問。</t>
  </si>
  <si>
    <t>あり</t>
  </si>
  <si>
    <t>地域医療体験事業(医療事務)</t>
  </si>
  <si>
    <t>自治体の職員と病院長及び開業医等との定期的な会議を実施。</t>
  </si>
  <si>
    <t>町内の職業体験事業所の一つとして､希望する生徒の見学受入(病院全般)</t>
  </si>
  <si>
    <t>雄武町国民健康保険病院､保健福祉課保健係(H29年のみ)</t>
  </si>
  <si>
    <t>医師(H30年度1名)</t>
    <rPh sb="6" eb="8">
      <t>ネンド</t>
    </rPh>
    <phoneticPr fontId="1"/>
  </si>
  <si>
    <t>栗山町の医療環境整備を検討する町民委員会</t>
  </si>
  <si>
    <t>各学校が実施する職場体験等への協力(看護補助業務等)</t>
  </si>
  <si>
    <t>職場体験実習(インターンシップ)</t>
  </si>
  <si>
    <t>足寄高校インターンシップ(職場体験学習)</t>
  </si>
  <si>
    <t>救急医療啓発普及経費</t>
  </si>
  <si>
    <t>条件</t>
    <rPh sb="0" eb="2">
      <t>ジョウケン</t>
    </rPh>
    <phoneticPr fontId="1"/>
  </si>
  <si>
    <t>西興部村</t>
    <rPh sb="0" eb="4">
      <t>ニシオコッペムラ</t>
    </rPh>
    <phoneticPr fontId="1"/>
  </si>
  <si>
    <t>院内各部署の見学と希望職種(看護師､臨床検査技師､理学療法士､医療事務等)の職場体験を行った｡</t>
  </si>
  <si>
    <t>手術室でのダヴィンチ操作体験や各現場訪問(病院休診日に開催)
※H30は見込</t>
  </si>
  <si>
    <t>｢看護の日｣ふれあい看護体験</t>
  </si>
  <si>
    <t>体験視察に対する旅費の支給</t>
  </si>
  <si>
    <t>砂川市病院事業修学資金貸与事業</t>
    <rPh sb="13" eb="15">
      <t>ジギョウ</t>
    </rPh>
    <phoneticPr fontId="13"/>
  </si>
  <si>
    <t>公益社団法人北海道看護協会上川南支部｢看護の日｣実行委員会</t>
  </si>
  <si>
    <t>蘭越町</t>
    <rPh sb="0" eb="3">
      <t>ランコシチョウ</t>
    </rPh>
    <phoneticPr fontId="1"/>
  </si>
  <si>
    <t>中川町医師及び歯科医師住宅設置</t>
  </si>
  <si>
    <t>6年間合計72万円以内</t>
    <rPh sb="1" eb="3">
      <t>ネンカン</t>
    </rPh>
    <rPh sb="3" eb="5">
      <t>ゴウケイ</t>
    </rPh>
    <rPh sb="9" eb="11">
      <t>イナイ</t>
    </rPh>
    <phoneticPr fontId="1"/>
  </si>
  <si>
    <t>羅臼町医療技術者等修学資金</t>
  </si>
  <si>
    <t>市内で開業する医師及び医療法人に対し､開業に要する土地､建物及び医療機器等の取得に関する費用並びに医療人材雇用に係る費用を助成する条例を制定｡(予算は周知に関する費用のみ計上｡）</t>
  </si>
  <si>
    <t>看護の日｢ふれあい看護体験｣</t>
  </si>
  <si>
    <t>｢地域医療の現状｣と題した当院医師による講話､院内見学､心電図等体験､看護師･医療職との座談会</t>
  </si>
  <si>
    <t>中学2年生のうち希望者</t>
  </si>
  <si>
    <t>｢医療の仕事を知ろう｣青少年医療体験</t>
  </si>
  <si>
    <t>大樹町</t>
    <rPh sb="0" eb="3">
      <t>タイキチョウ</t>
    </rPh>
    <phoneticPr fontId="1"/>
  </si>
  <si>
    <t>卒業後1年以内に､町内医療機関等に医師として勤務等し､その在職期間が貸付を受けた期間と同じ月数に12月を加算した月数に達したときに貸付金を免除する｡</t>
  </si>
  <si>
    <t>座談会｢もっと知りたい！医療スタッフのこと｣</t>
  </si>
  <si>
    <t>看護師を目指す市内高校生</t>
  </si>
  <si>
    <t>月額70,000円×4年以内</t>
  </si>
  <si>
    <t>村立茅沼診療所政策的医療交付金</t>
  </si>
  <si>
    <t>H8</t>
  </si>
  <si>
    <t>リハビリ､放射線科､検査科､臨床工学科の見学を中心とした体験｡看護師の職場体験実習(配膳､ベッドメーキング､体温測定､血圧測定､着替え介助､清掃等の環境整備)｡</t>
  </si>
  <si>
    <t>看護師､理学療法士希望者</t>
  </si>
  <si>
    <t>島牧村</t>
  </si>
  <si>
    <t>看護師､ﾘﾊ､臨床検査技師希望者</t>
    <rPh sb="13" eb="16">
      <t>キボウシャ</t>
    </rPh>
    <phoneticPr fontId="13"/>
  </si>
  <si>
    <t>遠軽･湧別･佐呂間の中学10校</t>
  </si>
  <si>
    <t>福島町看護職員修学資金</t>
  </si>
  <si>
    <t>市内の企業が協力してつくる｢くしろキッズタウン｣という仮想のﾏﾁで職業･消費体験を行う事業※医療関係は､薬剤師体験(薬に見立てたお菓子の分包作業体験)及び救急隊員体験(AED､心肺蘇生等の救急訓練)</t>
  </si>
  <si>
    <t>免許を取得した日から町又は国保病院において一定期間従事した者
准看護師･･･2年
看護師修学年限2年(3年)･･･2年(3年)
保健師又は助産師･･･2年</t>
  </si>
  <si>
    <t>旭川市赤十字病院救命救急センター運営費補助金</t>
  </si>
  <si>
    <t>厚岸翔洋高･町立中･霧多布高･釧路湖陵高</t>
  </si>
  <si>
    <t>医学生､研修医
月額30万円以内</t>
  </si>
  <si>
    <t>S38</t>
  </si>
  <si>
    <t>標茶高､標茶中･虹別中各2年</t>
    <rPh sb="13" eb="14">
      <t>ネン</t>
    </rPh>
    <phoneticPr fontId="13"/>
  </si>
  <si>
    <t>中･高校生</t>
  </si>
  <si>
    <t>様似町医療技術者及び保健師等修学就業資金貸付</t>
  </si>
  <si>
    <t>事業
開始</t>
    <rPh sb="0" eb="2">
      <t>ジギョウ</t>
    </rPh>
    <rPh sb="3" eb="5">
      <t>カイシ</t>
    </rPh>
    <phoneticPr fontId="1"/>
  </si>
  <si>
    <t>保健・介護・福祉との連携強化</t>
  </si>
  <si>
    <t>可能な重複は､①北海道の修学資金　②旭川医大の修学資金　③富良野市内の医療機関の修学資金　④臨床研修又は勤務の指定を条件としない修学資金</t>
  </si>
  <si>
    <t>貸付金額</t>
    <rPh sb="0" eb="2">
      <t>カシツケ</t>
    </rPh>
    <rPh sb="2" eb="4">
      <t>キンガク</t>
    </rPh>
    <phoneticPr fontId="1"/>
  </si>
  <si>
    <t>平取町</t>
    <rPh sb="0" eb="2">
      <t>ビラトリ</t>
    </rPh>
    <rPh sb="2" eb="3">
      <t>チョウ</t>
    </rPh>
    <phoneticPr fontId="1"/>
  </si>
  <si>
    <t>大学医学部･大学院の医療研究科に在学する学生､臨床研修を受けている者</t>
  </si>
  <si>
    <t>返還免除要件</t>
    <rPh sb="0" eb="2">
      <t>ヘンカン</t>
    </rPh>
    <rPh sb="2" eb="4">
      <t>メンジョ</t>
    </rPh>
    <rPh sb="4" eb="6">
      <t>ヨウケン</t>
    </rPh>
    <phoneticPr fontId="1"/>
  </si>
  <si>
    <t>地域医療の中心的役割を担っている遠軽厚生病院の医師確保のため、遠軽地区３町連携による「遠軽地域医療対策連携協議会」において各種取組みを実施。</t>
  </si>
  <si>
    <t>標茶町</t>
    <rPh sb="0" eb="3">
      <t>シベチャチョウ</t>
    </rPh>
    <phoneticPr fontId="1"/>
  </si>
  <si>
    <t>医師､歯科医師
人数制限はなし</t>
  </si>
  <si>
    <t>重複
貸付</t>
    <rPh sb="0" eb="2">
      <t>チョウフク</t>
    </rPh>
    <rPh sb="3" eb="5">
      <t>カシツケ</t>
    </rPh>
    <phoneticPr fontId="1"/>
  </si>
  <si>
    <t>苫小牧歯科医師会休日診療事業補助金</t>
  </si>
  <si>
    <t>町長が特別の事情を認めた場合のみ</t>
  </si>
  <si>
    <t>月額40,000円</t>
  </si>
  <si>
    <t>医師確保事業</t>
  </si>
  <si>
    <t>せたな町</t>
    <rPh sb="3" eb="4">
      <t>マチ</t>
    </rPh>
    <phoneticPr fontId="13"/>
  </si>
  <si>
    <t>芦別市</t>
  </si>
  <si>
    <t>様似町</t>
  </si>
  <si>
    <t>王子総合病院附属看護専門学生</t>
  </si>
  <si>
    <t>富良野市看護職員養成修学資金貸付制度</t>
  </si>
  <si>
    <t>月額200,000円以内</t>
  </si>
  <si>
    <t>上川町</t>
  </si>
  <si>
    <t>医療施設等支援対策事業</t>
  </si>
  <si>
    <t>和寒町</t>
    <rPh sb="0" eb="3">
      <t>ワッサムチョウ</t>
    </rPh>
    <phoneticPr fontId="13"/>
  </si>
  <si>
    <t>富良野市</t>
    <rPh sb="0" eb="4">
      <t>フラノシ</t>
    </rPh>
    <phoneticPr fontId="13"/>
  </si>
  <si>
    <t>利尻富士町</t>
  </si>
  <si>
    <t>様似町</t>
    <rPh sb="0" eb="3">
      <t>サマニチョウ</t>
    </rPh>
    <phoneticPr fontId="1"/>
  </si>
  <si>
    <t>月額100,000円以内</t>
  </si>
  <si>
    <t>新得町</t>
  </si>
  <si>
    <t>弟子屈町</t>
  </si>
  <si>
    <t>S39</t>
  </si>
  <si>
    <t>医学部生</t>
  </si>
  <si>
    <t>医師､研修医</t>
  </si>
  <si>
    <t>厚沢部町奨学資金貸付事業</t>
  </si>
  <si>
    <t>S35</t>
  </si>
  <si>
    <t>士幌町看護師等養成修学資金貸付</t>
  </si>
  <si>
    <t>伊達市</t>
    <rPh sb="0" eb="3">
      <t>ダテシ</t>
    </rPh>
    <phoneticPr fontId="1"/>
  </si>
  <si>
    <t>免許取得から３年以内に町の看護業務に就き､引き続き３年間以上従事</t>
  </si>
  <si>
    <t>医師</t>
  </si>
  <si>
    <t>町内医療機関における救急診療体制の確保としてお補助金</t>
  </si>
  <si>
    <t>H23</t>
  </si>
  <si>
    <t>歯科衛生士</t>
    <rPh sb="0" eb="2">
      <t>シカ</t>
    </rPh>
    <rPh sb="2" eb="5">
      <t>エイセイシ</t>
    </rPh>
    <phoneticPr fontId="1"/>
  </si>
  <si>
    <t>医師専用住宅（２戸）を整備し、平成29年度改修済み。</t>
  </si>
  <si>
    <t>旭川医科大学医学部医学科の在学生又は卒業生</t>
  </si>
  <si>
    <t>中川町</t>
    <rPh sb="0" eb="3">
      <t>ナカガワチョウ</t>
    </rPh>
    <phoneticPr fontId="1"/>
  </si>
  <si>
    <t>浦河町医師等修学資金貸付金事業</t>
  </si>
  <si>
    <t>卒業後免許を取得し､1年以内に稚内市の医療職員となり､医療業務に従事した期間が修学資金の貸付を受けた期間に相当する期間</t>
  </si>
  <si>
    <t>月額20万円以内</t>
  </si>
  <si>
    <t>町民医療講演会</t>
  </si>
  <si>
    <t>条例規則に記載なし</t>
  </si>
  <si>
    <t>月額　12万円以内</t>
  </si>
  <si>
    <t>富良野市医師養成確保修学資金貸付事業</t>
  </si>
  <si>
    <t>在籍期間が修学資金の貸付を受けた期間に相当する月数に達したとき</t>
  </si>
  <si>
    <t>枝幸町医療技術者等修学資金及び就業時一時金貸付事業</t>
  </si>
  <si>
    <t>常勤でない診療科､当直専任の医師招へいによる地域医療確保｡</t>
  </si>
  <si>
    <t>常勤医師の負担軽減のため､宿直代行医を招へい｡</t>
  </si>
  <si>
    <t>可</t>
    <rPh sb="0" eb="1">
      <t>カ</t>
    </rPh>
    <phoneticPr fontId="13"/>
  </si>
  <si>
    <t>利尻町医療技術者修学資金貸付事業</t>
  </si>
  <si>
    <t>在学期間中　10万円/月以内
入学仕度金　20万円/月以内
教材購入費　80万円/月以内</t>
    <rPh sb="0" eb="2">
      <t>ザイガク</t>
    </rPh>
    <rPh sb="2" eb="5">
      <t>キカンチュウ</t>
    </rPh>
    <rPh sb="8" eb="10">
      <t>マンエン</t>
    </rPh>
    <rPh sb="11" eb="12">
      <t>ツキ</t>
    </rPh>
    <rPh sb="12" eb="14">
      <t>イナイ</t>
    </rPh>
    <rPh sb="15" eb="17">
      <t>ニュウガク</t>
    </rPh>
    <rPh sb="17" eb="19">
      <t>シタク</t>
    </rPh>
    <rPh sb="19" eb="20">
      <t>キン</t>
    </rPh>
    <rPh sb="23" eb="25">
      <t>マンエン</t>
    </rPh>
    <rPh sb="26" eb="27">
      <t>ツキ</t>
    </rPh>
    <rPh sb="27" eb="29">
      <t>イナイ</t>
    </rPh>
    <rPh sb="30" eb="32">
      <t>キョウザイ</t>
    </rPh>
    <rPh sb="32" eb="35">
      <t>コウニュウヒ</t>
    </rPh>
    <rPh sb="38" eb="40">
      <t>マンエン</t>
    </rPh>
    <rPh sb="41" eb="42">
      <t>ツキ</t>
    </rPh>
    <rPh sb="42" eb="44">
      <t>イナイ</t>
    </rPh>
    <phoneticPr fontId="13"/>
  </si>
  <si>
    <t>病院・診療所の常勤医師に対して､1名当たり1,500千円の補助金を支給する｡</t>
  </si>
  <si>
    <t>医療技術者等修学資金貸付</t>
  </si>
  <si>
    <t>特に規定なし</t>
  </si>
  <si>
    <t>北見市医師修学資金貸付事業</t>
  </si>
  <si>
    <t>月額5万円</t>
  </si>
  <si>
    <t>実施内容</t>
    <rPh sb="0" eb="2">
      <t>ジッシ</t>
    </rPh>
    <rPh sb="2" eb="4">
      <t>ナイヨウ</t>
    </rPh>
    <phoneticPr fontId="1"/>
  </si>
  <si>
    <t>医学部生等</t>
  </si>
  <si>
    <t>保健師･看護師･准看護師･介護福祉士</t>
  </si>
  <si>
    <t>研修医の受け入れ</t>
  </si>
  <si>
    <t>月額150,000円×10年以内</t>
  </si>
  <si>
    <t>伊達赤十字病院新生児聴覚検査機器購入事業費補助金</t>
  </si>
  <si>
    <t>えりも町内の保健師等の業務に３年以上従事した場合全額免除</t>
  </si>
  <si>
    <t>足寄町医師等修学資金貸付事業</t>
  </si>
  <si>
    <t>医師､歯科医師､保健師､助産師､看護師及び医療関係技術者､准看護師及び農水産技術者</t>
  </si>
  <si>
    <t>①H27
②③④H29</t>
  </si>
  <si>
    <t>可能</t>
  </si>
  <si>
    <t>黒松内町医療保健福祉職員養成修学資金貸付事業</t>
  </si>
  <si>
    <t>H11</t>
  </si>
  <si>
    <t>借り受けた期間に相当する期間､業務に従事</t>
  </si>
  <si>
    <t>看護師養成奨学資金貸付事業</t>
  </si>
  <si>
    <t>地域における一次救急医療(夜間急病)の確保として負担金</t>
  </si>
  <si>
    <t>体験視察に対する交通費の支給</t>
  </si>
  <si>
    <t>臨床研修医師､医学部医学科</t>
  </si>
  <si>
    <t>修学資金～貸付を受けた期間町内で従事したとき　　　　　                   　入学支度金､教材購入資金は償還　　　　　　　　　　　　　　　　　　　　　　　　　　就業時一時金～継続して3年間従事したとき</t>
  </si>
  <si>
    <t>医学部､歯学部生</t>
  </si>
  <si>
    <t>救急医療体制確保等補助金</t>
  </si>
  <si>
    <t>インターネットサイトに医師募集の求人掲載｡</t>
  </si>
  <si>
    <t>旭川医科大学医学部医学科の在学生､各学年2名程度</t>
  </si>
  <si>
    <t>北海道､旭川医科大学､遠軽町内の医療機関が貸し付ける修学資金及び初期臨床研修又は勤務の指定を条件としない修学資金以外は不可</t>
  </si>
  <si>
    <t>月額　3万円以内</t>
  </si>
  <si>
    <t>弟子屈町医師､看護師等修学資金貸付</t>
  </si>
  <si>
    <t>根室市医師､医療従事者及び介護従事者修学資金貸付金</t>
  </si>
  <si>
    <t>町職員としての在職期間が貸付期間に相当する期間｡ただし､貸付期間が3年に満たない場合は3年とする｡</t>
  </si>
  <si>
    <t>貸付は無利子｡貸付終了後､町内に居住する者又は､医師免許取得者については住所を有しなくても町内の事業所に医師として就労する場合は1/2とする｡</t>
  </si>
  <si>
    <t>医師募集の求人広告。</t>
  </si>
  <si>
    <t>医師：医師免許取得後18年以内に医師として貸付を受けた期間在籍したとき全額免除外一部免除規定あり｡</t>
  </si>
  <si>
    <t>診療所医師住宅確保事業</t>
  </si>
  <si>
    <t>医師及び歯科医師に予算の範囲内で行う｡</t>
  </si>
  <si>
    <t>①眼科開設に伴う専門医及び検眼士等に係る人件費一部助成(年間2,400千円)
②療養病床の休止に伴う病院独自の入院患者への対応看護師・介護士の増員分人件費一部助成(年間3,200千円)</t>
  </si>
  <si>
    <t>他の市町村が実施する貸付金との併用は不可｡</t>
  </si>
  <si>
    <t>月額150,000円以内</t>
  </si>
  <si>
    <t>医師･歯科医師</t>
  </si>
  <si>
    <t>准看護師</t>
    <rPh sb="0" eb="4">
      <t>ジュンカンゴシ</t>
    </rPh>
    <phoneticPr fontId="1"/>
  </si>
  <si>
    <t>【回答一覧】　(３)市町村において､医療従事者を目指す学生を対象として､ 修学に必要な資金(奨学金)を貸し付ける事業について</t>
  </si>
  <si>
    <t>10万円/月</t>
  </si>
  <si>
    <t>白糠町</t>
    <rPh sb="0" eb="3">
      <t>シラヌカチョウ</t>
    </rPh>
    <phoneticPr fontId="1"/>
  </si>
  <si>
    <t>旭川医科大学医学部の学生で､貸付事業年度に各学年２名を定員とする｡(前年度までに貸付者がいればその分を除く｡)(卒業し､医師国家試験に不合格となった卒業生を含む｡)</t>
  </si>
  <si>
    <t>貸付期間に相当する期間､北見市内で医師として勤務等を行った場合は全額免除
(貸付期間の1/2以上の期間､勤務等をした場合は段階的に免除)</t>
  </si>
  <si>
    <t>新得町在住の医療関係学科(医学･薬学･歯学)に進学する者</t>
  </si>
  <si>
    <t>H17</t>
  </si>
  <si>
    <t>休日・夜間の地域住民の救急患者の医療確保を目的とし､在宅当番医の調整実施及び住民に対しての救急医療の普及啓発を行うための医師会への負担金。</t>
  </si>
  <si>
    <t>月額30万円以内×入学から卒業までの正規の就業期間＋入学金相当額(100万円以内)</t>
  </si>
  <si>
    <t>雄武町</t>
    <rPh sb="0" eb="3">
      <t>オウムチョウ</t>
    </rPh>
    <phoneticPr fontId="1"/>
  </si>
  <si>
    <t>右記のとおり</t>
    <rPh sb="0" eb="2">
      <t>ウキ</t>
    </rPh>
    <phoneticPr fontId="1"/>
  </si>
  <si>
    <t>大学を卒業した日から１年を経過する日の属する年度末までに国家試験に合格し､当該国家試験に合格した日の属する月の翌月から初期臨床研修については､市立病院又は大学病院の研修プログラムに沿って２年､後期臨床研修については､大学病院のプログラムに沿って､初期臨床研修終了後5年以内に2年以上研修したとき｡</t>
  </si>
  <si>
    <t>修学資金の貸付を受けた者が養成施設を卒業後､助産師､看護師及び准看護師のいずれかの免許を取得し､病院に就職し､3年を超えない期間中において死亡又は傷病のため看護業務を継続することができなくなったときも､貸付金の返還を免除する｡</t>
  </si>
  <si>
    <t>北竜町</t>
    <rPh sb="0" eb="3">
      <t>ホクリュウチョウ</t>
    </rPh>
    <phoneticPr fontId="1"/>
  </si>
  <si>
    <t>西興部村</t>
  </si>
  <si>
    <t>H25</t>
  </si>
  <si>
    <t>医師･･･月20万円以内</t>
  </si>
  <si>
    <t>H24</t>
  </si>
  <si>
    <t>医学生
毎年度予算範囲内により決定</t>
  </si>
  <si>
    <t>枝幸町</t>
    <rPh sb="0" eb="3">
      <t>エサシチョウ</t>
    </rPh>
    <phoneticPr fontId="1"/>
  </si>
  <si>
    <t>医師免許を取得した後､１０年以内に医師として町内の医療機関に勤務し､その後の期間が修学資金の貸し付けを受けた期間の２分の３に相当する期間に達した場合｡</t>
  </si>
  <si>
    <t>割合</t>
    <rPh sb="0" eb="2">
      <t>ワリアイ</t>
    </rPh>
    <phoneticPr fontId="1"/>
  </si>
  <si>
    <t>愛別町</t>
  </si>
  <si>
    <t>月額60,000円以内</t>
  </si>
  <si>
    <t>死亡､傷病その他やむを得ない理由のため､貸付金の償還が不可能であると認められるとき</t>
  </si>
  <si>
    <t>医師住宅２戸あり。</t>
  </si>
  <si>
    <t>厚沢部町内に在住する者の子弟で､各年度の４月に在学する者､経済困難な者　　　　　　　　　医学部･歯学部･薬学部･獣医学部････若干名</t>
  </si>
  <si>
    <t>留萌市立病院付近に医師住宅を確保し、当院に勤務する医師及びその家族の住環境を整備する事業。</t>
  </si>
  <si>
    <t>S40</t>
  </si>
  <si>
    <t>修学資金の貸付を受けた期間に相当する期間､町職員として勤務</t>
  </si>
  <si>
    <t>町内の医療機関に勤務した期間が､修学資金の貸付を受けた期間に相当する期間に達した場合｡町内の医療機関に在職中､業務上の理由により死亡し､又は当該業務に起因する心身の故障のため､その業務を継続する事が出来なくなった場合｡</t>
  </si>
  <si>
    <t>猿払村</t>
    <rPh sb="0" eb="2">
      <t>サルフツ</t>
    </rPh>
    <rPh sb="2" eb="3">
      <t>ムラ</t>
    </rPh>
    <phoneticPr fontId="1"/>
  </si>
  <si>
    <t>医療職として島牧村に奨学資金の貸付を受けた期間に相当する期間在職したとき｡ただし､貸付期間が3年に満たない場合は､3年｡</t>
  </si>
  <si>
    <t>あかびら市立病院のホームページに医師募集の求人掲載。</t>
  </si>
  <si>
    <t>看護師</t>
  </si>
  <si>
    <t>大学生は最大月額40,000円まで</t>
  </si>
  <si>
    <t>上川町医療職員養成に伴う修学資金</t>
  </si>
  <si>
    <t>医療従事者研修</t>
  </si>
  <si>
    <t>今金町国民健康保険奨学金</t>
  </si>
  <si>
    <t>羊蹄地域医療協議会(山麓７カ町村)にて､協議を行い､倶知安厚生病院に対して､当番病院開設負担金を救急医療体制整備分と休日急病体制整備分を負担｡</t>
  </si>
  <si>
    <t>士別市病院医師修学等資金</t>
  </si>
  <si>
    <t>長沼町保健師助産師看護師修学資金貸付</t>
  </si>
  <si>
    <t>奥尻町医師修学資金貸付</t>
  </si>
  <si>
    <t>神恵内村</t>
    <rPh sb="0" eb="3">
      <t>カモエナイ</t>
    </rPh>
    <rPh sb="3" eb="4">
      <t>ムラ</t>
    </rPh>
    <phoneticPr fontId="1"/>
  </si>
  <si>
    <t>長万部町</t>
    <rPh sb="0" eb="4">
      <t>オシャマンベチョウ</t>
    </rPh>
    <phoneticPr fontId="1"/>
  </si>
  <si>
    <t>H21</t>
  </si>
  <si>
    <t>和寒町奨学資金</t>
  </si>
  <si>
    <t>死亡した場合　など</t>
  </si>
  <si>
    <t>免許取得後､富良野市内の医療機関等において看護業務に従事した期間が修学資金の貸付を受けた期間に達したとき｡</t>
  </si>
  <si>
    <t>初期臨床研修2年間のうち1年以上を富良野市内の医療機関､他の期間は旭川医科大学病院において研修し､後期臨床研修を富良野市内の医療機関又は旭川医科大学の病院のプログラムに沿って､初期臨床研修終了後5年以内に2年以上研修したとき｡</t>
  </si>
  <si>
    <t>S57</t>
  </si>
  <si>
    <t>養成を受けた期間に相当する期間､中頓別町に勤務しなければならない｡ただし､養成を受けた期間が3年に満たない場合は3年とする｡</t>
  </si>
  <si>
    <t>医療職員養成のため修学資金を貸付する｡</t>
  </si>
  <si>
    <t>H18</t>
  </si>
  <si>
    <t>臨床検査技師､衛生検査技師､診療エックス線技師､保健師､助産師､看護師､准看護士､歯科衛生士､歯科技工士､理学療法士､作業療法士､柔道整復師</t>
  </si>
  <si>
    <t xml:space="preserve">医師､歯科医師
在学期間中   月額15万円以内
入学支度金   50万円以内
教材購入資金 100万円以内
(在学３年目に属する年度の4月末に貸付)
</t>
  </si>
  <si>
    <t xml:space="preserve">卒業後､1年以内に免許を取得し､取得後5年以内に本町に従事し､従事した期間が引き続き3年に達したとき｡
</t>
  </si>
  <si>
    <t>医師を養成する学校に在学する者で､定められた期間内に医療職員となったもの又は当該期間内に町の職員となる見込みのもの</t>
  </si>
  <si>
    <t>H19</t>
  </si>
  <si>
    <t>月額15万円以内
【大学生修学資金】6年以内
【研修資金】2年以内</t>
  </si>
  <si>
    <t>全額免除：新得町内で､一年以上関係学科の職に就いた場合
半額免除：新得町内で､一年以上関係学科以外の職に就いた場合</t>
  </si>
  <si>
    <t>S50</t>
  </si>
  <si>
    <t>採用医師等に対する赴任旅費の支給</t>
  </si>
  <si>
    <t>月50,000円以内</t>
  </si>
  <si>
    <t>助産師･看護師
　月額25,000円以内
准看護師
　月額20,000円以内</t>
  </si>
  <si>
    <t>岩見沢市看護師等修学資金貸付事業</t>
  </si>
  <si>
    <t>(１)医師 月額20万円以内
(２)歯科医師 月額10万円以内
(３)保健師､助産師､看護師及び医療関係技術者 月額10万円以内
(４)准看護師及び農水産技術者 月額6万円以内</t>
    <rPh sb="10" eb="11">
      <t>マン</t>
    </rPh>
    <rPh sb="27" eb="28">
      <t>マン</t>
    </rPh>
    <rPh sb="60" eb="61">
      <t>マン</t>
    </rPh>
    <rPh sb="84" eb="85">
      <t>マン</t>
    </rPh>
    <phoneticPr fontId="1"/>
  </si>
  <si>
    <t>倶知安町</t>
    <rPh sb="0" eb="4">
      <t>クッチャンチョウ</t>
    </rPh>
    <phoneticPr fontId="1"/>
  </si>
  <si>
    <t>20万円／月</t>
  </si>
  <si>
    <t>月額20,000円～40,000円×12月　　職種により異なる</t>
  </si>
  <si>
    <t>月10万円以内</t>
  </si>
  <si>
    <t>2．医師以外</t>
  </si>
  <si>
    <t>月額50,000円以内</t>
  </si>
  <si>
    <t>月額100,000円以内×修学期間</t>
  </si>
  <si>
    <t>【修学資金】社会福祉士､介護福祉士:月額5万円以内､それ以外:月額10万円以内
【就業時一時金】薬剤師300万円以内､看護師､保健師､臨床検査技師等200万円以内､准看護師､社会福祉士100万円以内(ただし､助産師､介護福祉士は制度なし)</t>
  </si>
  <si>
    <t>看護学生</t>
  </si>
  <si>
    <t>稚内市開業医誘致助成金</t>
  </si>
  <si>
    <t>月額20,000円以内×4年以内</t>
  </si>
  <si>
    <t>上ノ国町</t>
    <rPh sb="0" eb="1">
      <t>カミ</t>
    </rPh>
    <rPh sb="2" eb="4">
      <t>クニチョウ</t>
    </rPh>
    <phoneticPr fontId="1"/>
  </si>
  <si>
    <t>厚沢部町看護職員等養成修学資金貸付事業</t>
  </si>
  <si>
    <t>運営費の補助</t>
  </si>
  <si>
    <t>S49</t>
  </si>
  <si>
    <t>名寄市開業医誘致に係る事業</t>
  </si>
  <si>
    <t>寿都町</t>
    <rPh sb="0" eb="3">
      <t>スッツチョウ</t>
    </rPh>
    <phoneticPr fontId="1"/>
  </si>
  <si>
    <t>在学期間中
　月額4万円以内
　または
　月額4万円超から7万円以内</t>
  </si>
  <si>
    <t>①診療放射線技師､診療エツクス線技師､歯科技工士､歯科衛生士
②保健師､助産師
③看護師､准看護師</t>
  </si>
  <si>
    <t>奈井江町</t>
    <rPh sb="0" eb="4">
      <t>ナイエチョウ</t>
    </rPh>
    <phoneticPr fontId="1"/>
  </si>
  <si>
    <t>看護師・薬剤師確保対策支援事業</t>
  </si>
  <si>
    <t>深川市立高等看護学院修学資金貸付</t>
  </si>
  <si>
    <t>あり
貸付を受けた期間に相当する期間町内の医療機関で従事すること</t>
  </si>
  <si>
    <t>町内で就業し､就業した年数によって免除
(1年につき5分の1を免除し､5年間就業で全額免除)</t>
  </si>
  <si>
    <t>利尻富士町</t>
    <rPh sb="0" eb="5">
      <t>リシリフジチョウ</t>
    </rPh>
    <phoneticPr fontId="1"/>
  </si>
  <si>
    <t>入院病床を備え､土・日曜・夜間の救急診療に対応する医療機関に対して補助を行う｡H30年度から増額｡</t>
  </si>
  <si>
    <t>保健師</t>
  </si>
  <si>
    <t>養成施設を卒業後1年以内に免許を取得した後､速やかに町の職員として医療業務に従事した期間が修学資金の貸付を受けて修学した期間に達したとき｡</t>
  </si>
  <si>
    <t>ゆうゆう厚生クリニック医療機器購入費補助事業</t>
  </si>
  <si>
    <t>①～③全て該当すること
①稚内市医療職員修学資金貸付金の貸付を受けていない者
②保健師国家試験及び看護師国家試験に合格した者
③保健師として本市に採用されることとなっている旨の通知を受けたもの又は保健師として本市に採用されてから6月以内の者</t>
  </si>
  <si>
    <t>保健師:3万円/月以内</t>
  </si>
  <si>
    <t>遠別町</t>
    <rPh sb="0" eb="3">
      <t>エンベツチョウ</t>
    </rPh>
    <phoneticPr fontId="1"/>
  </si>
  <si>
    <t>日高町</t>
    <rPh sb="0" eb="3">
      <t>ヒダカチョウ</t>
    </rPh>
    <phoneticPr fontId="1"/>
  </si>
  <si>
    <t>新ひだか町</t>
    <rPh sb="0" eb="1">
      <t>シン</t>
    </rPh>
    <rPh sb="4" eb="5">
      <t>チョウ</t>
    </rPh>
    <phoneticPr fontId="1"/>
  </si>
  <si>
    <t>上川町</t>
    <rPh sb="0" eb="3">
      <t>カミカワチョウ</t>
    </rPh>
    <phoneticPr fontId="1"/>
  </si>
  <si>
    <t>技術者養成機関又は特定の学芸技能を習得する機関に入学または在学する者</t>
  </si>
  <si>
    <t>富良野市</t>
    <rPh sb="0" eb="4">
      <t>フラノシ</t>
    </rPh>
    <phoneticPr fontId="1"/>
  </si>
  <si>
    <t>清水赤十字病院運営事業補助金交付事業</t>
  </si>
  <si>
    <t>北海道高齢農業協同組合連合会が運営する一般病院・クリニック・特養所在地市町長と厚生連との運営会議による定期的な懇談を実施。</t>
  </si>
  <si>
    <t>留萌市看護師等修学資金貸付事業</t>
  </si>
  <si>
    <t>留萌市立病院薬剤師修学資金貸付事業</t>
  </si>
  <si>
    <t>更別村</t>
  </si>
  <si>
    <t>５万円/月</t>
  </si>
  <si>
    <t>礼文町</t>
    <rPh sb="0" eb="3">
      <t>レブンチョウ</t>
    </rPh>
    <phoneticPr fontId="1"/>
  </si>
  <si>
    <t>自宅通学以外の者
　月額10万円以内
自宅通学の者
　月額 7万円以内</t>
  </si>
  <si>
    <t>利尻町</t>
    <rPh sb="0" eb="3">
      <t>リシリチョウ</t>
    </rPh>
    <phoneticPr fontId="1"/>
  </si>
  <si>
    <t>夜間・深夜時間帯の初期救急医療体制の確保のため近隣市の救急指定病院の協力を得て町民の初期救急患者の受け入れ協力病院として指定し、町民に周知する。</t>
  </si>
  <si>
    <t>利尻富士町</t>
    <rPh sb="0" eb="2">
      <t>リシリ</t>
    </rPh>
    <rPh sb="2" eb="5">
      <t>フジチョウ</t>
    </rPh>
    <phoneticPr fontId="1"/>
  </si>
  <si>
    <t>薬剤師､看護師､保健師､理学療法士､作業療法士､診療放射線技師､臨床検査技師､臨床工学士</t>
  </si>
  <si>
    <t>救急医療補助金</t>
  </si>
  <si>
    <t>斜里町</t>
    <rPh sb="0" eb="3">
      <t>シャリチョウ</t>
    </rPh>
    <phoneticPr fontId="1"/>
  </si>
  <si>
    <t>北見市看護師等修学資金貸付事業</t>
  </si>
  <si>
    <t>病院見学する医師への旅費支給</t>
  </si>
  <si>
    <t>苫前厚生クリニック運営委員会</t>
  </si>
  <si>
    <t>重複可能</t>
  </si>
  <si>
    <t>足寄町</t>
    <rPh sb="0" eb="3">
      <t>アショロチョウ</t>
    </rPh>
    <phoneticPr fontId="1"/>
  </si>
  <si>
    <t>三笠市看護師修学資金</t>
  </si>
  <si>
    <t>薬学課程の大学院及び大学の学生</t>
  </si>
  <si>
    <t>更別村看護職員養成修学資金貸付事業</t>
  </si>
  <si>
    <t>看護師を目指す学生など</t>
  </si>
  <si>
    <t>月額100,000円</t>
    <rPh sb="0" eb="2">
      <t>ゲツガク</t>
    </rPh>
    <phoneticPr fontId="1"/>
  </si>
  <si>
    <t>月額20,000円×正規の修学期間</t>
  </si>
  <si>
    <t>町長を始め町理事者と意思との地域医療に関する情報共有。改善策を年度内に協議する機会を適宜設けている。</t>
  </si>
  <si>
    <t>由仁町</t>
  </si>
  <si>
    <t>木古内町</t>
    <rPh sb="0" eb="3">
      <t>キコナイ</t>
    </rPh>
    <rPh sb="3" eb="4">
      <t>チョウ</t>
    </rPh>
    <phoneticPr fontId="1"/>
  </si>
  <si>
    <t>月額6～12万円以内(職種に応じる)</t>
  </si>
  <si>
    <t>町の施設で３年以上看護職員等として勤務しようとする者に対し､600,000円以内の額の就業準備金を貸付することができる｡準備金は無利子で３年以上の勤務で免除とする｡</t>
  </si>
  <si>
    <t>江差町看護職員養成修学資金貸付制度</t>
  </si>
  <si>
    <t>特になし</t>
  </si>
  <si>
    <t>保健師･看護師
　月額50,000円以内
　(修業期間内)
准看護婦
　月額30,000円以内
　(修業期間内)</t>
  </si>
  <si>
    <t>医師の招聘</t>
  </si>
  <si>
    <t>関係部署と連携し、首都圏等における移住・定住イベント時に求人チラシを配付。</t>
  </si>
  <si>
    <t>八雲町病院奨学金貸付事業</t>
  </si>
  <si>
    <t>伊達赤十字病院改築時の借入金に係る元利償還金の一部に対して補助するものである｡(H37まで)</t>
  </si>
  <si>
    <t>平成２９年度　古平町立診療所医師住宅建設事業</t>
  </si>
  <si>
    <t>今金町</t>
    <rPh sb="0" eb="3">
      <t>イマカネチョウ</t>
    </rPh>
    <phoneticPr fontId="1"/>
  </si>
  <si>
    <t>乙部町尚学資金貸付(保健師養成特別貸与)</t>
  </si>
  <si>
    <t>真狩村</t>
  </si>
  <si>
    <t>美唄市看護師等修学資金貸付事業</t>
  </si>
  <si>
    <t>三笠市</t>
    <rPh sb="0" eb="3">
      <t>ミカサシ</t>
    </rPh>
    <phoneticPr fontId="1"/>
  </si>
  <si>
    <t>医師用住宅の建設。</t>
  </si>
  <si>
    <t>長沼町</t>
    <rPh sb="0" eb="3">
      <t>ナガヌマチョウ</t>
    </rPh>
    <phoneticPr fontId="1"/>
  </si>
  <si>
    <t>赤平市看護師等修学資金貸付</t>
  </si>
  <si>
    <t>特に決まりはありません</t>
  </si>
  <si>
    <t>室蘭市医療技術者奨学資金貸付</t>
  </si>
  <si>
    <t>斜網地域の１市４町が連携して､斜網地域の周産期医療体制の充実を図るため､北海道厚生連に支援する｡</t>
  </si>
  <si>
    <t>壮瞥町看護師等奨学資金</t>
  </si>
  <si>
    <t>壮瞥町</t>
    <rPh sb="0" eb="3">
      <t>ソウベツチョウ</t>
    </rPh>
    <phoneticPr fontId="1"/>
  </si>
  <si>
    <t>苫小牧日翔病院看護学生奨学金貸与事業</t>
  </si>
  <si>
    <t>診療所救急診療運営助成､診療所管理運営助成､歯科医院運営助成</t>
  </si>
  <si>
    <t>王子総合病院奨学金貸与</t>
  </si>
  <si>
    <t>助産師及び看護師又は准看護師</t>
  </si>
  <si>
    <t>道内の各看護大学での就職説明会参加
道内の各看護学校訪問</t>
  </si>
  <si>
    <t>保健師等養成修学資金貸付金事業</t>
  </si>
  <si>
    <t>美深町</t>
    <rPh sb="0" eb="3">
      <t>ビフカチョウ</t>
    </rPh>
    <phoneticPr fontId="1"/>
  </si>
  <si>
    <t>町の施設において看護職員として従事した場合免除｡従事期間３年以上貸付を受けた期間｡</t>
  </si>
  <si>
    <t>三笠市</t>
  </si>
  <si>
    <t>音威子府村</t>
    <rPh sb="0" eb="4">
      <t>オトイネップ</t>
    </rPh>
    <rPh sb="4" eb="5">
      <t>ムラ</t>
    </rPh>
    <phoneticPr fontId="1"/>
  </si>
  <si>
    <t>村又は村内の医療機関等に勤務</t>
  </si>
  <si>
    <t>不可</t>
    <rPh sb="0" eb="2">
      <t>フカ</t>
    </rPh>
    <phoneticPr fontId="18"/>
  </si>
  <si>
    <t>2．医師招聘等事業</t>
  </si>
  <si>
    <t>中川町保健師等人材確保</t>
  </si>
  <si>
    <t>上富良野町</t>
    <rPh sb="0" eb="4">
      <t>カミフラノ</t>
    </rPh>
    <rPh sb="4" eb="5">
      <t>チョウ</t>
    </rPh>
    <phoneticPr fontId="1"/>
  </si>
  <si>
    <t>増毛町</t>
    <rPh sb="0" eb="3">
      <t>マシケチョウ</t>
    </rPh>
    <phoneticPr fontId="1"/>
  </si>
  <si>
    <t>増毛町看護職員養成修学資金貸付事業</t>
  </si>
  <si>
    <t>羽幌町助産師看護師修学資金貸付事業</t>
  </si>
  <si>
    <t>天塩町</t>
    <rPh sb="0" eb="3">
      <t>テシオチョウ</t>
    </rPh>
    <phoneticPr fontId="1"/>
  </si>
  <si>
    <t>稚内市医療職員修学資金貸付金</t>
  </si>
  <si>
    <t>陸別町</t>
    <rPh sb="0" eb="3">
      <t>リクベツチョウ</t>
    </rPh>
    <phoneticPr fontId="1"/>
  </si>
  <si>
    <t>3. 旅費の助成</t>
  </si>
  <si>
    <t>不可</t>
    <rPh sb="0" eb="2">
      <t>フカ</t>
    </rPh>
    <phoneticPr fontId="13"/>
  </si>
  <si>
    <t>浜頓別町看護職員修学資金貸付事業</t>
    <rPh sb="14" eb="16">
      <t>ジギョウ</t>
    </rPh>
    <phoneticPr fontId="13"/>
  </si>
  <si>
    <t>看護師　保健師　助産師</t>
  </si>
  <si>
    <t>月額100,000円</t>
  </si>
  <si>
    <t>豊富町</t>
    <rPh sb="0" eb="3">
      <t>トヨトミチョウ</t>
    </rPh>
    <phoneticPr fontId="1"/>
  </si>
  <si>
    <t>滝上町</t>
    <rPh sb="0" eb="3">
      <t>タキノウエチョウ</t>
    </rPh>
    <phoneticPr fontId="1"/>
  </si>
  <si>
    <t>診療所運営事業</t>
  </si>
  <si>
    <t>興部町保健医療職員修学資金貸付事業</t>
  </si>
  <si>
    <t>理学療法士･作業療法士</t>
    <rPh sb="0" eb="2">
      <t>リガク</t>
    </rPh>
    <rPh sb="2" eb="5">
      <t>リョウホウシ</t>
    </rPh>
    <rPh sb="6" eb="8">
      <t>サギョウ</t>
    </rPh>
    <rPh sb="8" eb="11">
      <t>リョウホウシ</t>
    </rPh>
    <phoneticPr fontId="1"/>
  </si>
  <si>
    <t>特にナシ</t>
  </si>
  <si>
    <t>西興部町</t>
    <rPh sb="0" eb="3">
      <t>ニシオコッペ</t>
    </rPh>
    <rPh sb="3" eb="4">
      <t>チョウ</t>
    </rPh>
    <phoneticPr fontId="1"/>
  </si>
  <si>
    <t>保健師助産師看護師法第19条または第21条の規定に基づき文部科学大臣が指定した保健師養成所または看護師養成所に在学している者で将来更別村において看護業務等に従事しようとするもの</t>
  </si>
  <si>
    <t>月額50,000円</t>
  </si>
  <si>
    <t>福島町</t>
  </si>
  <si>
    <t>更別村</t>
    <rPh sb="0" eb="3">
      <t>サラベツムラ</t>
    </rPh>
    <phoneticPr fontId="1"/>
  </si>
  <si>
    <t>医療介護技術職員養成修学資金貸付</t>
  </si>
  <si>
    <t>准看護師</t>
  </si>
  <si>
    <t>(対象)看護師又は准看護師を養成する学校又は養成所の在学者で将来増毛町の看護職員として従事しようとする者
(人数)退職者数を考慮した職員採用計画等に基づき必要に応じ募集</t>
  </si>
  <si>
    <t>特別貸付金　上限　480万円
稚内市医療職員修学資金貸付金以外の修学金の貸付を受け､その貸付を受けた額に相当する額を貸付する｡
就業準備金　上限　 60万円</t>
  </si>
  <si>
    <t>厚岸町奨学資金貸与</t>
  </si>
  <si>
    <t>浜中町</t>
    <rPh sb="0" eb="3">
      <t>ハマナカチョウ</t>
    </rPh>
    <phoneticPr fontId="1"/>
  </si>
  <si>
    <t>5万円/月×3年以内
(総額180万円以内)</t>
  </si>
  <si>
    <t>浜中町看護師等修学資金貸付事業</t>
  </si>
  <si>
    <t>　規定なし</t>
  </si>
  <si>
    <t>中標津町</t>
    <rPh sb="0" eb="4">
      <t>ナカシベツチョウ</t>
    </rPh>
    <phoneticPr fontId="1"/>
  </si>
  <si>
    <t>ニセコ町</t>
  </si>
  <si>
    <t>標津町</t>
    <rPh sb="0" eb="3">
      <t>シベツチョウ</t>
    </rPh>
    <phoneticPr fontId="1"/>
  </si>
  <si>
    <t>救急医療啓発普及事業委託</t>
  </si>
  <si>
    <t>外国人患者通訳サービス事業補助金</t>
  </si>
  <si>
    <t>標津町医療技術職員等養成修学資金制度</t>
  </si>
  <si>
    <t>助産師：月額15万円
看護師：月額5万円</t>
  </si>
  <si>
    <t>月額6万円以内</t>
  </si>
  <si>
    <t>医師住宅の維持管理。必要に応じて今後も医師住宅の整備を行う。</t>
  </si>
  <si>
    <t>Ｈ26</t>
  </si>
  <si>
    <t>乙部町</t>
    <rPh sb="0" eb="3">
      <t>オトベチョウ</t>
    </rPh>
    <phoneticPr fontId="1"/>
  </si>
  <si>
    <t>乙部町看護職員養成修学資金貸付</t>
  </si>
  <si>
    <t>看護学生(人数制限なし)</t>
  </si>
  <si>
    <t>町内で福祉医療事業を行う事業者の従事者を確保するため､新卒雇用者や新卒雇用者を継続して雇用する者に対して補助｡</t>
  </si>
  <si>
    <t>勤務期間(免除要件)の重複が伴わない事</t>
  </si>
  <si>
    <t>看護職員修学資金貸付事業(道央佐藤病院)</t>
  </si>
  <si>
    <t>卒業後､１年以内に当該資格免許を取得し､福島町内で３年以上看護職員に従事</t>
  </si>
  <si>
    <t>月額　50,000円(看護師､助産師養成施設在学期間中)</t>
  </si>
  <si>
    <t>常勤医師のいない､耳鼻咽喉科の医師を招へいし､地域医療確保｡</t>
  </si>
  <si>
    <t>喜茂別</t>
    <rPh sb="0" eb="3">
      <t>キモベツ</t>
    </rPh>
    <phoneticPr fontId="1"/>
  </si>
  <si>
    <t>保健師養成所等に入学する者及び在学中の者で､将来､本町において保健師の業務に従事しようとするもの</t>
  </si>
  <si>
    <t>助産師､看護師､准看護師</t>
  </si>
  <si>
    <t>規程はないが､現実的には不可</t>
  </si>
  <si>
    <t>今金町に就職希望する者で､対象職種資格取得のため､就学する者</t>
  </si>
  <si>
    <t>医師等の住宅確保</t>
  </si>
  <si>
    <t>薬剤師､放射線技師､理学療法士､作業療法士､保健師､看護師､准看護師</t>
  </si>
  <si>
    <t>保健師､助産師､看護師､准看護師</t>
  </si>
  <si>
    <t>保健師等の学院や養成所を卒業後1年以内に保健師等として町などに勤務し､その業務に従事した期間が貸し付けを受けた期間に達したとき</t>
  </si>
  <si>
    <t>運営員会開催</t>
  </si>
  <si>
    <t>保健師､看護師､准看護師</t>
  </si>
  <si>
    <t>6年以内×8万円/月</t>
    <rPh sb="1" eb="2">
      <t>ネン</t>
    </rPh>
    <rPh sb="2" eb="4">
      <t>イナイ</t>
    </rPh>
    <rPh sb="6" eb="8">
      <t>マンエン</t>
    </rPh>
    <rPh sb="9" eb="10">
      <t>ゲツ</t>
    </rPh>
    <phoneticPr fontId="1"/>
  </si>
  <si>
    <t>奈井江町保健師､看護師修学資金貸付事業</t>
    <rPh sb="17" eb="19">
      <t>ジギョウ</t>
    </rPh>
    <phoneticPr fontId="13"/>
  </si>
  <si>
    <t>保健師､看護師</t>
  </si>
  <si>
    <t>深川市立高等看護学院において修学中の学生であって､将来看護師として市に勤務しようとするもの</t>
  </si>
  <si>
    <t>苫前厚生クリニックの運営に係る協定に基づき､運営損失金の補填</t>
  </si>
  <si>
    <t>大学に在学している者又は大学の卒業生であって､国家試験合格後に深川市立病院において薬剤師として勤務することを誓約した者</t>
  </si>
  <si>
    <t>【修学資金】修学資金の貸付を受けた期間に達したとき(3年に満たない場合は3年とする)
【就業時一時金】継続して3年間従事したとき</t>
  </si>
  <si>
    <t>保健師､助産師､理学療法士､作業療法士､診療放射線技師､臨床工学技士</t>
  </si>
  <si>
    <t>えりも町保健師､看護師等奨学資金貸付事業</t>
  </si>
  <si>
    <t>姉妹都市の石川県内灘町を通して金沢医科大学の医療関係者及び医学生との交流事業｡</t>
  </si>
  <si>
    <t>薬剤師､診療放射線技師､臨床検査技師､臨床工学技士､理学療法士､作業療法士､保健師､看護師､准看護師</t>
  </si>
  <si>
    <t>H22</t>
  </si>
  <si>
    <t>保健師､看護師､社会福祉士､介護福祉士､栄養士</t>
  </si>
  <si>
    <t>一般社団法人AMUSE負担金</t>
  </si>
  <si>
    <t>保健師､助産師､看護師を目指して修学している者</t>
  </si>
  <si>
    <t>看護師､准看護師､薬剤師､理学療法士､作業療法士､放射線技師</t>
  </si>
  <si>
    <t>保健師  (月額)45,000円
看護師  (月額)25,000円
准看護師(月額)12,000円</t>
  </si>
  <si>
    <t>国家試験合格後､奨学金の貸付を受けた期間､上富良野町職員として勤務したとき</t>
  </si>
  <si>
    <t>看護師､准看護師､助産師､理学療法士､作業療法士</t>
  </si>
  <si>
    <t>看護師､准看護師､保健師､助産師､診療放射線技師､診療エックス線技師､臨床検査技師､衛生検査技師､理学療法士､作業療法士</t>
  </si>
  <si>
    <t>それぞれの医療職により､月額最大6万円～15万円まで貸付</t>
  </si>
  <si>
    <t>保健師､看護師､薬剤師､臨床検査技師､診療放射線技師､理学療法士､作業療法士､管理栄養士</t>
  </si>
  <si>
    <t>休日夜間地域医療体制確保助成金事業</t>
  </si>
  <si>
    <t>保健師の就業体験の機会を提供することにより、実習生の職業観や就業意識の向上を図り、自らの適性・適職を考える機会とする。</t>
  </si>
  <si>
    <t>介護福祉士､准看護師</t>
  </si>
  <si>
    <t>透析事業</t>
  </si>
  <si>
    <t>保健師､看護師､歯科技工士､理学療法士､作業療法士､管理栄養士</t>
  </si>
  <si>
    <t>赴任旅費等の支給</t>
  </si>
  <si>
    <t>貸付期間が終了する月の翌月から起算して2年以内に､医師又は看護師として町内の医療機関に勤務し､引き続き3年以上経過した場合</t>
  </si>
  <si>
    <t>准看護師の免許を有する者で､滝上町国民健康保険病院職員として在職または在職予定の者</t>
  </si>
  <si>
    <t>一次救急医療確保対策事業委託</t>
  </si>
  <si>
    <t>看護師及び准看護師で新たに病院に１年以上勤務した者へ３年終了まで毎年奨励金を交付｡</t>
  </si>
  <si>
    <t>職種：薬剤師､診療エックス線技師､理学療法士､保健師､看護師
人数：予算の範囲内における対象となる人数</t>
  </si>
  <si>
    <t>資格取得後､貸付期間以上､町内の施設に勤務</t>
  </si>
  <si>
    <t>看護師､準看護師､保健師､助産師及び歯科衛生士</t>
  </si>
  <si>
    <t>保健師､看護師､理学療法士､作業療法士､管理栄養士､歯科衛生士</t>
  </si>
  <si>
    <t>看護師､薬剤師､保健師､助産師､准看護師､診療放射線技師､臨床検査技師､理学療法士､作業療法士､臨床工学技士､言語聴覚士､介護福祉士</t>
  </si>
  <si>
    <t>卒業した日から1年を経過する日までに免許を取得し､江差町に住民登録のうえ居住し､町内医療機関において看護業務に5年に達したとき｡</t>
  </si>
  <si>
    <t>看護師免許を取得した後､10年以内に看護師として町内の医療機関に勤務し､その後の期間が修学資金の貸し付けを受けた期間の2分の3に相当する期間に達した場合｡</t>
  </si>
  <si>
    <t>地域における周産期医療の確保として負担金</t>
  </si>
  <si>
    <t>保健師養成所等を卒業後､引き続き本町に3年以上継続して在職した場合｡</t>
  </si>
  <si>
    <t>養成施設を卒業し､あかびら市立病院の職員として勤務したとき､その在職期間が貸付を受けた月数に達したとき｡</t>
  </si>
  <si>
    <t>特になし｡</t>
  </si>
  <si>
    <t>看護師として苫小牧日翔病院に就職し､3年以上勤務する事｡</t>
  </si>
  <si>
    <t>重複は可能であるが､修学後､本病院に勤務しない場合は全額返還となる｡</t>
  </si>
  <si>
    <t>①卒業後1年以内に増毛町看護職員として就業し､引き続き修学資金を借受した期間と同期間従事した場合｡
②看護業務に従事する期間中に業務上の事由により死亡又は当該業務に起因する心身の故障のため看護業務を継続することができなくなった場合｡</t>
  </si>
  <si>
    <t>貸付期間は養成施設の正規の修学期間内とし､貸付金額は月額50,000円以内とする｡</t>
  </si>
  <si>
    <t>月額4万円×12ヶ月(在学期間中)</t>
    <rPh sb="3" eb="4">
      <t>マン</t>
    </rPh>
    <phoneticPr fontId="1"/>
  </si>
  <si>
    <t>養成施設を卒業し､滝上町国保病院に在職または引続き在職し､看護師として勤務した期間が､修学資金の貸付を受けた期間に相当する期間に達したとき｡</t>
  </si>
  <si>
    <t>看護師､准看護師､保健師､助産師､介護福祉士､理学療法士又は作業療法士に予算の範囲で行う｡</t>
  </si>
  <si>
    <t>教育機関を卒業後､直ちに保健医療従事者として町に勤務し､その勤務期間が修学資金の貸与を受けた相当期間に達したとき｡</t>
  </si>
  <si>
    <t>学校を卒業し資格取得後､4年間(貸付期間が4年以上の場合は貸付期間以上､町立中標津病院に従事する事｡</t>
  </si>
  <si>
    <t>看護師､薬剤師､診療放射線技師､臨床検査技師などで､各年度で人数枠を設定する｡</t>
  </si>
  <si>
    <t>摩周厚生病院運営費補助事業</t>
  </si>
  <si>
    <t>医療職員養成修学資金貸付事業</t>
  </si>
  <si>
    <t>薬剤師･診療放射線技師</t>
  </si>
  <si>
    <t>臨床検査技師･理学療法士･作業療法士･歯科衛生士･歯科技工士･保健師･助産師･看護師･准看護師</t>
  </si>
  <si>
    <t>専修学校又は各種学校のうち､福祉･医療分野の学校に在学する福島町民の子弟･７名</t>
  </si>
  <si>
    <t>医師確保推進事業</t>
  </si>
  <si>
    <t>将来厚沢部町又は厚沢部町国民健康保険病院において従事しようとするもの　　　　　　　　　　　保健師､助産師､看護師､准看護師･･･若干名</t>
  </si>
  <si>
    <t>病院運営の赤字補填</t>
  </si>
  <si>
    <t>保健師･助産師･看護師
　月額20,000円　　　　　　　　　　　　　　　　　　　　　　　　　　准看護師
　月額12,000円</t>
  </si>
  <si>
    <t>薬剤師･診療放射線技師･理学療法士･作業療法士･保健師･助産師･看護師</t>
  </si>
  <si>
    <t>介護福祉士･保育士･準看護師</t>
  </si>
  <si>
    <t>･看護師･准看護師･助産師
･予算の範囲内</t>
  </si>
  <si>
    <t>医師招へい確保対策</t>
  </si>
  <si>
    <t>看護師･若干名</t>
  </si>
  <si>
    <t>大学､短期大学､専修学校の専門課程の在学する福島町民の子弟 5名</t>
  </si>
  <si>
    <t>看護学生(助産師･看護師)</t>
  </si>
  <si>
    <t>乙部町国保病院において看護師業務に従事した場合｡
准看護師：2年
看護師：2年または3年
助産師：2年､4年､5年(※養成施設の修業年限による)</t>
  </si>
  <si>
    <t>将来､浦河町内の医療機関で､看護師･准看護師として働く意思のある方で､看護師･准看護師養成所の学生</t>
  </si>
  <si>
    <t>新医師の赴任旅費の支給</t>
  </si>
  <si>
    <t>保健師･看護師</t>
  </si>
  <si>
    <t>准看護師･介護福祉士　人数制限なし</t>
  </si>
  <si>
    <t>看護師･保健師･助産師</t>
  </si>
  <si>
    <t>看護師･准看護師</t>
  </si>
  <si>
    <t>S41</t>
  </si>
  <si>
    <t>5万円/月以内
ただし､町長が必要と認める者は10万円/月以内</t>
  </si>
  <si>
    <t>S37</t>
  </si>
  <si>
    <t>医師の招聘｡</t>
  </si>
  <si>
    <t>ホームページに掲載。医師募集に関する広告の掲載。</t>
  </si>
  <si>
    <t>H2</t>
  </si>
  <si>
    <t>看護師　60,000円/月
准看護師25,000円/月</t>
  </si>
  <si>
    <t>町立病院に勤務し､法で定める資格を取得した日から､次に掲げる期間を勤務したときは､貸付した奨学資金の返還を免除するものとする｡
(１)准看護師で看護師の資格を取得した者は2年以上
(２)高等学校卒業者で看護師の資格を取得した者は3年以上
(３)准看護師の養成施設を卒業し､准看護師の免許を取得した者は2年以上</t>
  </si>
  <si>
    <t>人工透析治療確保のため、地域の人工透析センターである清水赤十字病院に対し補助する。</t>
  </si>
  <si>
    <t>S36</t>
  </si>
  <si>
    <t>余市協会病院医療研究補助金</t>
  </si>
  <si>
    <t>月額60,000円を上限</t>
  </si>
  <si>
    <t>奉職2年～6年満了で免除(借入期間､職種等による)</t>
  </si>
  <si>
    <t>北海道医報への医師招聘広告。</t>
  </si>
  <si>
    <t>他の市町村等から本条例と同じ条件で借り入れしている場合､他の市町村からの奨学資金を返還する必要があるが､返還に必要な奨学資金についても在学期間に遡及して貸付が可能。</t>
    <rPh sb="79" eb="81">
      <t>カノウ</t>
    </rPh>
    <phoneticPr fontId="1"/>
  </si>
  <si>
    <t>6万円/月以内</t>
  </si>
  <si>
    <t>厚生診療所長住宅宅の改修</t>
  </si>
  <si>
    <t>薬剤師</t>
    <rPh sb="0" eb="3">
      <t>ヤクザイシ</t>
    </rPh>
    <phoneticPr fontId="1"/>
  </si>
  <si>
    <t>民間事業者から医師紹介、求人サイトへの募集掲載。北海道医療振興財団・全国自治体病院協議会医師募集サイトへの掲載等。</t>
  </si>
  <si>
    <t>診療放射線技師</t>
    <rPh sb="0" eb="2">
      <t>シンリョウ</t>
    </rPh>
    <rPh sb="2" eb="5">
      <t>ホウシャセン</t>
    </rPh>
    <rPh sb="5" eb="7">
      <t>ギシ</t>
    </rPh>
    <phoneticPr fontId="1"/>
  </si>
  <si>
    <t>臨床検査技師</t>
    <rPh sb="0" eb="2">
      <t>リンショウ</t>
    </rPh>
    <rPh sb="2" eb="4">
      <t>ケンサ</t>
    </rPh>
    <rPh sb="4" eb="6">
      <t>ギシ</t>
    </rPh>
    <phoneticPr fontId="1"/>
  </si>
  <si>
    <t>斜網地域の周産期医療を担っている網走厚生病院産婦人科医師の確保並びに休日夜間等における医療体制確保のための経費の一部負担</t>
  </si>
  <si>
    <t>医師用の住宅を町で購入し無償で貸付を行っている。</t>
  </si>
  <si>
    <t>保健師･助産師･看護師</t>
    <rPh sb="0" eb="3">
      <t>ホケンシ</t>
    </rPh>
    <rPh sb="4" eb="7">
      <t>ジョサンシ</t>
    </rPh>
    <rPh sb="8" eb="11">
      <t>カンゴシ</t>
    </rPh>
    <phoneticPr fontId="1"/>
  </si>
  <si>
    <t>医師招聘時、来村していただいた医師への旅費支給</t>
  </si>
  <si>
    <t>社会福祉士</t>
    <rPh sb="0" eb="2">
      <t>シャカイ</t>
    </rPh>
    <rPh sb="2" eb="5">
      <t>フクシシ</t>
    </rPh>
    <phoneticPr fontId="1"/>
  </si>
  <si>
    <t>休日及び夜間において看護師が看護業務に従事する医療機関に対し､補助金を交付する｡</t>
  </si>
  <si>
    <t>精神保健福祉士</t>
  </si>
  <si>
    <t>臨床心理士</t>
    <rPh sb="0" eb="2">
      <t>リンショウ</t>
    </rPh>
    <rPh sb="2" eb="5">
      <t>シンリシ</t>
    </rPh>
    <phoneticPr fontId="1"/>
  </si>
  <si>
    <t>4年以内×6万円/月</t>
    <rPh sb="1" eb="2">
      <t>ネン</t>
    </rPh>
    <rPh sb="2" eb="4">
      <t>イナイ</t>
    </rPh>
    <rPh sb="6" eb="8">
      <t>マンエン</t>
    </rPh>
    <rPh sb="9" eb="10">
      <t>ツキ</t>
    </rPh>
    <phoneticPr fontId="1"/>
  </si>
  <si>
    <t>2年以内×5万円/月</t>
    <rPh sb="1" eb="2">
      <t>ネン</t>
    </rPh>
    <rPh sb="2" eb="4">
      <t>イナイ</t>
    </rPh>
    <rPh sb="6" eb="8">
      <t>マンエン</t>
    </rPh>
    <rPh sb="9" eb="10">
      <t>ツキ</t>
    </rPh>
    <phoneticPr fontId="1"/>
  </si>
  <si>
    <t>養成機関卒業後3年以内に医療技術者等として本町において業務に従事した場合において､その業務に従事した期間が引き続き貸付期間に達したとき</t>
  </si>
  <si>
    <t>在学期間中×5万円/月</t>
    <rPh sb="0" eb="2">
      <t>ザイガク</t>
    </rPh>
    <rPh sb="2" eb="5">
      <t>キカンチュウ</t>
    </rPh>
    <rPh sb="7" eb="9">
      <t>マンエン</t>
    </rPh>
    <rPh sb="10" eb="11">
      <t>ツキ</t>
    </rPh>
    <phoneticPr fontId="1"/>
  </si>
  <si>
    <t>養成施設卒業後１年以内に医療職員等の免許を取得後､本町等において医療職員等の業務に従事した期間が貸付を受けた期間に達したとき｡</t>
  </si>
  <si>
    <t>･看護師の免許を受けた後に市立病院において看護師として業務に従事し､その従事した期間が修学資金の貸付けを受けた期間に達したとき｡
･上記在職期間中に公務により死亡し､又は公務に起因する心身の故障のため看護師としての業務を継続することができなくなったと認められるとき｡</t>
  </si>
  <si>
    <t>Ｈ９に建築（117,000,000円）。</t>
  </si>
  <si>
    <t>月形町</t>
    <rPh sb="0" eb="3">
      <t>ツキガタチョウ</t>
    </rPh>
    <phoneticPr fontId="1"/>
  </si>
  <si>
    <t>施設整備事業補助金</t>
  </si>
  <si>
    <t>保健師：月額17,000円
看護師：15,000円
准看護師：12,000円</t>
  </si>
  <si>
    <t>貸与を受けた期間と同じ期間､看護師として市立芦別病院に従事</t>
  </si>
  <si>
    <t>条例･規則には重複貸付に関する制限規定はない｡ただし､貸与制度が市立芦別病院への従事を前提としているため､重複する奨学金側に将来の勤務義務の条件がある場合は､不可。</t>
    <rPh sb="79" eb="81">
      <t>フカ</t>
    </rPh>
    <phoneticPr fontId="1"/>
  </si>
  <si>
    <t>【回答一覧】　(４)市町村において､独自に取り組んでいる地域医療を支える取組等について</t>
  </si>
  <si>
    <t>S30</t>
  </si>
  <si>
    <t>3万円/月×3年以内</t>
  </si>
  <si>
    <t>保健師･看護師30,000円/月以内
准看護師20,000円/月以内</t>
  </si>
  <si>
    <t>大学を卒業した日から1年を経過する日の属する年度末までに国家試験に合格し､当該国家試験に合格した日の属する月の翌月から貸付けを受けた期間と同期間を市立病院で勤務したとき｡</t>
  </si>
  <si>
    <t>助産師･薬剤師：月額100,000円
看護師：月額70,000円(自宅通学40,000円)</t>
  </si>
  <si>
    <t>看護師､准看護師､認定看護師等の養成施設に在学又は専門的看護師教育課程を履修している者　※予算の範囲内で貸付</t>
  </si>
  <si>
    <t>H10</t>
  </si>
  <si>
    <t>S54</t>
  </si>
  <si>
    <t>1人月額10万円×通学月数</t>
  </si>
  <si>
    <t xml:space="preserve">保健師･助産師･看護師
　月額7万円以内の額
理学療法士
作業療法士
言語聴覚士
　月額5万円以内の額
認定看護師
　入学前在または学期間中1回に限り100万円以内の額
特定行為研修
　特定行為研修の受講前又は受講期間中1回に限り100万円以内の額
</t>
    <rPh sb="0" eb="3">
      <t>ホケンシ</t>
    </rPh>
    <rPh sb="4" eb="7">
      <t>ジョサンシ</t>
    </rPh>
    <rPh sb="23" eb="25">
      <t>リガク</t>
    </rPh>
    <rPh sb="25" eb="28">
      <t>リョウホウシ</t>
    </rPh>
    <rPh sb="29" eb="31">
      <t>サギョウ</t>
    </rPh>
    <rPh sb="31" eb="34">
      <t>リョウホウシ</t>
    </rPh>
    <rPh sb="35" eb="37">
      <t>ゲンゴ</t>
    </rPh>
    <rPh sb="37" eb="40">
      <t>チョウカクシ</t>
    </rPh>
    <rPh sb="59" eb="62">
      <t>ニュウガクマエ</t>
    </rPh>
    <rPh sb="85" eb="87">
      <t>トクテイ</t>
    </rPh>
    <rPh sb="87" eb="89">
      <t>コウイ</t>
    </rPh>
    <rPh sb="89" eb="91">
      <t>ケンシュウ</t>
    </rPh>
    <phoneticPr fontId="1"/>
  </si>
  <si>
    <t>助産師及び看護師：月額25,000円
准看護師：月額20,000円</t>
  </si>
  <si>
    <t>就労中で他の修学資金の貸付をうけるときは､むかわ町からの貸付金額は1/2とする</t>
  </si>
  <si>
    <t>保健師･看護師･介護福祉士
　月５万円以内</t>
    <rPh sb="0" eb="3">
      <t>ホケンシ</t>
    </rPh>
    <phoneticPr fontId="13"/>
  </si>
  <si>
    <t>医療懇談会</t>
  </si>
  <si>
    <t>看護師又は准看護師､診療放射線技師､臨床検査技師､臨床工学技士､理学･作業療法士､薬剤師､保健師</t>
  </si>
  <si>
    <t>月額7万円以内</t>
  </si>
  <si>
    <t>薬剤師､診療放射線技師､臨床検査技師修学資金：月額5万円
保健師､助産師､看護師修学資金：月額10万円
准看護師修学資金：月額6万円
※保健師及び助産師のみ遡及貸付制度あり</t>
    <rPh sb="26" eb="27">
      <t>マン</t>
    </rPh>
    <rPh sb="49" eb="50">
      <t>マン</t>
    </rPh>
    <rPh sb="64" eb="65">
      <t>マン</t>
    </rPh>
    <phoneticPr fontId="1"/>
  </si>
  <si>
    <t>H3</t>
  </si>
  <si>
    <t>新冠町</t>
    <rPh sb="0" eb="2">
      <t>ニイカップ</t>
    </rPh>
    <rPh sb="2" eb="3">
      <t>チョウ</t>
    </rPh>
    <phoneticPr fontId="1"/>
  </si>
  <si>
    <t>保健師､助産師､看護師､准看護師､診療放射線技師､薬剤師､理学療法士､作業療法士､介護福祉士､保育教諭　【人数の規定なし】</t>
  </si>
  <si>
    <t>5万円/月以内
(６年以内で正規の修学年数を限度とする)</t>
  </si>
  <si>
    <t>ニセコエリアの増加する外国人患者に対応する通訳者を雇用することにより､医師の負担軽減等を図るもの｡</t>
  </si>
  <si>
    <t>可(規定なし)</t>
  </si>
  <si>
    <t>公設民営形態である歯科診療所の経営安定化を図るための補助事業</t>
  </si>
  <si>
    <t>卒業後1年以内に医療技術職員として市に勤務した場合において､その期間が引き続き1年を経過するごとに貸付金の1年間に相当する額の償還債務を免除することができる｡
ただし､貸付金の1年間に相当する金額に満たない償還債務については､当該貸付金の貸付期間を勤務することによるものとする｡</t>
  </si>
  <si>
    <t>休日・夜間救急医療体制補助金</t>
  </si>
  <si>
    <t xml:space="preserve">･保健師､助産師､看護師
･理学療法士､作業療法士､言語聴覚士
･現在市に勤務し､認定看護師の資格を取得するため認定看護師養成機関に入学しようとする者で､資格取得後も引き続いて3年以上市に勤務しようとする者
･現在市に勤務し､特定行為研修を受講しようとする者で､特定行為研修修了後も引き続き3年以上市に勤務しようとする者
</t>
  </si>
  <si>
    <t>名寄市立総合病院看護師等学資金</t>
  </si>
  <si>
    <t>　修学後１年以内又は第４条第２項の定めによる猶予期間終了後引き続き､市立病院に看護師等として､学資金貸与期間に相当する期間を継続して勤務したとき｡
　修学後病院に勤務したが､公務による災害等のための身心に故障を生じ､地方公務員法(昭和25年法律第261号)第28条第１項第２号の規定に該当して免職したとき｡</t>
  </si>
  <si>
    <t>新冠町</t>
    <rPh sb="0" eb="3">
      <t>ニイカップチョウ</t>
    </rPh>
    <phoneticPr fontId="1"/>
  </si>
  <si>
    <t>H7</t>
  </si>
  <si>
    <t xml:space="preserve">50,000円以内  </t>
  </si>
  <si>
    <t>20,000円以内</t>
  </si>
  <si>
    <t>50,000円/月</t>
  </si>
  <si>
    <t>医師住宅の維持管理</t>
  </si>
  <si>
    <t>月額3万円</t>
  </si>
  <si>
    <t>看護師､薬剤師
　月額100,000円
准看護師､理学療法士､作業療法士､放射線技師
　月額70,000円</t>
  </si>
  <si>
    <t>正看護師：月額50,000円
准看護師：月額30,000円</t>
  </si>
  <si>
    <t>貸付期間最大6年
(学校の正規の修学期間)
月額50,000円､年額600,000円</t>
  </si>
  <si>
    <t>当院のホームページ、求人サイト、全国自治体病院協議会医師募集サイトへの募集掲載等。</t>
  </si>
  <si>
    <t>資格取得後町職員として勤務することを妨げないこと｡</t>
  </si>
  <si>
    <t>医師及び看護師等の養成事業</t>
  </si>
  <si>
    <t>養成所を卒業後1年以内(公的医療機関等の都合により勤務できない場合は2年以内)に町内の公的医療機関等に従事し､修学資金の貸付を受けた期間に達したとき｡ただし､貸付を受けた期間が3年に満たない場合は３年｡</t>
    <rPh sb="40" eb="42">
      <t>チョウナイ</t>
    </rPh>
    <phoneticPr fontId="13"/>
  </si>
  <si>
    <t>在学期間中　月額10万円以内
入学支度金　50万円以内</t>
  </si>
  <si>
    <t>道内外の医学生が滝川市立病院の見学に訪れる際の交通費を補助する（一人当たり5万円上限）｡</t>
  </si>
  <si>
    <t>在学期間中　月額7万円以内
入学支度金　30万円以内</t>
  </si>
  <si>
    <t>薬剤師､診療放射線技師､臨床検査技師､保健師､助産師､看護師又は准看護師を養成する学校又は養成所に在学する者で､定められた期間内に医療職員となったもの又は当該期間内に町の職員となる見込みのもの</t>
  </si>
  <si>
    <t>専修学校(看護師･保健師･助産師)､短期大学(薬剤師･看護師･保健師･助産師)
大学･大学院(医師･薬剤師･保健師･助産師)　※この条例は医学生も含みます</t>
  </si>
  <si>
    <t>斜里町奨学金</t>
  </si>
  <si>
    <t>(1)日本国籍を有する者､あるいは関係法令で永住在留の証明を有する外国人住民であること｡ 
(2)本市に住所を有すること又は本市周辺の市町村に住所を有すること｡ 
(3)看護専門学校に在学している学生であること｡ 
(4)経済的な理由により修学することが困難なこと｡ 
【看護学科】20名以内､【准看護学科】10名以内</t>
  </si>
  <si>
    <t>松前町、福島町、木古内町、江差町、上ノ国町、厚沢部町、乙部町、奥尻町、
八雲町、長万部町、今金町、せたな町、島牧村、寿都町、黒松内町、長沼町、
月形町、奈井江町、壮瞥町、白老町、むかわ町、浦河町、様似町、えりも町、
日高町、平取町、新冠町、新ひだか町、上川町、幌加内町、和寒町、美深町、
音威子府町、中川町、上富良野町、増毛町、羽幌町、天塩町、猿払村、
浜頓別町、中頓別町、枝幸町、豊富町、礼文町、利尻町、利尻富士町、
幌延町、斜里町、遠軽町、滝上町、興部町、西興部町、雄武町、士幌町、
新得町、更別村、足寄町、陸別町、浦幌町、厚岸町、浜中町、標茶町、
弟子屈町、鶴居村、白糠町、別海町、中標津町、標津町、羅臼町</t>
  </si>
  <si>
    <t>H20</t>
  </si>
  <si>
    <t>看護師：月額50,000円以内
(ただし通信制の場合､月額20,000円以内)
准看護師：月額25,000円以内</t>
  </si>
  <si>
    <t>遠軽町に住所を有する者の子弟であり､高等学校以上の学校又は専修学校に在学する者｡　毎年度基金額の範囲内</t>
  </si>
  <si>
    <t>医療従事者給付金</t>
  </si>
  <si>
    <t>【高校】月額1万円
【専修学校】月額3万2千円
【大学】4万4千円</t>
  </si>
  <si>
    <t>上士幌町</t>
    <rPh sb="0" eb="4">
      <t>カミシホロチョウ</t>
    </rPh>
    <phoneticPr fontId="1"/>
  </si>
  <si>
    <t>滝上町保健医療関係職員修学資金</t>
  </si>
  <si>
    <t>看護師学校養成所2年課程(通信制)進学者に対する修学資金</t>
  </si>
  <si>
    <t>山部歯科クリニック建物、医師住宅貸付事業</t>
  </si>
  <si>
    <t>養成施設卒業後2ヶ月以内に本町職員として勤務し､その業務に従事した期間が引き続き3年に到達したとき｡</t>
  </si>
  <si>
    <t>西興部村保健師等修学資金貸付</t>
  </si>
  <si>
    <t>①保健師､助産師及び看護師法に基づく看護学校並びに養成所に進学しようとする者で､養成施設の課程を経た後､本村職員として勤務しようとする者｡
②保健師等が本村職員となったとき､本村以外の制度により貸し付けを受けた者(特例貸付)｡</t>
  </si>
  <si>
    <t>養成施設卒業後2ヶ月以内に本村職員として勤務した場合において､その業務に従事した期間が引き続き4年達したとき､貸付金償還を免除する｡</t>
  </si>
  <si>
    <t>浦臼町開業医保証融資</t>
  </si>
  <si>
    <t>看護師､介護福祉士(平成28年度より)</t>
  </si>
  <si>
    <t>貸付期間の1.5倍の期間町内の医療機関および介護事業所で勤務した場合</t>
  </si>
  <si>
    <t>看護師 (H30 2名)</t>
  </si>
  <si>
    <t>H9</t>
  </si>
  <si>
    <t>①薬学生
②看護学生
③助産師学生
　※人数制限なし</t>
  </si>
  <si>
    <t>①100,000円
②21,000円
③84,000円　(月額)</t>
  </si>
  <si>
    <t>S52</t>
  </si>
  <si>
    <t>看護師､保健師､助産師及び歯科衛生士…月額80,000円以内
準看護師…月額40,000円以内</t>
  </si>
  <si>
    <t>養成機関卒業後1年以内に町看護師等として勤務し､期間が３年に達したときは償還を免除する｡また､1年以上の期間勤務した場合､償還金の一部を免除することができる｡</t>
  </si>
  <si>
    <t>理学療法士、作業療法士の実習研修をうけいれている。</t>
  </si>
  <si>
    <t>卒業後10年以内に標茶町に居住し､標茶町で薬剤師として10年間就業した場合　など</t>
  </si>
  <si>
    <t>大学及び大学院生：月25,000円以内
専門学生：月20,000円以内</t>
  </si>
  <si>
    <t>病院整備に向け、その整備手法を決定する検討委員会を設け関係者と協議を行う。</t>
  </si>
  <si>
    <t>月額5万円以内(准看護師は2万円以内)</t>
  </si>
  <si>
    <t>地域における小児救急医療の確保としての負担金</t>
  </si>
  <si>
    <t>休日当番医の選定を実施し、休日に伴う地域住民への医療の確保を行う。</t>
  </si>
  <si>
    <t>准看護師　6万円/月
その他　 10万円/月</t>
  </si>
  <si>
    <t>江差町</t>
    <rPh sb="0" eb="3">
      <t>エサシチョウ</t>
    </rPh>
    <phoneticPr fontId="1"/>
  </si>
  <si>
    <t>H14</t>
  </si>
  <si>
    <t>看護師･准看護師･薬剤師･助産師･保健師･介護士･放射線技師･検査技師･PT･OT</t>
  </si>
  <si>
    <t>岩見沢市看護師等修学資金規則第11条
第11条　奨学生が学校等を卒業し､病院の看護職員として従事した場合において､当該業務に従事した期間が修学資金の貸与を受けた期間に達したときは､貸与金の償還債務を免除するものとする｡
 2 看護師等として勤務したそれぞれの在職期間は､通算することができる｡
 3 在職期間の計算は､借受人が勤務した日の属する月の翌月から退職した日の属する月までの月数によるものとする｡
 (平30規則10･一部改正)</t>
  </si>
  <si>
    <t>各学校を卒業後1月以内に壮瞥町並びに壮瞥町が指定する医療機関に3年以上勤務</t>
  </si>
  <si>
    <t>月額3.5万円以内､修学年限まで</t>
    <rPh sb="5" eb="6">
      <t>マン</t>
    </rPh>
    <phoneticPr fontId="1"/>
  </si>
  <si>
    <t>町内の診療所に勤務する医師に対して、無償で住宅の貸付を行っている。</t>
  </si>
  <si>
    <t>①薬剤師②診療放射線技師
③臨床検査技師④臨床工学技士⑤理学療法士⑥作業療法士
⑦保健師⑧助産師⑨看護師</t>
  </si>
  <si>
    <t>保健師･助産師　8万円/月
看護師(大学･短大)8万円/月
看護師(専門学校)6万円/月
看護師(通信教育)2万円/月</t>
  </si>
  <si>
    <t>①③在学期間中　6万円/月
②在学期間中　　7万円/月</t>
    <rPh sb="2" eb="4">
      <t>ザイガク</t>
    </rPh>
    <rPh sb="4" eb="7">
      <t>キカンチュウ</t>
    </rPh>
    <rPh sb="9" eb="11">
      <t>マンエン</t>
    </rPh>
    <rPh sb="12" eb="13">
      <t>ツキ</t>
    </rPh>
    <rPh sb="15" eb="17">
      <t>ザイガク</t>
    </rPh>
    <rPh sb="17" eb="20">
      <t>キカンチュウ</t>
    </rPh>
    <rPh sb="23" eb="25">
      <t>マンエン</t>
    </rPh>
    <phoneticPr fontId="13"/>
  </si>
  <si>
    <t>※一覧に記載の内容は、内容のごく一部を記したものです。詳細は、各自治体にお問い合わせください。</t>
    <rPh sb="1" eb="3">
      <t>イチラン</t>
    </rPh>
    <rPh sb="4" eb="6">
      <t>キサイ</t>
    </rPh>
    <rPh sb="7" eb="9">
      <t>ナイヨウ</t>
    </rPh>
    <rPh sb="11" eb="13">
      <t>ナイヨウ</t>
    </rPh>
    <rPh sb="16" eb="18">
      <t>イチブ</t>
    </rPh>
    <rPh sb="19" eb="20">
      <t>シル</t>
    </rPh>
    <rPh sb="27" eb="29">
      <t>ショウサイ</t>
    </rPh>
    <rPh sb="31" eb="32">
      <t>カク</t>
    </rPh>
    <rPh sb="32" eb="35">
      <t>ジチタイ</t>
    </rPh>
    <rPh sb="37" eb="38">
      <t>ト</t>
    </rPh>
    <rPh sb="39" eb="40">
      <t>ア</t>
    </rPh>
    <phoneticPr fontId="1"/>
  </si>
  <si>
    <t>医師用住宅建設事業</t>
  </si>
  <si>
    <t>医師会と町長をはじめ医療に関係する担当職員との事業報告や情報交換等の懇談を行う。</t>
  </si>
  <si>
    <t>開始年度</t>
    <rPh sb="0" eb="2">
      <t>カイシ</t>
    </rPh>
    <rPh sb="2" eb="4">
      <t>ネンド</t>
    </rPh>
    <phoneticPr fontId="1"/>
  </si>
  <si>
    <t>事業内容</t>
    <rPh sb="0" eb="2">
      <t>ジギョウ</t>
    </rPh>
    <rPh sb="2" eb="4">
      <t>ナイヨウ</t>
    </rPh>
    <phoneticPr fontId="1"/>
  </si>
  <si>
    <t>石狩市</t>
    <rPh sb="0" eb="3">
      <t>イシカリシ</t>
    </rPh>
    <phoneticPr fontId="1"/>
  </si>
  <si>
    <t>地域医療支援事業</t>
  </si>
  <si>
    <t>町立診療所の医師に対して、診療所に併設している住宅を無償で貸付。</t>
  </si>
  <si>
    <t>新篠津村</t>
    <rPh sb="0" eb="4">
      <t>シンシノツムラ</t>
    </rPh>
    <phoneticPr fontId="1"/>
  </si>
  <si>
    <t>地域医療確立促進補助金</t>
  </si>
  <si>
    <t>当番病院開設費及び休日夜間急病センター運営費に係る負担金</t>
  </si>
  <si>
    <t>倶知安厚生病院の救急医療等に対する体制整備</t>
  </si>
  <si>
    <t>歯科診療所診療体制整備事業</t>
  </si>
  <si>
    <t>喜茂別町</t>
    <rPh sb="0" eb="4">
      <t>キモベツチョウ</t>
    </rPh>
    <phoneticPr fontId="1"/>
  </si>
  <si>
    <t>（単位：市町村）</t>
    <rPh sb="1" eb="3">
      <t>タンイ</t>
    </rPh>
    <rPh sb="4" eb="7">
      <t>シチョウソン</t>
    </rPh>
    <phoneticPr fontId="1"/>
  </si>
  <si>
    <t>余市協会病院における救急医療体制の維持確保に対する補助金</t>
  </si>
  <si>
    <t>清里町の地域医療を確保することを目的に､診療所の運営に対し支援</t>
  </si>
  <si>
    <t>北海道社会事業協会小樽病院周産期医療支援事業負担金</t>
  </si>
  <si>
    <t>市外の大学病院から医師を確保し､日曜･休日の内科系１次救急の年間日数のうち､半分程度を担う休日内科急病センターを開設している｡</t>
  </si>
  <si>
    <t>小樽協会病院が運営する周産期母子医療センター運営に対する負担金</t>
  </si>
  <si>
    <t>小樽後志第二次救急医療運営事業負担金</t>
  </si>
  <si>
    <t>３棟で約270,000円／月　Ｈ２２年度より継続して免除。</t>
  </si>
  <si>
    <t>専門医師の確保として、近隣公立病院との連携により相互派遣の実施。</t>
  </si>
  <si>
    <t>後志圏域における二次救急医療確保に対する負担金</t>
  </si>
  <si>
    <t>古平町</t>
    <rPh sb="0" eb="3">
      <t>フルビラチョウ</t>
    </rPh>
    <phoneticPr fontId="1"/>
  </si>
  <si>
    <t>仁木町</t>
    <rPh sb="0" eb="3">
      <t>ニキチョウ</t>
    </rPh>
    <phoneticPr fontId="1"/>
  </si>
  <si>
    <t>H5</t>
  </si>
  <si>
    <t>補助金</t>
  </si>
  <si>
    <t>夕張市</t>
    <rPh sb="0" eb="3">
      <t>ユウバリシ</t>
    </rPh>
    <phoneticPr fontId="1"/>
  </si>
  <si>
    <t>音更町医療懇談会</t>
  </si>
  <si>
    <t>初期救急医療体制整備負担金</t>
  </si>
  <si>
    <t>H22～</t>
  </si>
  <si>
    <t>町立歯科診療所運営助成</t>
  </si>
  <si>
    <t>伊達赤十字病院改築費償還補助金</t>
  </si>
  <si>
    <t>伊達赤十字病院医療確保支援事業補助金</t>
  </si>
  <si>
    <t>伊達赤十字病院医療機器等更新事業費補助金</t>
  </si>
  <si>
    <t>洞爺湖町</t>
    <rPh sb="0" eb="4">
      <t>トウヤコチョウ</t>
    </rPh>
    <phoneticPr fontId="1"/>
  </si>
  <si>
    <t>周産期医療確保事業</t>
  </si>
  <si>
    <t>広域２次救急医療対策事業</t>
  </si>
  <si>
    <t>一次救急医療確保対策事業</t>
  </si>
  <si>
    <t>救急医療啓発普及事業</t>
  </si>
  <si>
    <t>夜間・休日急病センター開設経費</t>
  </si>
  <si>
    <t>苫小牧看護専門学校建設費補助金</t>
  </si>
  <si>
    <t>小児救急医療支援事業費</t>
  </si>
  <si>
    <t>二次救急医療運営費補助金</t>
  </si>
  <si>
    <t>厚真町</t>
    <rPh sb="0" eb="3">
      <t>アツマチョウ</t>
    </rPh>
    <phoneticPr fontId="1"/>
  </si>
  <si>
    <t>旭川市医師会が運営する看護専門学校の運営費に対する補助</t>
  </si>
  <si>
    <t>湧別町</t>
    <rPh sb="0" eb="3">
      <t>ユウベツチョウ</t>
    </rPh>
    <phoneticPr fontId="1"/>
  </si>
  <si>
    <t>町内医療機関の夜間・休日にかかる医師・看護師等確保に係る経費の一部助成</t>
  </si>
  <si>
    <t>医療対策事業補助金</t>
  </si>
  <si>
    <t>休日夜間委託診療</t>
  </si>
  <si>
    <t>総合病院浦河赤十字病院医師確保事業</t>
  </si>
  <si>
    <t>H24･25･30</t>
  </si>
  <si>
    <t>新ひだか町立静内病院婦人科運営負担金</t>
  </si>
  <si>
    <t>S56</t>
  </si>
  <si>
    <t>旭川市医師会看護専門学校運営費補助金</t>
  </si>
  <si>
    <t>S55</t>
  </si>
  <si>
    <t>診療所委託業務事業</t>
  </si>
  <si>
    <t>比布町</t>
    <rPh sb="0" eb="3">
      <t>ピップチョウ</t>
    </rPh>
    <phoneticPr fontId="1"/>
  </si>
  <si>
    <t>美深厚生病院運営支援補助金</t>
  </si>
  <si>
    <t>稚内市救急医療確保対策補助金</t>
  </si>
  <si>
    <t>美深厚生病院医療機器整備事業補助金</t>
  </si>
  <si>
    <t>医師住宅の無料貸与。</t>
  </si>
  <si>
    <t>医療機器整備費用の補助</t>
  </si>
  <si>
    <t>美深地域訪問看護ステーション運営補助</t>
  </si>
  <si>
    <t>他の市町村等から本条例と同じ条件で借り入れしている場合､他の市町村からの奨学資金を返還する必要がありますが､返還に必要な奨学資金についても在学期間に遡及して貸付することができる。</t>
  </si>
  <si>
    <t>町内での医科診療所に対し交付金を交付</t>
  </si>
  <si>
    <t>中富良野町</t>
    <rPh sb="0" eb="5">
      <t>ナカフラノチョウ</t>
    </rPh>
    <phoneticPr fontId="1"/>
  </si>
  <si>
    <t>開業医誘致条例</t>
  </si>
  <si>
    <t>歯科診療所の歯科医師向けに民間の賃借住宅を借り上げる。</t>
  </si>
  <si>
    <t>初期救急医療確保対策事業負担金</t>
  </si>
  <si>
    <t>H25～</t>
  </si>
  <si>
    <t>地域センター病院産婦人科医師確保対策負担金</t>
  </si>
  <si>
    <t>町医療対策協議会への助成事業</t>
  </si>
  <si>
    <t>苫前町</t>
    <rPh sb="0" eb="3">
      <t>トママエチョウ</t>
    </rPh>
    <phoneticPr fontId="1"/>
  </si>
  <si>
    <t>苫前厚生クリニック経営損失補償金</t>
  </si>
  <si>
    <t>在宅医療の推進に向けた保健所，介護担当部局及び旭川市医師会による会議。</t>
  </si>
  <si>
    <t>随時</t>
  </si>
  <si>
    <t>斜網地域周産期医療支援事業</t>
  </si>
  <si>
    <t>清里町</t>
    <rPh sb="0" eb="3">
      <t>キヨサトチョウ</t>
    </rPh>
    <phoneticPr fontId="1"/>
  </si>
  <si>
    <t>清里町診療所支援事業</t>
  </si>
  <si>
    <t>小清水町</t>
    <rPh sb="0" eb="4">
      <t>コシミズチョウ</t>
    </rPh>
    <phoneticPr fontId="1"/>
  </si>
  <si>
    <t>医療介護従事者就業支援事業補助金</t>
  </si>
  <si>
    <t>当別町</t>
  </si>
  <si>
    <t>大空町基幹病院医療環境等充実事業補助金</t>
  </si>
  <si>
    <t>ホームページに掲載。</t>
  </si>
  <si>
    <t>地域医療の充実及び地域包括ケアシステムの推進に向けた検討。
・町理事者との懇談会や町内医療機関（歯科診療所・薬局を含む。）との連絡会の開催
・限られた医療資源を地域で支える気運の醸成（病院の運営に関する見える化、町立診療所を支えるボランティアの育成）</t>
  </si>
  <si>
    <t>産婦人科医師の確保及び休日夜間等における医療体制の確保</t>
  </si>
  <si>
    <t>津別町</t>
    <rPh sb="0" eb="3">
      <t>ツベツチョウ</t>
    </rPh>
    <phoneticPr fontId="1"/>
  </si>
  <si>
    <t>津別町地域医療維持費補助要綱</t>
  </si>
  <si>
    <t>訓子府町</t>
    <rPh sb="0" eb="4">
      <t>クンネップチョウ</t>
    </rPh>
    <phoneticPr fontId="1"/>
  </si>
  <si>
    <t>町内医療機関医療施設等整備費補助金</t>
  </si>
  <si>
    <t>医療機関支援対策事業</t>
  </si>
  <si>
    <t>新得町</t>
    <rPh sb="0" eb="3">
      <t>シントクチョウ</t>
    </rPh>
    <phoneticPr fontId="1"/>
  </si>
  <si>
    <t>H16</t>
  </si>
  <si>
    <t>羊蹄地域医療協議会</t>
  </si>
  <si>
    <t>入院病床確保支援補助事業</t>
  </si>
  <si>
    <t>医師確保対策支援補助事業</t>
  </si>
  <si>
    <t>医療施設及び機器等支援補助事業</t>
  </si>
  <si>
    <t>池田町病院事業指定管理者業務経営健全化交付金</t>
  </si>
  <si>
    <t>池田町病院事業人工透析負担金</t>
  </si>
  <si>
    <t>摩周厚生病院運営損失金の補助</t>
  </si>
  <si>
    <t>摩周厚生病院建設事業費補助</t>
  </si>
  <si>
    <t>摩周厚生病院建設に係る借入金に対しての補助</t>
  </si>
  <si>
    <t>当院勤務を支えている医師に対して、視察のための旅費を支給する。</t>
  </si>
  <si>
    <t>摩周厚生病院設備更新事業</t>
  </si>
  <si>
    <t>町内医療機関設置利子補給事業</t>
  </si>
  <si>
    <t>歯科診療所経営安定化補助金</t>
  </si>
  <si>
    <t>地域の中核的医療機関である倶知安厚生病院の産婦人科における円滑な医師確保を図るため､倶知安厚生病院が行う産婦人科医師確保対策事業への補助金の交付を行なうもの｡
（産婦人科医の常勤医師確保ため管内１４か町村により､補助金の交付｡）</t>
  </si>
  <si>
    <t>鶴居村</t>
    <rPh sb="0" eb="3">
      <t>ツルイムラ</t>
    </rPh>
    <phoneticPr fontId="1"/>
  </si>
  <si>
    <t>村内医療機関の24時間365日の有床療養体制を継続するための非常勤医師の人件費に対する支援</t>
  </si>
  <si>
    <t>S61</t>
  </si>
  <si>
    <t>H12</t>
  </si>
  <si>
    <t>増毛町看護職員就労奨励金</t>
  </si>
  <si>
    <t>H22･28･29</t>
  </si>
  <si>
    <t>H1</t>
  </si>
  <si>
    <t>地域における２次救急医療(輪番制)の確保として負担金</t>
  </si>
  <si>
    <t>民間の賃貸アパートを借り上げ常勤医師に入居していただいている。医師負担は月額15,000円。</t>
  </si>
  <si>
    <t>地域における一次救急医療(夜間急病)の確保として負担金確保としての負担金</t>
  </si>
  <si>
    <t>町広報誌等への記事掲載</t>
  </si>
  <si>
    <t>大学との医療分野等の連携</t>
  </si>
  <si>
    <t>医師派遣に要する費用(人件費・交通費)および看護師派遣に関する費用(交通費)の１/２を補助</t>
  </si>
  <si>
    <t>新規看護師等助成事業(２事業)</t>
  </si>
  <si>
    <t>地域医療連携支援事業(４事業)</t>
  </si>
  <si>
    <t>③町内医療機関で連携して行うＣＴやＭＲＩ等の高度医療機器に係るメンテナンス費用に係る共通経費の一部助成(年間1,985千円)
④小児科医確保に係る医師派遣費用の一部助成(年間600千円)</t>
  </si>
  <si>
    <t>地域医療確保(医師対策)事業</t>
  </si>
  <si>
    <t>医師住宅の確保（ハウスメーカーからの賃貸）。</t>
  </si>
  <si>
    <t>町医療対策協議会(事務局：健康支援課)と町内医療関係者との交流事業に対する負担金</t>
  </si>
  <si>
    <t>地域基幹病院として質的高水準を維持するためのスタッフの確保､施設整備の充実と資質の向上を目的として補助の実施</t>
  </si>
  <si>
    <t>町の基幹病院である栗山赤十字病院に対し､初期・二次救急に対応可能な体制整備に要する経費の補助及び町内にない診療科等を確保するために必要な医師確保に要する経費の補助</t>
  </si>
  <si>
    <t>医療技術に関する研究活動や各種検診・予防接種の協力をしている6医療機関に対し､50千円の補助金を出している(1医療機関のみ保健センター事業の協力割として135千円出している)</t>
  </si>
  <si>
    <t>医師の確保､医師の負担軽減並びに外来診療科の開設など地域医療体制の安定を図るため､町内の医療機関に対し､300万円を上限とする補助</t>
  </si>
  <si>
    <t>稚内市内において､救急告示病院として休日または夜間における救急医療を担う民間の医療機関に対して運営に要する経費の一部を補助するもの</t>
  </si>
  <si>
    <t>住宅準備保補助金(家賃及び転居保養20万円限度)､就業支援補助金(継続して1年間就業した後各年15万円を5年限度)を医療等従事者へ補助</t>
  </si>
  <si>
    <t>町内の医療機関に対し地域医療確保､協力に対する報償</t>
    <rPh sb="0" eb="2">
      <t>チョウナイ</t>
    </rPh>
    <rPh sb="3" eb="5">
      <t>イリョウ</t>
    </rPh>
    <rPh sb="5" eb="7">
      <t>キカン</t>
    </rPh>
    <rPh sb="8" eb="9">
      <t>タイ</t>
    </rPh>
    <phoneticPr fontId="13"/>
  </si>
  <si>
    <t>研修参加助成</t>
  </si>
  <si>
    <t>摩周厚生病院医師への医師手当(帰省旅費､へき地手当)の一部を負担</t>
  </si>
  <si>
    <t>留寿都歯科診療所(公設民営)医師の確保とレントゲン機器更新のため､かかる費用の一部を助成した｡</t>
  </si>
  <si>
    <t>町立診療所医療人材確保対策に要した経費等を指定管理者に負担金として支払う｡</t>
  </si>
  <si>
    <t>通常診療時間及び当番時間以外における救急患者受け入れに対する負担金交付｡</t>
  </si>
  <si>
    <t>市立診療所指定管理者に対し､病床維持に係る費用の一部として交付｡</t>
  </si>
  <si>
    <t>町立沼田厚生クリニックを運営している北海道厚生連に対して､その運営委託料を支払う｡</t>
  </si>
  <si>
    <t>北海道厚生連との協定により､町立沼田厚生クリニック運営損失金を全額補填している｡</t>
  </si>
  <si>
    <t>木古内町</t>
    <rPh sb="0" eb="4">
      <t>キコナイチョウ</t>
    </rPh>
    <phoneticPr fontId="1"/>
  </si>
  <si>
    <t>島牧村</t>
    <rPh sb="0" eb="3">
      <t>シママキムラ</t>
    </rPh>
    <phoneticPr fontId="1"/>
  </si>
  <si>
    <t>伊達赤十字看護専門学校の運営費の一部に対して補助するものである｡</t>
  </si>
  <si>
    <t>次年度予算や事業計画等に関する旭川市医師会との意見交換会。</t>
  </si>
  <si>
    <t>伊達赤十字病院の耐用年数が経過し老朽化している医療機器の更新事業費の一部に対して補助するものである｡</t>
  </si>
  <si>
    <t>休日診療体制を安定的に確保するために､東胆振圏域の１市４町で応分し､運営費を負担する｡休日診療に従事する医師及び医療従事者に対する賠償責任保険及び医師等傷害保険への加入｡救急医療の普及啓発活動に対する補助｡</t>
  </si>
  <si>
    <t>医師等体制構築及び機能向上委託事業</t>
  </si>
  <si>
    <t>安定的に地域で看護師の人材育成を行うため､苫小牧看護専門学校に対し､運営費及び学生確保対策費として補助を行う｡</t>
  </si>
  <si>
    <t>苫小牧市呼吸器内科クリニックを開設するにあたり､必要な医療機器を整備するための費用を補助する｡</t>
  </si>
  <si>
    <t>夜間・休日における１次救急を安定的に確保するために､家賃相当分として建設費の元利償還金分を支払う｡</t>
  </si>
  <si>
    <t>休日の歯科診療を確保するため､歯科医師会に対し休日診療事業の運営費として補助を行う｡</t>
  </si>
  <si>
    <t>中札内村</t>
    <rPh sb="0" eb="4">
      <t>ナカサツナイムラ</t>
    </rPh>
    <phoneticPr fontId="1"/>
  </si>
  <si>
    <t>安定的に地域で看護師の人材育成を行うため､苫小牧看護専門学校に対し､建設費として補助を行う｡</t>
  </si>
  <si>
    <t>市立病院で実施している小児救急医療に対し､東胆振圏域の１市４町で応分し､小児救急医療支援事業として､国・道・市で１／３ずつ負担し運営費を補助する｡</t>
  </si>
  <si>
    <t>苫小牧市立病院と王子総合病院に対し､東胆振圏域の１市４町で応分し､夜間､休日､土曜日における診療に対する補助を行う｡</t>
  </si>
  <si>
    <t>休日及び夜間の診療を委託している｡休日は45千円×実施日数､夜間診療は均等割と状況割で額を決定している｡</t>
  </si>
  <si>
    <t>木曜・金曜及び土曜から日曜等において､緊急に診療を必要とする町民の医療確保並びに第２次医療機関等への転送を確保するため､派遣医師による事業を行う医療機関に対し､補助金を交付する｡</t>
  </si>
  <si>
    <t>救急患者を受け入れ診療業務を行う町内民間医療機関に対し､前年の救急患者の受入数等の実績に基づき交付金を支払う｡</t>
  </si>
  <si>
    <t>富良野市・上富良野町・中富良野町・南富良野町占冠村の５市町村と富良野医師会で協定し､初期救急医療確保対策事業に対して費用を補助する｡</t>
  </si>
  <si>
    <t>北海道社会事業協会富良野病院が実施する小児救急医療支援事業に対して､運営費補助を行う｡</t>
  </si>
  <si>
    <t>市内の医療機関に対し､医療人材養成機関で修学する学生に対する修学資金貸与金に係る費用を補助している｡</t>
  </si>
  <si>
    <t>上富良野町</t>
    <rPh sb="0" eb="5">
      <t>カミフラノチョウ</t>
    </rPh>
    <phoneticPr fontId="1"/>
  </si>
  <si>
    <t>町より小清水赤十字病院に対して､医師の確保や医療機器の整備のための補助金を交付している｡</t>
  </si>
  <si>
    <t>医療従事者(看護師・薬剤師・理学療法士・歯科衛生士等)が町内の医療機関等に就職した場合に就業支援補助､住宅準備補助を行う｡</t>
  </si>
  <si>
    <t>実習受入</t>
  </si>
  <si>
    <t>町内の医療機関に対し､医療体制や医療水準の確保に要する経費の一部を補助する｡
補助対象：①医師等の確保補充に要する経費②看護部門の改善強化に要する経費③救急医療に要する経費
○地域医療維持助成：138,000千円　丸玉木材(株)津別病院に対する助成
○救急医療分助成：2,000千円　　　丸玉木材(株)津別病院に対する助成(救急医療分)</t>
  </si>
  <si>
    <t>民間ドクターバンク等への登録</t>
  </si>
  <si>
    <t>従来の医師招へいの取組みに加え､専門業者と連携した医師等の恒常的な体制構築など､医師の安定確保に向けた取組みを推進する｡</t>
  </si>
  <si>
    <t>ゆうゆう厚生クリニックの医療機器の購入費用の全額補助｡</t>
  </si>
  <si>
    <t>ゆうゆう厚生クリニックの運営損失額の全額補助｡</t>
  </si>
  <si>
    <t>休日・夜間診療確保のため､清水赤十字病院に補助金を支出｡</t>
  </si>
  <si>
    <t>町内で19床の入院病床を運営する診療所において､複数の医師を常勤医として雇用した場合､2人目以降の医師1人あたり､毎月2,000,000円を補助する｡</t>
  </si>
  <si>
    <t>診療所において実施する､施設の改修及び設備の整備並びに更新に対して補助する｡</t>
  </si>
  <si>
    <t>町内の準公的医療機関としての清水赤十字病院に運営費を補助｡</t>
  </si>
  <si>
    <t>町立長沼病院の出張医の送迎車維持費､運転手旅費､車借り上げ料等｡</t>
  </si>
  <si>
    <t>町内の２医療機関に､休日・夜間の応急診療の運営費を補助｡</t>
  </si>
  <si>
    <t>池田町病院事業の指定管理者に赤字補填として交付金を交付｡</t>
  </si>
  <si>
    <t>池田町病院事業の指定管理者が実施する眼科診療の費用負担として負担金を交付｡</t>
  </si>
  <si>
    <t>本町において病院等を開業し､又は増改築をしたものに対して､総施設費の35％以内に相当する借り入れ額に対し､年間300万円を上限に10年間利子補給をする｡</t>
  </si>
  <si>
    <t>安定した医療サービスの提供を図るため､まるせっぷ厚生クリニックの常勤医師1名の人件費の一部を町が負担している｡</t>
  </si>
  <si>
    <t>村立診療所へ勤務する医師の視察旅費や学会等参加のための旅費の予算を組んでいる。</t>
  </si>
  <si>
    <t>木古内町</t>
  </si>
  <si>
    <t>町内で福祉医療事業を行う事業者が従事者を確保するため､当該事業者への修学資金､支度金の２分の１を補助｡</t>
  </si>
  <si>
    <t>専門医招へい事業</t>
  </si>
  <si>
    <t>S32</t>
  </si>
  <si>
    <t>蘭越町</t>
  </si>
  <si>
    <t>留寿都歯科診療所医師確保事業</t>
  </si>
  <si>
    <t>留寿都村</t>
  </si>
  <si>
    <t>医師等住宅貸与</t>
  </si>
  <si>
    <t>町立浜中診療所勤務医師の住宅を無償貸付。</t>
  </si>
  <si>
    <t>長沼町</t>
  </si>
  <si>
    <t>医師確保</t>
  </si>
  <si>
    <t>医師募集に関する広告掲載</t>
  </si>
  <si>
    <t>深川市立病院医師紹介奨励金</t>
  </si>
  <si>
    <t>豊浦町</t>
  </si>
  <si>
    <t>応援医師招聘事業</t>
  </si>
  <si>
    <t>医師確保支援事業</t>
  </si>
  <si>
    <t>看護職の求人・求職合同面接会。</t>
  </si>
  <si>
    <t>美深町</t>
  </si>
  <si>
    <t>・町立病院における医育大学等（医療従事者養成機関）からの研修生受入（医師、理学療法士、看護師など）
・町保健部門における医育大学からの研修生（保健師）の受入</t>
  </si>
  <si>
    <t>医師住宅確保対策</t>
  </si>
  <si>
    <t>開業医誘致事業</t>
  </si>
  <si>
    <t>医師確保PR事業</t>
  </si>
  <si>
    <t>稚内市内に新たに開業する診療所への助成</t>
  </si>
  <si>
    <t>網走市</t>
  </si>
  <si>
    <t>救急医療対策事業</t>
  </si>
  <si>
    <t>医師招聘等事業</t>
  </si>
  <si>
    <t>遠別町</t>
  </si>
  <si>
    <t>医師確保のための普及啓発事業</t>
  </si>
  <si>
    <t>占冠村</t>
  </si>
  <si>
    <t>医師確保に向けた関係機関との協議調整｡</t>
  </si>
  <si>
    <t>医師への旅費支給</t>
  </si>
  <si>
    <t>民間人材紹介会社や全国自治体病院協議会､北海道地域医療財団及び､道の緊急臨時的医師派遣事業や地域医療センターへの派遣要請｡</t>
  </si>
  <si>
    <t>へき地に勤務する歯科医師確保(招聘）のため､医師給与の上乗せ分として10万円/月を事業主に補助し医師を確保した｡</t>
  </si>
  <si>
    <t>市立病院において､医師などの医療スタッフを確保するため､情報収集及び面談などに必要となる渉外及び行動費｡このほか､必要に応じて､医師紹介企業に対する業務委託料などは､その都度予算の補正により対応｡</t>
  </si>
  <si>
    <t>○市民の皆様などからの医師紹介情報の提供促進を目指して､一定期間の勤務実績等が見られた場合､情報提供者に奨励金を支給する｡</t>
  </si>
  <si>
    <t>常勤医師勤務環境改善のため｡週末等休日に各医療機関へ派遣要請｡入院患者及び救急外来対応｡</t>
  </si>
  <si>
    <t>市内に開業する医師に対して開設に係る費用の一部を助成する｡</t>
  </si>
  <si>
    <t>学校訪問（薬剤部）</t>
  </si>
  <si>
    <t>北海道地域医療振興財団への募集登録｡</t>
  </si>
  <si>
    <t>町のホームページ及び北海道地域医療振興財団に医師募集を掲載｡</t>
  </si>
  <si>
    <t>医療機関からの医師派遣や医師の確保を目指す｡</t>
  </si>
  <si>
    <t>医育大学､北海道病院協会､地域医療振興財団等からの紹介医師に対し､視察見学を兼ねた研修旅費の支給など｡</t>
  </si>
  <si>
    <t>町立厚岸病院の勤務を考えている医師に対して､視察のための旅費を支給する｡</t>
  </si>
  <si>
    <t>民間医師紹介業者や関係機関（北海道地域医療振興財団など）を通じ医師募集に関する広告掲載（年間無料）｡また､北海道医師会で発行している「北海道医報」へ求人広告掲載（H27.4より実施　毎月掲載　月5,400円）｡</t>
  </si>
  <si>
    <t>①月20日以上勤務する医師1人に対して､かかりつけ医確保助成金として月額10万円助成
②月1日以上開設する専門科外来の医師招へいにかかる費用を専門医確保助成金として１受診科あたり月額5万円助成</t>
  </si>
  <si>
    <t>出張医、非常勤医師への旅費支出</t>
  </si>
  <si>
    <t>当院への勤務を考えている医師に対して、病院見学のための旅費を支給。</t>
  </si>
  <si>
    <t>せたな町</t>
  </si>
  <si>
    <t>医療スタッフが研修に参加するにあたり、予算の範囲内で受講料及び旅費相当額を助成</t>
  </si>
  <si>
    <t>診療所医師の研修旅費支給事業</t>
  </si>
  <si>
    <t>当番病院開設および休日夜間急病において、羊蹄医師会と連携を図り、派遣医師の交通費の実費をまかなう（金額は全体額、実費はその一部、札幌倶知安間のタクシー代月４回往復ほか）</t>
  </si>
  <si>
    <t>あかびら市立病院への勤務を考えている医師に対して視察のための旅費を支給</t>
  </si>
  <si>
    <t>病院見学等する医学生（道外）への一部旅費支給</t>
  </si>
  <si>
    <t>病院見学等のために来院する道外医学生に対する旅費の一部を支給する</t>
  </si>
  <si>
    <t>和寒町</t>
  </si>
  <si>
    <t>診療所特別会計</t>
  </si>
  <si>
    <t>町立病院へ新たに採用となった医師等に対して、町条例等に基づいた赴任旅費を支給。</t>
  </si>
  <si>
    <t>医師確保に関する意思の施設見学に要する旅費</t>
  </si>
  <si>
    <t>常勤医確保のため、病院見学を希望する医師を対象に、斜里町の旅費規定に基づき交通費を支給する。</t>
  </si>
  <si>
    <t>富良野市が建設した住宅を医師住宅として貸付している。</t>
  </si>
  <si>
    <t>新任医師が町外から転入する際の赴任旅費</t>
  </si>
  <si>
    <t>新任医師の就任に係る旅費の支給。</t>
  </si>
  <si>
    <t>出張医への旅費支出</t>
  </si>
  <si>
    <t>旭川歯科医師会との意見交換会</t>
  </si>
  <si>
    <t>白糠町</t>
  </si>
  <si>
    <t>研修生交通費等助成金</t>
  </si>
  <si>
    <t>H31</t>
  </si>
  <si>
    <t>学生の夏休みなどの長期休暇中に来町してもらい、町内の見学、併せて保健師活動を見学し、本町の保健師活動を知る機会を提供する。</t>
  </si>
  <si>
    <t>医師確保のための視察旅費支給</t>
  </si>
  <si>
    <t>賃借住宅借上げ</t>
  </si>
  <si>
    <t>医師住宅確保</t>
  </si>
  <si>
    <t>医師等の住宅家賃免除</t>
  </si>
  <si>
    <t>占冠村</t>
    <rPh sb="0" eb="3">
      <t>シムカップムラ</t>
    </rPh>
    <phoneticPr fontId="1"/>
  </si>
  <si>
    <t>H10.H18</t>
  </si>
  <si>
    <t>留寿都歯科診療所に勤務する医師用住宅として、平成12年度に1戸新築し、無償で貸付を行っている。</t>
  </si>
  <si>
    <t>市立診療所に勤務する医療従事者のための住宅を無償貸与している。</t>
  </si>
  <si>
    <t>医師住宅整備事業</t>
  </si>
  <si>
    <t>住宅を確保し、上川医療センターで勤務する医師に対して、有償で貸し付けを行っている。平成28年度に建て替え工事を行い、平成29年度で外構整備工事を実施した。</t>
  </si>
  <si>
    <t>医師住宅建設</t>
  </si>
  <si>
    <t>不明</t>
    <rPh sb="0" eb="2">
      <t>フメイ</t>
    </rPh>
    <phoneticPr fontId="1"/>
  </si>
  <si>
    <t>病院に隣接した医師専用の個人住宅を医師数分確保（家賃の支払いはあり）。修繕も町費で実施。</t>
  </si>
  <si>
    <t>医師住宅等の確保</t>
  </si>
  <si>
    <t>医師住宅　1棟
医療従事者住宅　2棟
医療従事者住宅　1棟4戸（H28建設）</t>
  </si>
  <si>
    <t>診療所に住宅を併設し、無償で貸与。平成22年度より別に１戸を新築して無償で貸与。</t>
  </si>
  <si>
    <t>富良野協会病院医師住宅貸付事業</t>
  </si>
  <si>
    <t>富良野市の普通財産である建物を山部歯科クリニックとしての建物に、医師にも住宅を貸し付けている。</t>
  </si>
  <si>
    <t>留萌市立病院医師住宅貸与事業</t>
  </si>
  <si>
    <t>医療技術職員住宅整備事業</t>
  </si>
  <si>
    <t>厚生診療所長住宅の改修。</t>
  </si>
  <si>
    <t>医師住宅を村で建設し、有償貸付を行っている。</t>
  </si>
  <si>
    <t>広尾町</t>
    <rPh sb="0" eb="3">
      <t>ヒロオチョウ</t>
    </rPh>
    <phoneticPr fontId="1"/>
  </si>
  <si>
    <t>職員住宅貸付</t>
  </si>
  <si>
    <t>S62</t>
  </si>
  <si>
    <t>医師住宅建設事業</t>
  </si>
  <si>
    <t>十勝いけだ地域医療センターの勤務医や研修医等が入居する医師住宅を建築し、医師確保を図る（近年はH27年度に1棟3戸の住宅を建設）。</t>
  </si>
  <si>
    <t>医師住宅の無償貸付</t>
  </si>
  <si>
    <t>S57,H3,H23</t>
  </si>
  <si>
    <t>町で住宅を所有し、月額12,000円で貸与。</t>
  </si>
  <si>
    <t>住宅の借り上げを実施。</t>
  </si>
  <si>
    <t>医師用住宅2棟・歯科医師用住宅1棟を建築。</t>
  </si>
  <si>
    <t>町立診療所に勤務する医師確保のため住宅（１棟）を平成29年度事業で確保。</t>
  </si>
  <si>
    <t>診療所近隣に医者の住宅を設置。
※緊急時すぐ駆けつけられるため。</t>
  </si>
  <si>
    <t>町立病院敷地内に医師住宅を建設し、月額12,000円で貸与。</t>
  </si>
  <si>
    <t>医師住宅の無償賞与。</t>
  </si>
  <si>
    <t>医療技術職員確保のため医療職員住宅を建設する。</t>
  </si>
  <si>
    <t>診療所医師住宅等を賃貸。</t>
  </si>
  <si>
    <t>胆振西部救急センター業務を胆振西部医師会へ委託し、当該事業費の一部を他関係３町から負担金を徴収し実施するものである。</t>
  </si>
  <si>
    <t>常勤医師用住宅　2戸、臨時医師用住宅　1戸。</t>
  </si>
  <si>
    <t>4．住宅確保等</t>
  </si>
  <si>
    <t>松前町、福島町、森町、上ノ国町、厚沢部町、八雲町、長万部町、今金町
寿都町、黒松内町、京極町、倶知安町、奈井江町、白老町、鷹栖町、比布町
美瑛町、和寒町、下川町、上富良野町、天塩町、猿払村、浜頓別町、
中頓別町、枝幸町、斜里町、遠軽町、興部町、雄武町、士幌町、上士幌町、
広尾町、本別町、足寄町、釧路町、厚岸町、浜中町、標茶町、別海町、
羅臼町</t>
  </si>
  <si>
    <t>5．広報事業</t>
  </si>
  <si>
    <t>住民向け広報紙を発行し、病院内の活動等をPRしている。ホームページでは多岐にわたっての案内、医療職員の募集を掲載している。</t>
  </si>
  <si>
    <t>森町</t>
    <rPh sb="0" eb="2">
      <t>モリマチ</t>
    </rPh>
    <phoneticPr fontId="1"/>
  </si>
  <si>
    <t>随時</t>
    <rPh sb="0" eb="2">
      <t>ズイジ</t>
    </rPh>
    <phoneticPr fontId="1"/>
  </si>
  <si>
    <t>病院ホームページ</t>
  </si>
  <si>
    <t>地域医療と自治体病院を考えるセミナー開催事業</t>
  </si>
  <si>
    <t>自治体病院のあり方と地域医療の確保に向けた方策について、地域住民を対象としたセミナーを開催。</t>
  </si>
  <si>
    <t>医療機関の適正利用のための普及啓発</t>
  </si>
  <si>
    <t>看護師等の募集</t>
  </si>
  <si>
    <t>中川町</t>
  </si>
  <si>
    <t>町ホームページ、町立病院ホームページ、ハローワーク、北海道地域医療振興財団ホームページ、北海道医報に求人情報を掲載。</t>
  </si>
  <si>
    <t>稚内市開業医誘致助成金PR事業</t>
  </si>
  <si>
    <t>医師招聘事業</t>
  </si>
  <si>
    <t>（40/144）</t>
  </si>
  <si>
    <t>病院等ホームページに医師の募集を掲載。</t>
  </si>
  <si>
    <t>京極診療所のホームページに医師募集の求人記載。</t>
  </si>
  <si>
    <t>看護師・看護補助者の広報による募集。</t>
  </si>
  <si>
    <t>町立下川病院の仕事内容などを連載で広報。</t>
  </si>
  <si>
    <t>医師確保旅費</t>
  </si>
  <si>
    <t>稚内市開業医誘致助成金のPRを行う為、医師が購読する会報誌などに広告を掲載。</t>
  </si>
  <si>
    <t>雑誌及びインターネット等に医師募集の求人掲載。</t>
  </si>
  <si>
    <t>医師募集サイトへの募集広告掲載及びメールマガジン登録医師へのメール配信により、常勤医師確保を図る。</t>
  </si>
  <si>
    <t>医師募集広告料（求人サイト3件、医科大学OB誌）。</t>
  </si>
  <si>
    <t>医育大学、地域医療振興財団などの団体や就職斡旋業者等への求人情報の提供。
新規に着任した医師を町広報誌で紹介。</t>
  </si>
  <si>
    <t>看護師等募集チラシを作成・新聞折込。</t>
  </si>
  <si>
    <t>「公益財団法人　北海道地域医療振興財団」HPへの募集掲載。</t>
  </si>
  <si>
    <t>町立中標津病院HPへの職員募集掲載。</t>
  </si>
  <si>
    <t>平取町国民健康保険病院看護職員資格取得資金貸付事業</t>
  </si>
  <si>
    <t>就業一時金貸付事業</t>
  </si>
  <si>
    <t>音威子府町</t>
    <rPh sb="0" eb="4">
      <t>オトイネップ</t>
    </rPh>
    <rPh sb="4" eb="5">
      <t>チョウ</t>
    </rPh>
    <phoneticPr fontId="1"/>
  </si>
  <si>
    <t>中川町立診療所看護師就業支度金貸付</t>
  </si>
  <si>
    <t>医師研究資金等貸付金</t>
  </si>
  <si>
    <t>看護師就労奨励金条例</t>
  </si>
  <si>
    <t>天塩町立国民健康保険病院医療技術者就労奨励金事業</t>
  </si>
  <si>
    <t>看護師就業準備資金貸付金</t>
  </si>
  <si>
    <t>特例貸付金</t>
  </si>
  <si>
    <t>利尻富士町医療技術者等職員就労奨励金交付</t>
  </si>
  <si>
    <t>斜里町医学生修学資金貸付制度</t>
  </si>
  <si>
    <t>福祉医療従事者雇用促進事業</t>
  </si>
  <si>
    <t>看護師就業支援金</t>
  </si>
  <si>
    <t>看護師　30,000円/月　　准看護師　20,000円/月　　放射線技師等　30,000円/月</t>
  </si>
  <si>
    <t>町立病院に就業を希望する正看護師に対し一定額を貸与｡３年間就業で全額免除｡</t>
  </si>
  <si>
    <t>6．医療従事者に対する貸付金､給付金等</t>
  </si>
  <si>
    <t>道立江差病院における医師の確保､資質向上及び医療の充実を図り､過疎地域の医療確保と将来にわたり過疎地域の自立促進に資することを目的に､道立江差病院に勤務する医師に対し､医療研究に必要な資金を貸与する｡</t>
  </si>
  <si>
    <t>平取町国民健康保険病院に勤務している看護師准看護師に対し､各種資格を取得するために要する資金を貸付ける｡</t>
  </si>
  <si>
    <t>将来､町内の医療機関等に勤務しようとする医師に対し､医療技術向上のため国外の医療機関等において研究研修するための資金を貸付する｡</t>
  </si>
  <si>
    <t>中川町立診療所に勤務する看護師に対し､1,000千円を貸し付ける制度｡3年間勤務すると返還免除｡</t>
  </si>
  <si>
    <t>町の制度以外の修学資金の貸付を受けた看護職員等が町の職員となったときは､480万円を上限として貸付することができる｡３年以上貸付期間の勤務により償還免除とする｡</t>
  </si>
  <si>
    <t>医学研究手当の支給(院長・副院長月額90千円､その他月額50千円」)｡</t>
  </si>
  <si>
    <t>医療技術者等が当町職員として勤務した者に対し就労奨励金を交付
　交付対象：３年以上業務に従事する者
　　　　　　修学資金条例によるの貸付を受けて
　　　　　　いない者
　交付金額：医師､歯科医師　500万円
　　　　　  保健師､看護師等　100万円
　　　　　　歯科衛生士､介護福祉士等　50万円
　　(50歳以上の者は1/2)</t>
  </si>
  <si>
    <t>1件につき3千万円以内の資金の無利子貸付を行う(これに加え､19床の入院病床を運営する診療所には5千万円以内の資金を無利子貸付できる)｡</t>
  </si>
  <si>
    <t>北斗市医療保健福祉医療問題協議会</t>
  </si>
  <si>
    <t>地域との交流などを進めて医師の定住確保につなげる。羊蹄山麓７町村、町村議会正副議長会、ようてい農協などが会員となり広域的な連携で支える</t>
  </si>
  <si>
    <t>保健事業等打合せ会議</t>
  </si>
  <si>
    <t>医療対策協議会（町職員・議員・国保運営協議会）と診療所所長との懇談を実施（年１回以上）。</t>
  </si>
  <si>
    <t>栗山町地域医療対策委員会</t>
  </si>
  <si>
    <t>医療分野に関わる市政の課題について情報共有するとともに必要な対策を推進するため、自治体職員と病院職員が定期的に会議を開催。</t>
  </si>
  <si>
    <t>町立沼田厚生クリニックの運営に対する評価及び助言等を行うため、10名の委員を委嘱し、年2回協議会を開催している。</t>
  </si>
  <si>
    <t>年1回、町理事者と町内医療機関（医科・歯科）の院長が懇談を実施しています。
※経費→報償費（出席医師2,000円／1名あたり）</t>
  </si>
  <si>
    <t>旭川市</t>
  </si>
  <si>
    <t>院長との連携（意思疎通）</t>
  </si>
  <si>
    <t>富良野地域医療対策協議会</t>
  </si>
  <si>
    <t>医師会、地域センター病院、保健所、市町村などの地域医療関係者を委員とした協議会を開催し、地域医療の課題等について協議している。</t>
  </si>
  <si>
    <t>病院部局などとの連携</t>
  </si>
  <si>
    <t>北海道厚生連の一般病院・クリニック・特養所在地市町長との運営会議</t>
  </si>
  <si>
    <t>定例打合せ</t>
  </si>
  <si>
    <t>医師と首長の意思疎通</t>
  </si>
  <si>
    <t>音更町</t>
    <rPh sb="0" eb="3">
      <t>オトフケチョウ</t>
    </rPh>
    <phoneticPr fontId="1"/>
  </si>
  <si>
    <t>医療・介護部局との連携（意思疎通）</t>
  </si>
  <si>
    <t>池田町病院事業管理運営協議会</t>
  </si>
  <si>
    <t>池田町病院事業の施設等の整備及び管理運営に関する重要な事項を協議するため、町、十勝いけだ地域医療センター、指定管理者それぞれの代表による協議会を年１回実施。</t>
  </si>
  <si>
    <t>町の医療環境の整備充実等を検討するために医療機関をはじめ、各分野における町民代表者等を委員とした会議を開催。</t>
  </si>
  <si>
    <t>町長や診療所所管課職員と、診療所院長との定期的な懇談を実施。</t>
  </si>
  <si>
    <t>自治体の首長の職員、病院町、病院職員と年２回の病院運営委員会会議を開催。</t>
  </si>
  <si>
    <t>地域医療を考える稚内市民会議を開催し、H28年度の事業報告及びH29年度の事業計画の策定。</t>
  </si>
  <si>
    <t>副町長及び担当職員と双心会事務長等職員と10月に懇談を実施。</t>
  </si>
  <si>
    <t>新規に着任した医師を町広報誌で紹介。</t>
  </si>
  <si>
    <t>公立芽室病院運営員会を年２回程度開催。</t>
  </si>
  <si>
    <t>8．他の市町村との連携</t>
  </si>
  <si>
    <t>医師派遣事業等</t>
  </si>
  <si>
    <t>他公立病院との連携</t>
  </si>
  <si>
    <t>積丹町</t>
    <rPh sb="0" eb="3">
      <t>シャコタンチョウ</t>
    </rPh>
    <phoneticPr fontId="1"/>
  </si>
  <si>
    <t>北後志地域保健医療対策協議会</t>
  </si>
  <si>
    <t>赤井川村</t>
    <rPh sb="0" eb="4">
      <t>アカイガワムラ</t>
    </rPh>
    <phoneticPr fontId="1"/>
  </si>
  <si>
    <t>倶知安厚生病院の救急医療等に関する体制整備・充実や、医療機能を安定的な維持・確保に対する対策を検討
※羊蹄山麓７か町村で協議会設置</t>
  </si>
  <si>
    <t>地域医療の現場、特に後志地域における学生、研修医、指導者が教育という営みを通して、地域住民の健康学習を基本にした自治体による健康政策の在り方を研究し、地域医療に貢献する保健・医療・福祉・教育分野の人材育成、的確な健康政策の展開に寄与する。（管内19市町村）
※平成30年度で解散</t>
    <rPh sb="130" eb="132">
      <t>ヘイセイ</t>
    </rPh>
    <rPh sb="134" eb="136">
      <t>ネンド</t>
    </rPh>
    <rPh sb="137" eb="139">
      <t>カイサン</t>
    </rPh>
    <phoneticPr fontId="1"/>
  </si>
  <si>
    <t>岩内町</t>
  </si>
  <si>
    <t>神恵内村</t>
    <rPh sb="0" eb="4">
      <t>カモエナイムラ</t>
    </rPh>
    <phoneticPr fontId="1"/>
  </si>
  <si>
    <t>伊達市</t>
  </si>
  <si>
    <t>上記事業の継続・拡充。</t>
  </si>
  <si>
    <t>救急医療等を啓発するため胆振西部医師会に対して啓発事業業務委託し、当該事業費の一部を他関係３町から負担金を徴収し実施するものである。</t>
  </si>
  <si>
    <t>日高医師会負担金、日高歯科医師会負担金、道市町村保健活動連絡協議会負担金、日高地方精神保健協会負担金、道精神保健協会負担金</t>
  </si>
  <si>
    <t>富良野圏域連携協議会の中に保健福祉専門部会を設定し、地域医療に関する諸問題について協議している。</t>
  </si>
  <si>
    <t>厚生病院・診療所所在地市町長会議</t>
  </si>
  <si>
    <t>救急医療体制づくり事業</t>
  </si>
  <si>
    <t>休日・夜間当番医制の適切な運用を行い、救急医療体制の維持に努めている。</t>
  </si>
  <si>
    <t>遠軽、湧別、佐呂間町で遠軽地域医療対策連携会議を組織し、医師確保対策を実施</t>
  </si>
  <si>
    <t>遠軽地区連携地域広域事業</t>
  </si>
  <si>
    <t>広尾町</t>
  </si>
  <si>
    <t>近隣の町村において、透析のできる医療機関に対し、管理費等の経費を支出。</t>
  </si>
  <si>
    <t>9．医学生、看護学生、医療系大学（専門学校）生対象の研修事業</t>
  </si>
  <si>
    <t>新冠町保健師インターンシップ</t>
  </si>
  <si>
    <t>実習生受入事業</t>
  </si>
  <si>
    <t>大学の栄養学実習の受入</t>
  </si>
  <si>
    <t>初期研修医の地域医療研修受入</t>
  </si>
  <si>
    <t>北大、札幌医大の初期研修医について、毎年度各大学1名ずつ受入れを実施している。</t>
  </si>
  <si>
    <t>研修医の研修受け入れ</t>
  </si>
  <si>
    <t>札幌医科大学、名寄市立病院研修医受け入れ</t>
  </si>
  <si>
    <t>清里町医療関係団体等調査研究支援事業</t>
  </si>
  <si>
    <t>大学、短期大学または専修学校の学生等で構成される医療関係団体等が、それらのカリキュラムの一環で清里町に関する題材を調査研究テーマとして取り上げ、多様な課題を追及する演習や実習等、その活動に取り組むための町内に滞在する経費の一部を支援</t>
  </si>
  <si>
    <t>奥尻町医療職員奨学資金貸付</t>
  </si>
  <si>
    <t>保健師学生インターンシップ</t>
  </si>
  <si>
    <t>保健活動紹介、事業見学、町内見学等</t>
  </si>
  <si>
    <t>星空キャンプ</t>
  </si>
  <si>
    <t>医学生、看護学生等を対象とした地域医療の取り組みの宿泊研修。地域を知ってもらうことで将来の就職の選択肢として認識してもらう。</t>
  </si>
  <si>
    <t>10．その他の対策</t>
  </si>
  <si>
    <t>闘魂外来・闘魂祭実施事業</t>
  </si>
  <si>
    <t>総合診療医の徳田安春医師を招いたイベントを開催することで当院をＰＲし、医学生が当院での臨床研修を選択し、地域医療を担える医師の確保につなげようといった観点から実施する事業</t>
  </si>
  <si>
    <t>研修医・学生の確保</t>
  </si>
  <si>
    <t>・臨床研修医師の確保　全国で行われる「臨床研修医師説明会」へ積極的に参加しピーアルしている。
・各医育大学からの研修医師の受け入れはもちろん、医学生の臨床実習も積極的に受け入れている。</t>
  </si>
  <si>
    <t>週末当直の確保による常勤医師負担軽減</t>
  </si>
  <si>
    <t>新篠津村</t>
  </si>
  <si>
    <t>光熱水費等の村負担</t>
  </si>
  <si>
    <t>ちえネット（市立千歳市民病院の電子カルテの共有）</t>
  </si>
  <si>
    <t>地域において切れ目なく質の高い医療を提供し、地域完結型医療の実現を図るため、市立千歳市民病院の電子カルテ情報を地域の医療機関等と共有する。</t>
  </si>
  <si>
    <t>北広島市産科医院開設誘致制度</t>
  </si>
  <si>
    <t>北広島市内に産科または産婦人科を有する診療所を開設する開業医（医師または医療法人）に対し費用の一部を助成します。</t>
  </si>
  <si>
    <t>診療所及び町が行なう医療福祉関連業務に関するアドバイザリー契約を結び政策等に反映させている。</t>
  </si>
  <si>
    <t>地域で話そう医療センター</t>
  </si>
  <si>
    <t>上川町立介護保健施設つつじ苑将来像情報交換会</t>
  </si>
  <si>
    <t>人口及び後期高齢者の減少、介護の担い手不足等を踏まえて、専門家を招いて関係者間で今後の地域の医療・介護の在り方を考える機会を持った。</t>
  </si>
  <si>
    <t>看護職の求人・求職合同面接会</t>
  </si>
  <si>
    <t>子どもを持つ医師の勤務環境整備</t>
  </si>
  <si>
    <t>町立病院敷地内に院内保育所を開設し、医師、看護師等の確保を図っている。</t>
  </si>
  <si>
    <t>中頓別町</t>
    <rPh sb="0" eb="4">
      <t>ナカトンベツチョウ</t>
    </rPh>
    <phoneticPr fontId="1"/>
  </si>
  <si>
    <t>多診療科対策</t>
  </si>
  <si>
    <t>へき地診療所事業</t>
  </si>
  <si>
    <t>町立へき地診療所の運営のため、町嘱託医師を管理者とし、報酬と費用弁償を支給する。
診療日の医師の送迎にも対応する。</t>
  </si>
  <si>
    <t>十勝いけだ地域医療センターが主催、町が共催という形で、町民を対象とした医療講演会を年２回開催。</t>
  </si>
  <si>
    <t>地域医療みらい塾</t>
  </si>
  <si>
    <t>都市部に勤務し、地域医療に興味がある医師、看護師等を対象として、へき地での地域医療の取り組みや地方での暮らしについて紹介し、将来的な転職へとつなげる。</t>
  </si>
  <si>
    <t>学校訪問（看護部）</t>
  </si>
  <si>
    <t>学校訪問（リハビリ）</t>
  </si>
  <si>
    <t>学校訪問に係るグッズ作成</t>
  </si>
  <si>
    <t>子どもを持つ職員の勤務環境整備</t>
  </si>
  <si>
    <t>根室市の地域医療を守り育てる条例の制定</t>
  </si>
  <si>
    <t>市民、医療機関、医療従事者及び市が、それぞれの立場で地域医療を守り育てるために共に支え合い、協力し合う環境づくりを推進することを目的に『根室市の地域医療を守り育てる条例』を制定。</t>
  </si>
  <si>
    <t>移住体験モニター事業</t>
  </si>
  <si>
    <t>医療・介護施設での慢性的な人員不足から、町内施設で就業体験し移住につなげる。</t>
  </si>
  <si>
    <t>常勤医師の負担軽減のため、医育大学からの週末当直医師の派遣。</t>
  </si>
  <si>
    <t>Ｈ２２年度から灯油、電気代を全額補助　Ｈ２５年度から上下水道代を全額補助。</t>
  </si>
  <si>
    <t>介護と地域医療との連携を密にし、協力体制を構築する。関係機関との会議を今年度末3月20日に実施し、今後に向け検討を始める予定である。</t>
  </si>
  <si>
    <t>病院医師等と羊蹄山麓地域住民との交流の場を設け、医師確保や定住に向けた支援体制を整える。</t>
  </si>
  <si>
    <t>北海道科学大学、同短期大学部との連携協定を締結し、町内医療資源の有効活用や医療技術者等の人材確保育成等について、共同で取り組みを行う。</t>
  </si>
  <si>
    <t>地域医療と診療体制向上を目的に、町内会・地域等に出向き、広く町民との意見交換を実施。</t>
  </si>
  <si>
    <t>専門学校への就職説明会参加。</t>
  </si>
  <si>
    <t>院内保育所運営委託費。</t>
  </si>
  <si>
    <t>実施時期</t>
    <rPh sb="0" eb="2">
      <t>ジッシ</t>
    </rPh>
    <rPh sb="2" eb="4">
      <t>ジキ</t>
    </rPh>
    <phoneticPr fontId="1"/>
  </si>
  <si>
    <t>通年</t>
  </si>
  <si>
    <t>未定</t>
  </si>
  <si>
    <t>・上記独自対策の継続
・市民と市立病院の交流として市民センター等での健康相談、介護予防運動の実施</t>
  </si>
  <si>
    <t>①研修医歓迎会
②小中学校での研修医等の講演会
③医師・看護師などの病院スタッフに向けた感謝のメッセージを贈る取り組み
④毎年一回、「稚内の医療を考える市民の集い」の開催
⑤年度当初に会議を開催
⑥会報誌わっかない～ね！の発行</t>
  </si>
  <si>
    <t>新規の実施予定はないが、現在行っている取り組みを継続したい。</t>
  </si>
  <si>
    <t>社会医療法人が実施する、へき地巡回診療で使用する施設の使用料等の減免等。</t>
  </si>
  <si>
    <t>・地域医療フォーラムの開催（Ｈ31予算要求予定）
※札幌医科大学との共催により、医学生、市民、市立病院、医師会、地元関係者などをパネリストに今後の地域医療のあり方や医療人材の育成支援に関する取り組みについて考える。</t>
  </si>
  <si>
    <t>H30.8-</t>
  </si>
  <si>
    <t>上記事業の継続、医師を確保するための取組、その他未定。</t>
  </si>
  <si>
    <t>産婦人科確保へ向けた取り組み。</t>
  </si>
  <si>
    <t>国の研究事業の一環として、医療機関が果たす今後の役割、住民の医療への関与の仕方等に関する意見交換会を実施し、住民主体の健康づくりへつなげていくことを検討する。</t>
  </si>
  <si>
    <t>現在の取組を継続する。</t>
  </si>
  <si>
    <t>現行どおり。</t>
  </si>
  <si>
    <t>○ホスピタル・フェア（市立病院と市民等の交流事業）
病院の資産（職員・設備等）を有効活用し、見て（診て）・聞いて（効いて）・懇談して病院を知っていただくとともに、地域住民の方々をおもてなしする。
・院内探検ツアー、セラピードッグとの触れ合い、健康・栄養・お薬相談、血管年齢測定、認知症テスト、自助具紹介のほか消防と連携した救急救命講座、はしご車等の体験などの実施。
※平成30年9月9日実施予定だったが胆振東部震災影響にて中止（平成31年度以降も実施予定）</t>
  </si>
  <si>
    <t>未定（現在の国民健康保険病院の独法化により、時期を見て取り組む予定。）。</t>
  </si>
  <si>
    <t>小樽市</t>
    <rPh sb="0" eb="3">
      <t>オタルシ</t>
    </rPh>
    <phoneticPr fontId="1"/>
  </si>
  <si>
    <t>医療資源の情報の変化に対応した救急医療の在り方について、市内二次救急医療機関、医師会等と連携して今後の救急医療提供体制について検討する。</t>
  </si>
  <si>
    <t>【回答一覧】　(２)小･中学生又は高校生を対象とする医療体験事業など､将来､地域の医療を担う人材を育成するための取組について</t>
  </si>
  <si>
    <t>1．医師</t>
  </si>
  <si>
    <t>白老町看護職員養成修学資金貸付</t>
  </si>
  <si>
    <t>医療職及び福祉職養成修学資金貸付</t>
  </si>
  <si>
    <t>士別市医療技術職員修学資金貸付</t>
  </si>
  <si>
    <t>【回答一覧】　(５)今後、実施を予定している「地域医療を支える取組」について　「あり」と回答</t>
    <rPh sb="44" eb="46">
      <t>カイトウ</t>
    </rPh>
    <phoneticPr fontId="1"/>
  </si>
  <si>
    <t>町立診療所の老朽化が著しいため、医療環境の充実に向けて診療所の改築工事を平成30年度から行い、2020年4月にフルオープンの開業に向け準備している。</t>
  </si>
  <si>
    <t>和寒中学校</t>
  </si>
  <si>
    <t>職場体験授業</t>
  </si>
  <si>
    <t>中学3年生のうち希望者</t>
  </si>
  <si>
    <t>各部署ごとについてそれぞれの担当者の指導（薬局、看護部、検査室等）のもと、仕事の一部を体験する。</t>
  </si>
  <si>
    <t>岩内協会病院における救急医療及び小児医療体制の整備及び充実を図る｡岩内町、共和町､泊村､神恵内村と連携し補助金を交付｡</t>
    <rPh sb="33" eb="36">
      <t>イワナイチョウ</t>
    </rPh>
    <phoneticPr fontId="1"/>
  </si>
  <si>
    <t>士幌町</t>
    <rPh sb="0" eb="3">
      <t>シホロチョウ</t>
    </rPh>
    <phoneticPr fontId="1"/>
  </si>
  <si>
    <t>鶴居村保健師等奨学金交付事業</t>
  </si>
  <si>
    <t>保健師、看護師及び准看護師として将来村に勤務しようとする者</t>
  </si>
  <si>
    <t>村に３年以上勤務した場合に返還を免除</t>
  </si>
  <si>
    <t>年額180,000円</t>
  </si>
  <si>
    <t>浦河赤十字看護学校運営費補助金</t>
  </si>
  <si>
    <t>医師住宅を所有し、低額で貸与</t>
  </si>
  <si>
    <t>道内の各薬科大学での就職説明会参加</t>
  </si>
  <si>
    <t>活動休止中</t>
  </si>
  <si>
    <t>釧路町</t>
    <rPh sb="0" eb="3">
      <t>クシロチョウ</t>
    </rPh>
    <phoneticPr fontId="13"/>
  </si>
  <si>
    <t>医師修学資金：月額100,000円</t>
  </si>
  <si>
    <t>（１）住民等による地域の医療機関等を支えるための取組について</t>
    <rPh sb="3" eb="5">
      <t>ジュウミン</t>
    </rPh>
    <rPh sb="5" eb="6">
      <t>トウ</t>
    </rPh>
    <rPh sb="9" eb="11">
      <t>チイキ</t>
    </rPh>
    <rPh sb="12" eb="14">
      <t>イリョウ</t>
    </rPh>
    <rPh sb="14" eb="16">
      <t>キカン</t>
    </rPh>
    <rPh sb="16" eb="17">
      <t>トウ</t>
    </rPh>
    <rPh sb="18" eb="19">
      <t>ササ</t>
    </rPh>
    <rPh sb="24" eb="26">
      <t>トリクミ</t>
    </rPh>
    <phoneticPr fontId="1"/>
  </si>
  <si>
    <t>全体</t>
    <rPh sb="0" eb="2">
      <t>ゼンタイ</t>
    </rPh>
    <phoneticPr fontId="1"/>
  </si>
  <si>
    <t>うち公的
医療機関有</t>
    <rPh sb="2" eb="4">
      <t>コウテキ</t>
    </rPh>
    <rPh sb="5" eb="7">
      <t>イリョウ</t>
    </rPh>
    <rPh sb="7" eb="9">
      <t>キカン</t>
    </rPh>
    <rPh sb="9" eb="10">
      <t>アリ</t>
    </rPh>
    <phoneticPr fontId="1"/>
  </si>
  <si>
    <t>計</t>
    <rPh sb="0" eb="1">
      <t>ケイ</t>
    </rPh>
    <phoneticPr fontId="1"/>
  </si>
  <si>
    <t>区分</t>
    <rPh sb="0" eb="2">
      <t>クブン</t>
    </rPh>
    <phoneticPr fontId="1"/>
  </si>
  <si>
    <t>自治体名</t>
    <rPh sb="0" eb="3">
      <t>ジチタイ</t>
    </rPh>
    <rPh sb="3" eb="4">
      <t>メイ</t>
    </rPh>
    <phoneticPr fontId="1"/>
  </si>
  <si>
    <t>市</t>
    <rPh sb="0" eb="1">
      <t>シ</t>
    </rPh>
    <phoneticPr fontId="1"/>
  </si>
  <si>
    <t>千歳市、美唄市、赤平市、滝川市、砂川市、深川市、苫小牧市、士別市、
名寄市、留萌市、稚内市、北見市、紋別市、釧路市、根室市</t>
  </si>
  <si>
    <t>（15/35）</t>
  </si>
  <si>
    <t>町村</t>
    <rPh sb="0" eb="2">
      <t>チョウソン</t>
    </rPh>
    <phoneticPr fontId="1"/>
  </si>
  <si>
    <t>（21/144）</t>
  </si>
  <si>
    <t>（２）小・中学生又は高校生を対象とする医療体験事業など、将来、地域の医療を担う人材を育成するための取組について</t>
    <rPh sb="3" eb="4">
      <t>ショウ</t>
    </rPh>
    <rPh sb="5" eb="8">
      <t>チュウガクセイ</t>
    </rPh>
    <rPh sb="8" eb="9">
      <t>マタ</t>
    </rPh>
    <rPh sb="10" eb="13">
      <t>コウコウセイ</t>
    </rPh>
    <rPh sb="14" eb="16">
      <t>タイショウ</t>
    </rPh>
    <rPh sb="19" eb="21">
      <t>イリョウ</t>
    </rPh>
    <rPh sb="21" eb="23">
      <t>タイケン</t>
    </rPh>
    <rPh sb="23" eb="25">
      <t>ジギョウ</t>
    </rPh>
    <rPh sb="28" eb="30">
      <t>ショウライ</t>
    </rPh>
    <rPh sb="31" eb="33">
      <t>チイキ</t>
    </rPh>
    <rPh sb="34" eb="36">
      <t>イリョウ</t>
    </rPh>
    <rPh sb="37" eb="38">
      <t>ニナ</t>
    </rPh>
    <rPh sb="39" eb="41">
      <t>ジンザイ</t>
    </rPh>
    <rPh sb="42" eb="44">
      <t>イクセイ</t>
    </rPh>
    <rPh sb="49" eb="50">
      <t>ト</t>
    </rPh>
    <rPh sb="50" eb="51">
      <t>ク</t>
    </rPh>
    <phoneticPr fontId="1"/>
  </si>
  <si>
    <t>函館市、千歳市、美唄市、赤平市、滝川市、砂川市、深川市、室蘭市、
苫小牧市、旭川市、士別市、留萌市、稚内市、釧路市、根室市</t>
  </si>
  <si>
    <t>（３）市町村において、医師や看護師、薬剤師等の医療従事者を目指す学生を対象として、修学に必要な資金（奨学金）を貸し付ける事業について</t>
    <rPh sb="3" eb="6">
      <t>シチョウソン</t>
    </rPh>
    <rPh sb="11" eb="13">
      <t>イシ</t>
    </rPh>
    <rPh sb="14" eb="17">
      <t>カンゴシ</t>
    </rPh>
    <rPh sb="18" eb="21">
      <t>ヤクザイシ</t>
    </rPh>
    <rPh sb="21" eb="22">
      <t>トウ</t>
    </rPh>
    <rPh sb="23" eb="25">
      <t>イリョウ</t>
    </rPh>
    <rPh sb="25" eb="28">
      <t>ジュウジシャ</t>
    </rPh>
    <rPh sb="29" eb="31">
      <t>メザ</t>
    </rPh>
    <rPh sb="32" eb="34">
      <t>ガクセイ</t>
    </rPh>
    <rPh sb="35" eb="37">
      <t>タイショウ</t>
    </rPh>
    <rPh sb="41" eb="43">
      <t>シュウガク</t>
    </rPh>
    <rPh sb="44" eb="46">
      <t>ヒツヨウ</t>
    </rPh>
    <rPh sb="47" eb="49">
      <t>シキン</t>
    </rPh>
    <rPh sb="50" eb="53">
      <t>ショウガクキン</t>
    </rPh>
    <rPh sb="55" eb="56">
      <t>カ</t>
    </rPh>
    <rPh sb="57" eb="58">
      <t>ツ</t>
    </rPh>
    <rPh sb="60" eb="62">
      <t>ジギョウ</t>
    </rPh>
    <phoneticPr fontId="1"/>
  </si>
  <si>
    <t>岩見沢市、美唄市、三笠市、芦別市、赤平市、砂川市、深川市、室蘭市、
伊達市、苫小牧市、士別市、名寄市、富良野市、留萌市、稚内市、北見市、
紋別市、釧路市、根室市</t>
  </si>
  <si>
    <t>（19/35）</t>
  </si>
  <si>
    <t>（69/144）</t>
  </si>
  <si>
    <t>北斗市、石狩市、千歳市、北広島市、小樽市、夕張市、三笠市、赤平市、
滝川市、砂川市、深川市、伊達市、苫小牧市、旭川市、士別市、名寄市、
富良野市、留萌市、稚内市、網走市、北見市、紋別市、釧路市、根室市</t>
  </si>
  <si>
    <t>（24/35）</t>
  </si>
  <si>
    <t>福島町、木古内町、森町、江差町、乙部町、八雲町、今金町、せたな町、
当別町、新篠津村、島牧村、寿都町、黒松内町、蘭越町、ニセコ町、真狩村、
留寿都村、喜茂別町、京極町、倶知安町、積丹町、古平町、仁木町、余市町、
赤井川村、共和町、岩内町、泊村、神恵内村、由仁町、長沼町、栗山町、
浦臼町、北竜町、沼田町、豊浦町、洞爺湖町、白老町、厚真町、安平町、
浦河町、様似町、日高町、平取町、新冠町、新ひだか町、比布町、上川町、
美瑛町、幌加内町、和寒町、下川町、美深町、音威子府町、中川町、
上富良野町、中富良野町、南富良野町、占冠町、増毛町、苫前町、羽幌町、
遠別町、天塩町、中頓別町、枝幸町、豊富町、礼文町、利尻富士町、幌延町、
斜里町、清里町、小清水町、大空町、美幌町、津別町、訓子府町、遠軽町、
湧別町、興部町、西興部町、雄武町、音更町、上士幌町、鹿追町、新得町、
清水町、芽室町、中札内村、大樹町、広尾町、幕別町、池田町、本別町、
足寄町、浦幌町、厚岸町、浜中町、標茶町、弟子屈町、鶴居村、白糠町、
中標津町、羅臼町</t>
  </si>
  <si>
    <t>（104/144）</t>
  </si>
  <si>
    <t>（５）今後、実施を予定している「地域医療を支える取組」について</t>
    <rPh sb="3" eb="5">
      <t>コンゴ</t>
    </rPh>
    <rPh sb="6" eb="8">
      <t>ジッシ</t>
    </rPh>
    <rPh sb="9" eb="11">
      <t>ヨテイ</t>
    </rPh>
    <rPh sb="16" eb="18">
      <t>チイキ</t>
    </rPh>
    <rPh sb="18" eb="20">
      <t>イリョウ</t>
    </rPh>
    <rPh sb="21" eb="22">
      <t>ササ</t>
    </rPh>
    <rPh sb="24" eb="26">
      <t>トリクミ</t>
    </rPh>
    <phoneticPr fontId="1"/>
  </si>
  <si>
    <t>北斗市、三笠市、深川市、伊達市、旭川市、留萌市、稚内市、釧路市</t>
  </si>
  <si>
    <t>（8/35）</t>
  </si>
  <si>
    <t>福島町、八雲町、当別町、新篠津村、倶知安町、岩内町、由仁町、栗山町、
愛別町、中川町、天塩町、遠軽町、興部町、新得町、更別村、広尾町、
羅臼町</t>
  </si>
</sst>
</file>

<file path=xl/styles.xml><?xml version="1.0" encoding="utf-8"?>
<styleSheet xmlns:r="http://schemas.openxmlformats.org/officeDocument/2006/relationships" xmlns:mc="http://schemas.openxmlformats.org/markup-compatibility/2006" xmlns="http://schemas.openxmlformats.org/spreadsheetml/2006/main">
  <numFmts count="4">
    <numFmt numFmtId="177" formatCode="&quot;（&quot;#,###.0&quot;%）&quot;"/>
    <numFmt numFmtId="178" formatCode="#,##0.0;[Red]\-#,##0.0"/>
    <numFmt numFmtId="179" formatCode="0.0%"/>
    <numFmt numFmtId="176" formatCode="0_);\(0\)"/>
  </numFmts>
  <fonts count="19">
    <font>
      <sz val="11"/>
      <color theme="1"/>
      <name val="ＭＳ Ｐゴシック"/>
    </font>
    <font>
      <sz val="6"/>
      <color auto="1"/>
      <name val="ＭＳ Ｐゴシック"/>
    </font>
    <font>
      <sz val="11"/>
      <color theme="1"/>
      <name val="HGSｺﾞｼｯｸM"/>
    </font>
    <font>
      <sz val="10"/>
      <color theme="1"/>
      <name val="HGSｺﾞｼｯｸM"/>
    </font>
    <font>
      <sz val="9"/>
      <color theme="1"/>
      <name val="HGSｺﾞｼｯｸM"/>
    </font>
    <font>
      <sz val="11"/>
      <color theme="1"/>
      <name val="ＭＳ Ｐゴシック"/>
    </font>
    <font>
      <sz val="10.5"/>
      <color theme="1"/>
      <name val="HGPｺﾞｼｯｸM"/>
    </font>
    <font>
      <sz val="11"/>
      <color theme="1"/>
      <name val="HGｺﾞｼｯｸM"/>
    </font>
    <font>
      <sz val="9"/>
      <color theme="1"/>
      <name val="HGｺﾞｼｯｸM"/>
    </font>
    <font>
      <sz val="8"/>
      <color theme="1"/>
      <name val="HGｺﾞｼｯｸM"/>
    </font>
    <font>
      <b/>
      <sz val="9"/>
      <color theme="1"/>
      <name val="HGｺﾞｼｯｸM"/>
    </font>
    <font>
      <sz val="7"/>
      <color theme="1"/>
      <name val="HGｺﾞｼｯｸM"/>
    </font>
    <font>
      <sz val="6"/>
      <color theme="1"/>
      <name val="HGｺﾞｼｯｸM"/>
    </font>
    <font>
      <sz val="8"/>
      <color theme="1"/>
      <name val="HGｺﾞｼｯｸM"/>
    </font>
    <font>
      <sz val="9"/>
      <color auto="1"/>
      <name val="HGｺﾞｼｯｸM"/>
    </font>
    <font>
      <sz val="7.5"/>
      <color theme="1"/>
      <name val="HGｺﾞｼｯｸM"/>
    </font>
    <font>
      <sz val="8.5"/>
      <color theme="1"/>
      <name val="HGｺﾞｼｯｸM"/>
    </font>
    <font>
      <sz val="11"/>
      <color auto="1"/>
      <name val="HGｺﾞｼｯｸM"/>
    </font>
    <font>
      <sz val="7"/>
      <color theme="1"/>
      <name val="HGｺﾞｼｯｸM"/>
    </font>
  </fonts>
  <fills count="3">
    <fill>
      <patternFill patternType="none"/>
    </fill>
    <fill>
      <patternFill patternType="gray125"/>
    </fill>
    <fill>
      <patternFill patternType="solid">
        <fgColor theme="8" tint="0.8"/>
        <bgColor indexed="64"/>
      </patternFill>
    </fill>
  </fills>
  <borders count="39">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double">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double">
        <color indexed="64"/>
      </top>
      <bottom/>
      <diagonal/>
    </border>
    <border>
      <left style="thin">
        <color indexed="64"/>
      </left>
      <right style="medium">
        <color indexed="64"/>
      </right>
      <top/>
      <bottom style="medium">
        <color indexed="64"/>
      </bottom>
      <diagonal/>
    </border>
    <border>
      <left/>
      <right/>
      <top style="thin">
        <color indexed="64"/>
      </top>
      <bottom/>
      <diagonal/>
    </border>
    <border>
      <left/>
      <right/>
      <top/>
      <bottom style="thin">
        <color indexed="64"/>
      </bottom>
      <diagonal/>
    </border>
    <border>
      <left/>
      <right/>
      <top style="double">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style="hair">
        <color indexed="64"/>
      </top>
      <bottom/>
      <diagonal/>
    </border>
    <border>
      <left/>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s>
  <cellStyleXfs count="2">
    <xf numFmtId="0" fontId="0" fillId="0" borderId="0">
      <alignment vertical="center"/>
    </xf>
    <xf numFmtId="38" fontId="5" fillId="0" borderId="0" applyFill="0" applyBorder="0" applyAlignment="0" applyProtection="0">
      <alignment vertical="center"/>
    </xf>
  </cellStyleXfs>
  <cellXfs count="161">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176" fontId="2" fillId="0" borderId="5" xfId="0" applyNumberFormat="1" applyFont="1" applyBorder="1" applyAlignment="1">
      <alignment horizontal="center" vertical="center"/>
    </xf>
    <xf numFmtId="176" fontId="2" fillId="0" borderId="6" xfId="0" applyNumberFormat="1" applyFont="1" applyBorder="1" applyAlignment="1">
      <alignment horizontal="center" vertical="center"/>
    </xf>
    <xf numFmtId="176" fontId="2" fillId="0" borderId="7" xfId="0" applyNumberFormat="1" applyFont="1" applyBorder="1" applyAlignment="1">
      <alignment horizontal="center" vertical="center"/>
    </xf>
    <xf numFmtId="176" fontId="2" fillId="0" borderId="0" xfId="0" applyNumberFormat="1"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NumberFormat="1" applyFont="1" applyBorder="1" applyAlignment="1">
      <alignment horizontal="right" vertical="center" indent="1"/>
    </xf>
    <xf numFmtId="177" fontId="3" fillId="0" borderId="9" xfId="0" applyNumberFormat="1" applyFont="1" applyBorder="1">
      <alignment vertical="center"/>
    </xf>
    <xf numFmtId="177" fontId="3" fillId="0" borderId="11" xfId="0" applyNumberFormat="1" applyFont="1" applyBorder="1">
      <alignment vertical="center"/>
    </xf>
    <xf numFmtId="0" fontId="2" fillId="0" borderId="12" xfId="0" applyNumberFormat="1" applyFont="1" applyBorder="1" applyAlignment="1">
      <alignment horizontal="right" vertical="center" indent="1"/>
    </xf>
    <xf numFmtId="177" fontId="3" fillId="0" borderId="13" xfId="0" applyNumberFormat="1" applyFont="1" applyBorder="1">
      <alignment vertical="center"/>
    </xf>
    <xf numFmtId="0" fontId="2" fillId="0" borderId="5" xfId="0" applyFont="1" applyBorder="1" applyAlignment="1">
      <alignment horizontal="center" vertical="center"/>
    </xf>
    <xf numFmtId="0" fontId="2" fillId="0" borderId="5" xfId="0" applyFont="1" applyBorder="1" applyAlignment="1">
      <alignment vertical="center" wrapText="1"/>
    </xf>
    <xf numFmtId="0" fontId="2" fillId="0" borderId="0" xfId="0" applyFont="1" applyBorder="1" applyAlignment="1">
      <alignment vertical="center" wrapText="1"/>
    </xf>
    <xf numFmtId="0" fontId="2" fillId="0" borderId="14" xfId="0" applyFont="1" applyBorder="1" applyAlignment="1">
      <alignment horizontal="center" vertical="center"/>
    </xf>
    <xf numFmtId="0" fontId="4" fillId="0" borderId="15" xfId="0" applyFont="1" applyBorder="1" applyAlignment="1">
      <alignment horizontal="center" vertical="center" wrapText="1"/>
    </xf>
    <xf numFmtId="0" fontId="2" fillId="0" borderId="16" xfId="0" applyNumberFormat="1" applyFont="1" applyBorder="1" applyAlignment="1">
      <alignment horizontal="right" vertical="center" indent="1"/>
    </xf>
    <xf numFmtId="177" fontId="3" fillId="0" borderId="17" xfId="0" applyNumberFormat="1" applyFont="1" applyBorder="1">
      <alignment vertical="center"/>
    </xf>
    <xf numFmtId="177" fontId="3" fillId="0" borderId="18" xfId="0" applyNumberFormat="1" applyFont="1" applyBorder="1">
      <alignment vertical="center"/>
    </xf>
    <xf numFmtId="0" fontId="2" fillId="0" borderId="19" xfId="0" applyNumberFormat="1" applyFont="1" applyBorder="1" applyAlignment="1">
      <alignment horizontal="right" vertical="center" indent="1"/>
    </xf>
    <xf numFmtId="177" fontId="3" fillId="0" borderId="20" xfId="0" applyNumberFormat="1" applyFont="1" applyBorder="1">
      <alignment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1" xfId="0" applyNumberFormat="1" applyFont="1" applyBorder="1" applyAlignment="1">
      <alignment horizontal="right" vertical="center" indent="1"/>
    </xf>
    <xf numFmtId="177" fontId="3" fillId="0" borderId="22" xfId="0" applyNumberFormat="1" applyFont="1" applyBorder="1">
      <alignment vertical="center"/>
    </xf>
    <xf numFmtId="177" fontId="3" fillId="0" borderId="0" xfId="0" applyNumberFormat="1" applyFont="1" applyBorder="1">
      <alignment vertical="center"/>
    </xf>
    <xf numFmtId="0" fontId="2" fillId="0" borderId="23" xfId="0" applyNumberFormat="1" applyFont="1" applyBorder="1" applyAlignment="1">
      <alignment horizontal="right" vertical="center" indent="1"/>
    </xf>
    <xf numFmtId="178" fontId="2" fillId="0" borderId="0" xfId="1" applyNumberFormat="1" applyFont="1">
      <alignment vertical="center"/>
    </xf>
    <xf numFmtId="0" fontId="2" fillId="0" borderId="24" xfId="0" applyFont="1" applyBorder="1" applyAlignment="1">
      <alignment horizontal="center" vertical="center"/>
    </xf>
    <xf numFmtId="0" fontId="4" fillId="0" borderId="5" xfId="0" applyFont="1" applyBorder="1" applyAlignment="1">
      <alignment horizontal="center" vertical="center" wrapText="1"/>
    </xf>
    <xf numFmtId="0" fontId="2" fillId="0" borderId="6" xfId="0" applyNumberFormat="1" applyFont="1" applyBorder="1" applyAlignment="1">
      <alignment horizontal="right" vertical="center" indent="1"/>
    </xf>
    <xf numFmtId="177" fontId="3" fillId="0" borderId="7" xfId="0" applyNumberFormat="1" applyFont="1" applyBorder="1">
      <alignment vertical="center"/>
    </xf>
    <xf numFmtId="177" fontId="3" fillId="0" borderId="25" xfId="0" applyNumberFormat="1" applyFont="1" applyBorder="1">
      <alignment vertical="center"/>
    </xf>
    <xf numFmtId="0" fontId="2" fillId="0" borderId="26" xfId="0" applyNumberFormat="1" applyFont="1" applyBorder="1" applyAlignment="1">
      <alignment horizontal="right" vertical="center" indent="1"/>
    </xf>
    <xf numFmtId="0" fontId="4" fillId="0" borderId="0" xfId="0" applyFont="1" applyAlignment="1">
      <alignment horizontal="right" vertical="center"/>
    </xf>
    <xf numFmtId="179" fontId="2" fillId="0" borderId="6" xfId="0" applyNumberFormat="1" applyFont="1" applyBorder="1" applyAlignment="1">
      <alignment horizontal="center" vertical="center"/>
    </xf>
    <xf numFmtId="0" fontId="6" fillId="0" borderId="7" xfId="0" applyFont="1" applyBorder="1" applyAlignment="1">
      <alignment horizontal="center" vertical="center"/>
    </xf>
    <xf numFmtId="0" fontId="6" fillId="0" borderId="25" xfId="0" applyFont="1" applyBorder="1" applyAlignment="1">
      <alignment horizontal="center" vertical="center"/>
    </xf>
    <xf numFmtId="0" fontId="2" fillId="0" borderId="21" xfId="0" applyFont="1" applyBorder="1">
      <alignment vertical="center"/>
    </xf>
    <xf numFmtId="0" fontId="2" fillId="0" borderId="0" xfId="0" applyFont="1" applyBorder="1">
      <alignment vertical="center"/>
    </xf>
    <xf numFmtId="0" fontId="6" fillId="0" borderId="0" xfId="0" applyFont="1" applyBorder="1" applyAlignment="1">
      <alignment horizontal="center" vertical="center"/>
    </xf>
    <xf numFmtId="0" fontId="7" fillId="0" borderId="0" xfId="0" applyFont="1">
      <alignment vertical="center"/>
    </xf>
    <xf numFmtId="0" fontId="8" fillId="0" borderId="0" xfId="0" applyFont="1" applyAlignment="1">
      <alignment vertical="center"/>
    </xf>
    <xf numFmtId="0" fontId="9" fillId="2" borderId="27"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10" fillId="0" borderId="29"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30" xfId="0" applyFont="1" applyBorder="1" applyAlignment="1">
      <alignment horizontal="center" vertical="center" wrapText="1"/>
    </xf>
    <xf numFmtId="0" fontId="9" fillId="2" borderId="29" xfId="0" applyFont="1" applyFill="1" applyBorder="1" applyAlignment="1">
      <alignment horizontal="center" vertical="center" wrapText="1"/>
    </xf>
    <xf numFmtId="0" fontId="10" fillId="0" borderId="29" xfId="0" applyFont="1" applyBorder="1" applyAlignment="1">
      <alignment horizontal="distributed" vertical="center" wrapText="1"/>
    </xf>
    <xf numFmtId="0" fontId="10" fillId="0" borderId="27" xfId="0" applyFont="1" applyBorder="1" applyAlignment="1">
      <alignment horizontal="distributed" vertical="center" wrapText="1"/>
    </xf>
    <xf numFmtId="0" fontId="10" fillId="0" borderId="28" xfId="0" applyFont="1" applyBorder="1" applyAlignment="1">
      <alignment horizontal="distributed" vertical="center" wrapText="1"/>
    </xf>
    <xf numFmtId="0" fontId="10" fillId="0" borderId="30" xfId="0" applyFont="1" applyBorder="1" applyAlignment="1">
      <alignment horizontal="distributed" vertical="center" wrapText="1"/>
    </xf>
    <xf numFmtId="0" fontId="8" fillId="0" borderId="29" xfId="0" applyFont="1" applyBorder="1" applyAlignment="1">
      <alignment vertical="center" wrapText="1"/>
    </xf>
    <xf numFmtId="0" fontId="8" fillId="0" borderId="29" xfId="0" applyFont="1" applyBorder="1" applyAlignment="1">
      <alignment horizontal="left" vertical="top" wrapText="1"/>
    </xf>
    <xf numFmtId="0" fontId="11" fillId="2" borderId="29" xfId="0" applyFont="1" applyFill="1" applyBorder="1" applyAlignment="1">
      <alignment horizontal="center" vertical="center" wrapText="1"/>
    </xf>
    <xf numFmtId="0" fontId="8" fillId="0" borderId="29" xfId="0" applyFont="1" applyBorder="1" applyAlignment="1">
      <alignment horizontal="center" vertical="center" wrapText="1"/>
    </xf>
    <xf numFmtId="0" fontId="12" fillId="2" borderId="29" xfId="0" applyFont="1" applyFill="1" applyBorder="1" applyAlignment="1">
      <alignment horizontal="center" vertical="center" wrapText="1"/>
    </xf>
    <xf numFmtId="0" fontId="8" fillId="0" borderId="29" xfId="0" applyFont="1" applyBorder="1" applyAlignment="1">
      <alignment vertical="top" wrapText="1"/>
    </xf>
    <xf numFmtId="0" fontId="7" fillId="0" borderId="0" xfId="0" applyFont="1" applyAlignment="1">
      <alignment vertical="top"/>
    </xf>
    <xf numFmtId="0" fontId="7" fillId="0" borderId="0" xfId="0" applyFont="1" applyAlignment="1">
      <alignment horizontal="center" vertical="center"/>
    </xf>
    <xf numFmtId="0" fontId="7" fillId="0" borderId="0" xfId="0" applyFont="1" applyAlignment="1">
      <alignment vertical="center"/>
    </xf>
    <xf numFmtId="0" fontId="14" fillId="0" borderId="0" xfId="0" applyFont="1" applyFill="1" applyBorder="1">
      <alignment vertical="center"/>
    </xf>
    <xf numFmtId="0" fontId="8" fillId="0" borderId="0" xfId="0" applyFont="1">
      <alignment vertical="center"/>
    </xf>
    <xf numFmtId="0" fontId="14" fillId="2" borderId="27" xfId="0" applyFont="1" applyFill="1" applyBorder="1" applyAlignment="1">
      <alignment horizontal="center" vertical="center"/>
    </xf>
    <xf numFmtId="0" fontId="14" fillId="2" borderId="28" xfId="0" applyFont="1" applyFill="1" applyBorder="1" applyAlignment="1">
      <alignment horizontal="center" vertical="center"/>
    </xf>
    <xf numFmtId="0" fontId="10" fillId="0" borderId="27" xfId="0" applyFont="1" applyBorder="1" applyAlignment="1">
      <alignment horizontal="center" vertical="center"/>
    </xf>
    <xf numFmtId="0" fontId="10" fillId="0" borderId="30" xfId="0" applyFont="1" applyBorder="1" applyAlignment="1">
      <alignment horizontal="center" vertical="center"/>
    </xf>
    <xf numFmtId="0" fontId="10" fillId="0" borderId="28" xfId="0" applyFont="1" applyBorder="1" applyAlignment="1">
      <alignment horizontal="center" vertical="center"/>
    </xf>
    <xf numFmtId="0" fontId="10" fillId="0" borderId="27" xfId="0" applyFont="1" applyBorder="1" applyAlignment="1">
      <alignment horizontal="distributed" vertical="center"/>
    </xf>
    <xf numFmtId="0" fontId="10" fillId="0" borderId="30" xfId="0" applyFont="1" applyBorder="1" applyAlignment="1">
      <alignment horizontal="distributed" vertical="center"/>
    </xf>
    <xf numFmtId="0" fontId="10" fillId="0" borderId="28" xfId="0" applyFont="1" applyBorder="1" applyAlignment="1">
      <alignment horizontal="distributed" vertical="center"/>
    </xf>
    <xf numFmtId="0" fontId="8" fillId="0" borderId="27" xfId="0" applyFont="1" applyBorder="1" applyAlignment="1">
      <alignment horizontal="left" vertical="top" wrapText="1"/>
    </xf>
    <xf numFmtId="0" fontId="8" fillId="0" borderId="30" xfId="0" applyFont="1" applyBorder="1" applyAlignment="1">
      <alignment horizontal="left" vertical="top" wrapText="1"/>
    </xf>
    <xf numFmtId="0" fontId="8" fillId="0" borderId="28" xfId="0" applyFont="1" applyBorder="1" applyAlignment="1">
      <alignment horizontal="left" vertical="top" wrapText="1"/>
    </xf>
    <xf numFmtId="0" fontId="8" fillId="0" borderId="27" xfId="0" applyFont="1" applyBorder="1" applyAlignment="1">
      <alignment vertical="top" wrapText="1"/>
    </xf>
    <xf numFmtId="0" fontId="8" fillId="0" borderId="30" xfId="0" applyFont="1" applyBorder="1" applyAlignment="1">
      <alignment vertical="top" wrapText="1"/>
    </xf>
    <xf numFmtId="0" fontId="8" fillId="0" borderId="28" xfId="0" applyFont="1" applyBorder="1" applyAlignment="1">
      <alignment vertical="top" wrapText="1"/>
    </xf>
    <xf numFmtId="0" fontId="8" fillId="0" borderId="31" xfId="0" applyFont="1" applyBorder="1" applyAlignment="1">
      <alignment horizontal="left" vertical="top" wrapText="1"/>
    </xf>
    <xf numFmtId="0" fontId="8" fillId="0" borderId="32" xfId="0" applyFont="1" applyBorder="1" applyAlignment="1">
      <alignment horizontal="left" vertical="top" wrapText="1"/>
    </xf>
    <xf numFmtId="0" fontId="8" fillId="0" borderId="33" xfId="0" applyFont="1" applyBorder="1" applyAlignment="1">
      <alignment horizontal="left" vertical="top" wrapText="1"/>
    </xf>
    <xf numFmtId="0" fontId="8" fillId="0" borderId="34" xfId="0" applyFont="1" applyBorder="1" applyAlignment="1">
      <alignment horizontal="left" vertical="top" wrapText="1"/>
    </xf>
    <xf numFmtId="0" fontId="8" fillId="0" borderId="0" xfId="0" applyFont="1" applyBorder="1" applyAlignment="1">
      <alignment horizontal="left" vertical="top" wrapText="1"/>
    </xf>
    <xf numFmtId="0" fontId="8" fillId="0" borderId="35" xfId="0" applyFont="1" applyBorder="1" applyAlignment="1">
      <alignment horizontal="left" vertical="top" wrapText="1"/>
    </xf>
    <xf numFmtId="0" fontId="15" fillId="0" borderId="27" xfId="0" applyFont="1" applyBorder="1" applyAlignment="1">
      <alignment horizontal="left" vertical="top" wrapText="1"/>
    </xf>
    <xf numFmtId="0" fontId="15" fillId="0" borderId="30" xfId="0" applyFont="1" applyBorder="1" applyAlignment="1">
      <alignment horizontal="left" vertical="top" wrapText="1"/>
    </xf>
    <xf numFmtId="0" fontId="15" fillId="0" borderId="28" xfId="0" applyFont="1" applyBorder="1" applyAlignment="1">
      <alignment horizontal="left" vertical="top" wrapText="1"/>
    </xf>
    <xf numFmtId="0" fontId="8" fillId="0" borderId="36" xfId="0" applyFont="1" applyBorder="1" applyAlignment="1">
      <alignment horizontal="left" vertical="top" wrapText="1"/>
    </xf>
    <xf numFmtId="0" fontId="8" fillId="0" borderId="37" xfId="0" applyFont="1" applyBorder="1" applyAlignment="1">
      <alignment horizontal="left" vertical="top" wrapText="1"/>
    </xf>
    <xf numFmtId="0" fontId="8" fillId="0" borderId="38" xfId="0" applyFont="1" applyBorder="1" applyAlignment="1">
      <alignment horizontal="left" vertical="top" wrapText="1"/>
    </xf>
    <xf numFmtId="0" fontId="8" fillId="0" borderId="27" xfId="0" applyFont="1" applyBorder="1" applyAlignment="1">
      <alignment horizontal="center" vertical="center"/>
    </xf>
    <xf numFmtId="0" fontId="8" fillId="0" borderId="30" xfId="0" applyFont="1" applyBorder="1" applyAlignment="1">
      <alignment horizontal="center" vertical="center"/>
    </xf>
    <xf numFmtId="0" fontId="8" fillId="0" borderId="28" xfId="0" applyFont="1" applyBorder="1" applyAlignment="1">
      <alignment horizontal="center" vertical="center"/>
    </xf>
    <xf numFmtId="0" fontId="14" fillId="2" borderId="31" xfId="0" applyFont="1" applyFill="1" applyBorder="1" applyAlignment="1">
      <alignment horizontal="center" vertical="center"/>
    </xf>
    <xf numFmtId="0" fontId="14" fillId="2" borderId="29" xfId="0" applyFont="1" applyFill="1" applyBorder="1" applyAlignment="1">
      <alignment horizontal="center" vertical="center"/>
    </xf>
    <xf numFmtId="0" fontId="8" fillId="0" borderId="27" xfId="0" applyFont="1" applyBorder="1" applyAlignment="1">
      <alignment horizontal="left" vertical="center"/>
    </xf>
    <xf numFmtId="0" fontId="8" fillId="0" borderId="30" xfId="0" applyFont="1" applyBorder="1" applyAlignment="1">
      <alignment horizontal="left" vertical="center"/>
    </xf>
    <xf numFmtId="0" fontId="8" fillId="0" borderId="28" xfId="0" applyFont="1" applyBorder="1" applyAlignment="1">
      <alignment horizontal="left" vertical="center"/>
    </xf>
    <xf numFmtId="0" fontId="16" fillId="0" borderId="30" xfId="0" applyFont="1" applyBorder="1" applyAlignment="1">
      <alignment horizontal="left" vertical="center"/>
    </xf>
    <xf numFmtId="0" fontId="16" fillId="0" borderId="28" xfId="0" applyFont="1" applyBorder="1" applyAlignment="1">
      <alignment horizontal="left" vertical="center"/>
    </xf>
    <xf numFmtId="0" fontId="14" fillId="2" borderId="34"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29" xfId="0" applyFont="1" applyFill="1" applyBorder="1" applyAlignment="1">
      <alignment horizontal="center" vertical="center" wrapText="1"/>
    </xf>
    <xf numFmtId="0" fontId="8" fillId="0" borderId="27" xfId="0" applyFont="1" applyBorder="1" applyAlignment="1">
      <alignment horizontal="right" vertical="center"/>
    </xf>
    <xf numFmtId="0" fontId="8" fillId="0" borderId="30" xfId="0" applyFont="1" applyBorder="1" applyAlignment="1">
      <alignment horizontal="right" vertical="center"/>
    </xf>
    <xf numFmtId="0" fontId="8" fillId="0" borderId="28" xfId="0" applyFont="1" applyBorder="1" applyAlignment="1">
      <alignment horizontal="right" vertical="center"/>
    </xf>
    <xf numFmtId="0" fontId="8" fillId="0" borderId="28" xfId="0" applyFont="1" applyBorder="1" applyAlignment="1">
      <alignment vertical="center"/>
    </xf>
    <xf numFmtId="0" fontId="8" fillId="0" borderId="27" xfId="0" applyFont="1" applyBorder="1" applyAlignment="1">
      <alignment vertical="center"/>
    </xf>
    <xf numFmtId="0" fontId="8" fillId="0" borderId="30" xfId="0" applyFont="1" applyBorder="1" applyAlignment="1">
      <alignment vertical="center"/>
    </xf>
    <xf numFmtId="0" fontId="0" fillId="0" borderId="30" xfId="0" applyBorder="1" applyAlignment="1">
      <alignment horizontal="left" vertical="top" wrapText="1"/>
    </xf>
    <xf numFmtId="0" fontId="0" fillId="0" borderId="28" xfId="0" applyBorder="1" applyAlignment="1">
      <alignment horizontal="left" vertical="top" wrapText="1"/>
    </xf>
    <xf numFmtId="0" fontId="16" fillId="0" borderId="27" xfId="0" applyFont="1" applyBorder="1" applyAlignment="1">
      <alignment horizontal="left" vertical="top" wrapText="1"/>
    </xf>
    <xf numFmtId="0" fontId="16" fillId="0" borderId="30" xfId="0" applyFont="1" applyBorder="1" applyAlignment="1">
      <alignment horizontal="left" vertical="top" wrapText="1"/>
    </xf>
    <xf numFmtId="0" fontId="16" fillId="0" borderId="28" xfId="0" applyFont="1" applyBorder="1" applyAlignment="1">
      <alignment horizontal="left" vertical="top" wrapText="1"/>
    </xf>
    <xf numFmtId="0" fontId="9" fillId="0" borderId="27" xfId="0" applyFont="1" applyBorder="1" applyAlignment="1">
      <alignment horizontal="left" vertical="top" wrapText="1"/>
    </xf>
    <xf numFmtId="0" fontId="9" fillId="0" borderId="30" xfId="0" applyFont="1" applyBorder="1" applyAlignment="1">
      <alignment horizontal="left" vertical="top" wrapText="1"/>
    </xf>
    <xf numFmtId="0" fontId="9" fillId="0" borderId="28" xfId="0" applyFont="1" applyBorder="1" applyAlignment="1">
      <alignment horizontal="left" vertical="top" wrapText="1"/>
    </xf>
    <xf numFmtId="0" fontId="14" fillId="0" borderId="0" xfId="0" applyFont="1" applyFill="1" applyAlignment="1">
      <alignment vertical="center" wrapText="1"/>
    </xf>
    <xf numFmtId="0" fontId="17" fillId="0" borderId="0" xfId="0" applyFont="1" applyFill="1" applyAlignment="1">
      <alignment horizontal="left" vertical="center"/>
    </xf>
    <xf numFmtId="0" fontId="8" fillId="0" borderId="29" xfId="0" applyFont="1" applyBorder="1" applyAlignment="1">
      <alignment horizontal="center" vertical="center"/>
    </xf>
    <xf numFmtId="0" fontId="14" fillId="0" borderId="0" xfId="0" applyFont="1" applyFill="1" applyAlignment="1">
      <alignment horizontal="distributed" vertical="center" wrapText="1"/>
    </xf>
    <xf numFmtId="0" fontId="14" fillId="2" borderId="29" xfId="0" applyFont="1" applyFill="1" applyBorder="1" applyAlignment="1">
      <alignment horizontal="distributed" vertical="center" wrapText="1"/>
    </xf>
    <xf numFmtId="0" fontId="8" fillId="0" borderId="29" xfId="0" applyFont="1" applyBorder="1" applyAlignment="1">
      <alignment horizontal="distributed" vertical="center"/>
    </xf>
    <xf numFmtId="0" fontId="14" fillId="0" borderId="0" xfId="0" applyFont="1" applyFill="1" applyBorder="1" applyAlignment="1">
      <alignment horizontal="right" vertical="center" wrapText="1"/>
    </xf>
    <xf numFmtId="0" fontId="16" fillId="0" borderId="29" xfId="0" applyFont="1" applyBorder="1" applyAlignment="1">
      <alignment vertical="center" wrapText="1"/>
    </xf>
    <xf numFmtId="0" fontId="8" fillId="0" borderId="29" xfId="0" applyFont="1" applyBorder="1" applyAlignment="1">
      <alignment vertical="center"/>
    </xf>
    <xf numFmtId="0" fontId="8" fillId="0" borderId="29" xfId="0" applyFont="1" applyBorder="1" applyAlignment="1">
      <alignment horizontal="left" vertical="center" wrapText="1"/>
    </xf>
    <xf numFmtId="0" fontId="14" fillId="0" borderId="0" xfId="0" applyFont="1" applyFill="1" applyBorder="1" applyAlignment="1">
      <alignment vertical="center" wrapText="1"/>
    </xf>
    <xf numFmtId="0" fontId="8" fillId="0" borderId="27" xfId="0" applyFont="1" applyBorder="1" applyAlignment="1">
      <alignment horizontal="distributed" vertical="center"/>
    </xf>
    <xf numFmtId="0" fontId="8" fillId="0" borderId="28" xfId="0" applyFont="1" applyBorder="1" applyAlignment="1">
      <alignment horizontal="distributed" vertical="center"/>
    </xf>
    <xf numFmtId="0" fontId="8" fillId="0" borderId="30" xfId="0" applyFont="1" applyBorder="1" applyAlignment="1">
      <alignment horizontal="distributed" vertical="center"/>
    </xf>
    <xf numFmtId="0" fontId="8" fillId="0" borderId="27" xfId="0" applyFont="1" applyBorder="1" applyAlignment="1">
      <alignment vertical="center" wrapText="1"/>
    </xf>
    <xf numFmtId="0" fontId="8" fillId="0" borderId="28" xfId="0" applyFont="1" applyBorder="1" applyAlignment="1">
      <alignment vertical="center" wrapText="1"/>
    </xf>
    <xf numFmtId="0" fontId="8" fillId="0" borderId="27" xfId="0" applyFont="1" applyBorder="1" applyAlignment="1">
      <alignment horizontal="left" vertical="center" wrapText="1"/>
    </xf>
    <xf numFmtId="0" fontId="8" fillId="0" borderId="30" xfId="0" applyFont="1" applyBorder="1" applyAlignment="1">
      <alignment horizontal="left" vertical="center" wrapText="1"/>
    </xf>
    <xf numFmtId="0" fontId="8" fillId="0" borderId="28" xfId="0" applyFont="1" applyBorder="1" applyAlignment="1">
      <alignment horizontal="left" vertical="center" wrapText="1"/>
    </xf>
    <xf numFmtId="0" fontId="8" fillId="0" borderId="30" xfId="0" applyFont="1" applyBorder="1" applyAlignment="1">
      <alignment vertical="center" wrapText="1"/>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30" xfId="0" applyFont="1" applyBorder="1" applyAlignment="1">
      <alignment horizontal="center" vertical="center" wrapText="1"/>
    </xf>
    <xf numFmtId="0" fontId="17" fillId="0" borderId="0" xfId="0" applyFont="1" applyFill="1" applyBorder="1" applyAlignment="1">
      <alignment horizontal="left" vertical="center"/>
    </xf>
    <xf numFmtId="0" fontId="14" fillId="0" borderId="0" xfId="0" applyFont="1" applyFill="1" applyBorder="1" applyAlignment="1">
      <alignment horizontal="distributed" vertical="center"/>
    </xf>
    <xf numFmtId="0" fontId="8" fillId="0" borderId="36" xfId="0" applyFont="1" applyBorder="1" applyAlignment="1">
      <alignment horizontal="distributed" vertical="center"/>
    </xf>
    <xf numFmtId="0" fontId="8" fillId="0" borderId="37" xfId="0" applyFont="1" applyBorder="1" applyAlignment="1">
      <alignment horizontal="distributed" vertical="center"/>
    </xf>
    <xf numFmtId="0" fontId="8" fillId="0" borderId="38" xfId="0" applyFont="1" applyBorder="1" applyAlignment="1">
      <alignment horizontal="distributed" vertical="center"/>
    </xf>
    <xf numFmtId="0" fontId="14" fillId="0" borderId="0" xfId="0" applyFont="1" applyFill="1" applyBorder="1" applyAlignment="1">
      <alignment horizontal="center" vertical="center"/>
    </xf>
    <xf numFmtId="0" fontId="14" fillId="0" borderId="0" xfId="0" applyFont="1" applyFill="1" applyBorder="1" applyAlignment="1">
      <alignment vertical="center" wrapText="1" shrinkToFit="1"/>
    </xf>
    <xf numFmtId="0" fontId="14" fillId="2" borderId="29" xfId="0" applyFont="1" applyFill="1" applyBorder="1" applyAlignment="1">
      <alignment horizontal="center" vertical="center" wrapText="1" shrinkToFit="1"/>
    </xf>
    <xf numFmtId="0" fontId="8" fillId="0" borderId="29" xfId="0" applyFont="1" applyBorder="1">
      <alignment vertical="center"/>
    </xf>
    <xf numFmtId="20" fontId="8" fillId="0" borderId="27" xfId="0" applyNumberFormat="1" applyFont="1" applyBorder="1" applyAlignment="1">
      <alignment vertical="center" wrapText="1"/>
    </xf>
    <xf numFmtId="20" fontId="8" fillId="0" borderId="30" xfId="0" applyNumberFormat="1" applyFont="1" applyBorder="1" applyAlignment="1">
      <alignment vertical="center" wrapText="1"/>
    </xf>
    <xf numFmtId="20" fontId="8" fillId="0" borderId="28" xfId="0" applyNumberFormat="1" applyFont="1" applyBorder="1" applyAlignment="1">
      <alignment vertical="center" wrapText="1"/>
    </xf>
    <xf numFmtId="0" fontId="0" fillId="0" borderId="28" xfId="0" applyBorder="1" applyAlignment="1">
      <alignment horizontal="distributed" vertical="center"/>
    </xf>
    <xf numFmtId="0" fontId="9" fillId="0" borderId="29" xfId="0" applyFont="1" applyBorder="1" applyAlignment="1">
      <alignment horizontal="center" vertical="center"/>
    </xf>
  </cellXfs>
  <cellStyles count="2">
    <cellStyle name="標準" xfId="0" builtinId="0"/>
    <cellStyle name="桁区切り" xfId="1" builtinId="6"/>
  </cellStyles>
  <dxfs count="1">
    <dxf>
      <font>
        <color rgb="FF006100"/>
      </font>
      <fill>
        <patternFill>
          <bgColor rgb="FFC6EFCE"/>
        </patternFill>
      </fill>
    </dxf>
  </dxf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worksheet" Target="worksheets/sheet7.xml" Id="rId7" /><Relationship Type="http://schemas.openxmlformats.org/officeDocument/2006/relationships/worksheet" Target="worksheets/sheet8.xml" Id="rId8" /><Relationship Type="http://schemas.openxmlformats.org/officeDocument/2006/relationships/worksheet" Target="worksheets/sheet9.xml" Id="rId9" /><Relationship Type="http://schemas.openxmlformats.org/officeDocument/2006/relationships/worksheet" Target="worksheets/sheet10.xml" Id="rId10" /><Relationship Type="http://schemas.openxmlformats.org/officeDocument/2006/relationships/worksheet" Target="worksheets/sheet11.xml" Id="rId11" /><Relationship Type="http://schemas.openxmlformats.org/officeDocument/2006/relationships/worksheet" Target="worksheets/sheet12.xml" Id="rId12" /><Relationship Type="http://schemas.openxmlformats.org/officeDocument/2006/relationships/worksheet" Target="worksheets/sheet13.xml" Id="rId13" /><Relationship Type="http://schemas.openxmlformats.org/officeDocument/2006/relationships/worksheet" Target="worksheets/sheet14.xml" Id="rId14" /><Relationship Type="http://schemas.openxmlformats.org/officeDocument/2006/relationships/worksheet" Target="worksheets/sheet15.xml" Id="rId15" /><Relationship Type="http://schemas.openxmlformats.org/officeDocument/2006/relationships/worksheet" Target="worksheets/sheet16.xml" Id="rId16" /><Relationship Type="http://schemas.openxmlformats.org/officeDocument/2006/relationships/theme" Target="theme/theme1.xml" Id="rId17" /><Relationship Type="http://schemas.openxmlformats.org/officeDocument/2006/relationships/sharedStrings" Target="sharedStrings.xml" Id="rId18" /><Relationship Type="http://schemas.openxmlformats.org/officeDocument/2006/relationships/styles" Target="styles.xml" Id="rId19" /></Relationships>
</file>

<file path=xl/charts/_rels/chart1.xml.rels>&#65279;<?xml version="1.0" encoding="utf-8"?><Relationships xmlns="http://schemas.openxmlformats.org/package/2006/relationships"><Relationship Type="http://schemas.openxmlformats.org/officeDocument/2006/relationships/chartUserShapes" Target="../drawings/drawing2.xml" Id="rId1" /></Relationships>
</file>

<file path=xl/charts/_rels/chart3.xml.rels>&#65279;<?xml version="1.0" encoding="utf-8"?><Relationships xmlns="http://schemas.openxmlformats.org/package/2006/relationships"><Relationship Type="http://schemas.openxmlformats.org/officeDocument/2006/relationships/chartUserShapes" Target="../drawings/drawing3.xml" Id="rId1" /></Relationships>
</file>

<file path=xl/charts/_rels/chart5.xml.rels>&#65279;<?xml version="1.0" encoding="utf-8"?><Relationships xmlns="http://schemas.openxmlformats.org/package/2006/relationships"><Relationship Type="http://schemas.openxmlformats.org/officeDocument/2006/relationships/chartUserShapes" Target="../drawings/drawing4.xml" Id="rId1" /></Relationships>
</file>

<file path=xl/charts/_rels/chart7.xml.rels>&#65279;<?xml version="1.0" encoding="utf-8"?><Relationships xmlns="http://schemas.openxmlformats.org/package/2006/relationships"><Relationship Type="http://schemas.openxmlformats.org/officeDocument/2006/relationships/chartUserShapes" Target="../drawings/drawing5.xml" Id="rId1" /></Relationships>
</file>

<file path=xl/charts/_rels/chart9.xml.rels>&#65279;<?xml version="1.0" encoding="utf-8"?><Relationships xmlns="http://schemas.openxmlformats.org/package/2006/relationships"><Relationship Type="http://schemas.openxmlformats.org/officeDocument/2006/relationships/chartUserShapes" Target="../drawings/drawing6.xml" Id="rId1"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731773111694373"/>
          <c:y val="6.2499790265942781e-002"/>
          <c:w val="0.66536490230387868"/>
          <c:h val="0.87500041946811435"/>
        </c:manualLayout>
      </c:layout>
      <c:pieChart>
        <c:varyColors val="1"/>
        <c:ser>
          <c:idx val="0"/>
          <c:order val="0"/>
          <c:tx>
            <c:strRef>
              <c:f>結果まとめ!$B$4</c:f>
              <c:strCache>
                <c:ptCount val="1"/>
                <c:pt idx="0">
                  <c:v>全体</c:v>
                </c:pt>
              </c:strCache>
            </c:strRef>
          </c:tx>
          <c:dPt>
            <c:idx val="0"/>
            <c:invertIfNegative val="0"/>
            <c:bubble3D val="0"/>
            <c:explosion val="9"/>
            <c:spPr>
              <a:solidFill>
                <a:schemeClr val="accent1"/>
              </a:solidFill>
              <a:ln w="19050">
                <a:solidFill>
                  <a:schemeClr val="lt1"/>
                </a:solidFill>
              </a:ln>
              <a:effectLst/>
            </c:spPr>
          </c:dPt>
          <c:dPt>
            <c:idx val="1"/>
            <c:invertIfNegative val="0"/>
            <c:bubble3D val="0"/>
            <c:spPr>
              <a:solidFill>
                <a:schemeClr val="accent3"/>
              </a:solidFill>
              <a:ln w="19050">
                <a:solidFill>
                  <a:schemeClr val="lt1"/>
                </a:solidFill>
              </a:ln>
              <a:effectLst/>
            </c:spPr>
          </c:dPt>
          <c:cat>
            <c:strRef>
              <c:f>(結果まとめ!$A$5,結果まとめ!$A$7)</c:f>
              <c:strCache>
                <c:ptCount val="2"/>
                <c:pt idx="0">
                  <c:v>あり</c:v>
                </c:pt>
                <c:pt idx="1">
                  <c:v>なし</c:v>
                </c:pt>
              </c:strCache>
            </c:strRef>
          </c:cat>
          <c:val>
            <c:numRef>
              <c:f>(結果まとめ!$B$5,結果まとめ!$B$7)</c:f>
              <c:numCache>
                <c:formatCode>General</c:formatCode>
                <c:ptCount val="2"/>
                <c:pt idx="0">
                  <c:v>36</c:v>
                </c:pt>
                <c:pt idx="1">
                  <c:v>143</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horzOverflow="overflow" anchor="ctr"/>
    <a:lstStyle/>
    <a:p>
      <a:pPr algn="ctr" rtl="0">
        <a:defRPr lang="ja-JP" altLang="en-US" sz="1000">
          <a:solidFill>
            <a:schemeClr val="tx1"/>
          </a:solidFill>
          <a:latin typeface="HGPｺﾞｼｯｸM"/>
          <a:ea typeface="HGPｺﾞｼｯｸM"/>
        </a:defRPr>
      </a:pPr>
      <a:endParaRPr lang="ja-JP" altLang="en-US"/>
    </a:p>
  </c:txPr>
  <c:printSettings>
    <c:pageMargins l="0.7" r="0.7" t="0.75" b="0.75" header="0.3" footer="0.3"/>
    <c:pageSetup/>
  </c:printSettings>
  <c:userShapes xmlns:c="http://schemas.openxmlformats.org/drawingml/2006/chart" xmlns:r="http://schemas.openxmlformats.org/officeDocument/2006/relationships" r:id="rId1"/>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095483342270587e-002"/>
          <c:y val="5.6411510205059981e-002"/>
          <c:w val="0.75795758313007311"/>
          <c:h val="0.73546854588381905"/>
        </c:manualLayout>
      </c:layout>
      <c:barChart>
        <c:barDir val="col"/>
        <c:grouping val="percentStacked"/>
        <c:varyColors val="0"/>
        <c:ser>
          <c:idx val="0"/>
          <c:order val="0"/>
          <c:tx>
            <c:strRef>
              <c:f>結果まとめ!$A$80</c:f>
              <c:strCache>
                <c:ptCount val="1"/>
                <c:pt idx="0">
                  <c:v>あり</c:v>
                </c:pt>
              </c:strCache>
            </c:strRef>
          </c:tx>
          <c:spPr>
            <a:solidFill>
              <a:schemeClr val="accent1"/>
            </a:solidFill>
            <a:ln w="19050">
              <a:solidFill>
                <a:schemeClr val="lt1"/>
              </a:solidFill>
            </a:ln>
            <a:effectLst/>
          </c:spPr>
          <c:invertIfNegative val="0"/>
          <c:dLbls>
            <c:spPr>
              <a:noFill/>
              <a:ln>
                <a:noFill/>
              </a:ln>
              <a:effectLst/>
            </c:spPr>
            <c:txPr>
              <a:bodyPr rot="0" horzOverflow="overflow" wrap="square" lIns="38100" tIns="19050" rIns="38100" bIns="19050" anchor="ctr" anchorCtr="1">
                <a:spAutoFit/>
              </a:bodyPr>
              <a:lstStyle/>
              <a:p>
                <a:pPr algn="ctr" rtl="0">
                  <a:defRPr sz="1000" b="0" i="0" u="none" strike="noStrike" kern="1200" baseline="0">
                    <a:solidFill>
                      <a:schemeClr val="tx1"/>
                    </a:solidFill>
                    <a:cs typeface="+mn-cs"/>
                  </a:defRPr>
                </a:pPr>
                <a:endParaRPr lang="ja-JP" altLang="en-US"/>
              </a:p>
            </c:txPr>
            <c:showLegendKey val="0"/>
            <c:showVal val="1"/>
            <c:showCatName val="0"/>
            <c:showSerName val="0"/>
            <c:showPercent val="0"/>
            <c:showBubbleSize val="0"/>
          </c:dLbls>
          <c:cat>
            <c:strRef>
              <c:f>結果まとめ!$B$79:$C$79</c:f>
              <c:strCache>
                <c:ptCount val="2"/>
                <c:pt idx="0">
                  <c:v>全体</c:v>
                </c:pt>
                <c:pt idx="1">
                  <c:v>うち公的_x000a_医療機関有</c:v>
                </c:pt>
              </c:strCache>
            </c:strRef>
          </c:cat>
          <c:val>
            <c:numRef>
              <c:f>結果まとめ!$B$81:$C$81</c:f>
              <c:numCache>
                <c:formatCode>"（"#,###.0"%）"</c:formatCode>
                <c:ptCount val="2"/>
                <c:pt idx="0">
                  <c:v>13.966480446927374</c:v>
                </c:pt>
                <c:pt idx="1">
                  <c:v>12.820512820512819</c:v>
                </c:pt>
              </c:numCache>
            </c:numRef>
          </c:val>
        </c:ser>
        <c:ser>
          <c:idx val="1"/>
          <c:order val="1"/>
          <c:tx>
            <c:strRef>
              <c:f>結果まとめ!$A$82</c:f>
              <c:strCache>
                <c:ptCount val="1"/>
                <c:pt idx="0">
                  <c:v>なし</c:v>
                </c:pt>
              </c:strCache>
            </c:strRef>
          </c:tx>
          <c:spPr>
            <a:solidFill>
              <a:schemeClr val="accent3"/>
            </a:solidFill>
            <a:ln w="19050">
              <a:solidFill>
                <a:schemeClr val="lt1"/>
              </a:solidFill>
            </a:ln>
            <a:effectLst/>
          </c:spPr>
          <c:invertIfNegative val="0"/>
          <c:dLbls>
            <c:spPr>
              <a:noFill/>
              <a:ln>
                <a:noFill/>
              </a:ln>
              <a:effectLst/>
            </c:spPr>
            <c:txPr>
              <a:bodyPr rot="0" horzOverflow="overflow" wrap="square" lIns="38100" tIns="19050" rIns="38100" bIns="19050" anchor="ctr" anchorCtr="1">
                <a:spAutoFit/>
              </a:bodyPr>
              <a:lstStyle/>
              <a:p>
                <a:pPr algn="ctr" rtl="0">
                  <a:defRPr sz="1000" b="0" i="0" u="none" strike="noStrike" kern="1200" baseline="0">
                    <a:solidFill>
                      <a:schemeClr val="tx1"/>
                    </a:solidFill>
                    <a:cs typeface="+mn-cs"/>
                  </a:defRPr>
                </a:pPr>
                <a:endParaRPr lang="ja-JP" altLang="en-US"/>
              </a:p>
            </c:txPr>
            <c:showLegendKey val="0"/>
            <c:showVal val="1"/>
            <c:showCatName val="0"/>
            <c:showSerName val="0"/>
            <c:showPercent val="0"/>
            <c:showBubbleSize val="0"/>
          </c:dLbls>
          <c:cat>
            <c:strRef>
              <c:f>結果まとめ!$B$79:$C$79</c:f>
              <c:strCache>
                <c:ptCount val="2"/>
                <c:pt idx="0">
                  <c:v>全体</c:v>
                </c:pt>
                <c:pt idx="1">
                  <c:v>うち公的_x000a_医療機関有</c:v>
                </c:pt>
              </c:strCache>
            </c:strRef>
          </c:cat>
          <c:val>
            <c:numRef>
              <c:f>結果まとめ!$B$83:$C$83</c:f>
              <c:numCache>
                <c:formatCode>"（"#,###.0"%）"</c:formatCode>
                <c:ptCount val="2"/>
                <c:pt idx="0">
                  <c:v>86.033519553072622</c:v>
                </c:pt>
                <c:pt idx="1">
                  <c:v>87.179487179487182</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75"/>
        <c:overlap val="100"/>
        <c:axId val="1"/>
        <c:axId val="2"/>
      </c:barChart>
      <c:catAx>
        <c:axId val="1"/>
        <c:scaling>
          <c:orientation val="minMax"/>
        </c:scaling>
        <c:delete val="0"/>
        <c:axPos val="b"/>
        <c:numFmt formatCode="&quot;（&quot;#,###.0&quot;%）&quot;" sourceLinked="1"/>
        <c:majorTickMark val="out"/>
        <c:minorTickMark val="none"/>
        <c:tickLblPos val="nextTo"/>
        <c:spPr>
          <a:noFill/>
          <a:ln w="9525" cap="flat" cmpd="sng" algn="ctr">
            <a:solidFill>
              <a:schemeClr val="bg1">
                <a:lumMod val="75000"/>
              </a:schemeClr>
            </a:solidFill>
            <a:round/>
          </a:ln>
          <a:effectLst/>
        </c:spPr>
        <c:txPr>
          <a:bodyPr horzOverflow="overflow" wrap="square" anchor="ctr" anchorCtr="1"/>
          <a:lstStyle/>
          <a:p>
            <a:pPr algn="ctr" rtl="0">
              <a:defRPr sz="1000" b="0" i="0" u="none" strike="noStrike" kern="1200" baseline="0">
                <a:solidFill>
                  <a:schemeClr val="tx1"/>
                </a:solidFill>
                <a:cs typeface="+mn-cs"/>
              </a:defRPr>
            </a:pPr>
            <a:endParaRPr lang="ja-JP" altLang="en-US"/>
          </a:p>
        </c:txPr>
        <c:crossAx val="2"/>
        <c:crosses val="autoZero"/>
        <c:auto val="1"/>
        <c:lblAlgn val="ctr"/>
        <c:lblOffset val="100"/>
        <c:noMultiLvlLbl val="0"/>
      </c:catAx>
      <c:valAx>
        <c:axId val="2"/>
        <c:scaling>
          <c:orientation val="minMax"/>
        </c:scaling>
        <c:delete val="1"/>
        <c:axPos val="l"/>
        <c:numFmt formatCode="&quot;（&quot;#,###.0&quot;%）&quot;" sourceLinked="1"/>
        <c:majorTickMark val="out"/>
        <c:minorTickMark val="none"/>
        <c:tickLblPos val="nextTo"/>
        <c:txPr>
          <a:bodyPr anchor="ctr"/>
          <a:lstStyle/>
          <a:p>
            <a:pPr algn="ctr" rtl="0">
              <a:defRPr sz="1000">
                <a:solidFill>
                  <a:schemeClr val="tx1"/>
                </a:solidFill>
              </a:defRPr>
            </a:pPr>
            <a:endParaRPr lang="ja-JP" altLang="en-US"/>
          </a:p>
        </c:txPr>
        <c:crossAx val="1"/>
        <c:crosses val="autoZero"/>
        <c:crossBetween val="between"/>
      </c:valAx>
      <c:spPr>
        <a:noFill/>
        <a:ln>
          <a:noFill/>
        </a:ln>
        <a:effectLst/>
      </c:spPr>
    </c:plotArea>
    <c:legend>
      <c:legendPos val="r"/>
      <c:layout/>
      <c:overlay val="0"/>
      <c:spPr>
        <a:noFill/>
        <a:ln>
          <a:noFill/>
        </a:ln>
        <a:effectLst/>
      </c:spPr>
      <c:txPr>
        <a:bodyPr rot="0" horzOverflow="overflow" wrap="square" anchor="ctr" anchorCtr="1"/>
        <a:lstStyle/>
        <a:p>
          <a:pPr algn="l" rtl="0">
            <a:defRPr sz="1100" b="0" i="0" u="none" strike="noStrike" kern="1200" baseline="0">
              <a:solidFill>
                <a:schemeClr val="tx1"/>
              </a:solidFill>
              <a:cs typeface="+mn-cs"/>
            </a:defRPr>
          </a:pPr>
          <a:endParaRPr lang="ja-JP" altLang="en-US"/>
        </a:p>
      </c:txPr>
    </c:legend>
    <c:plotVisOnly val="1"/>
    <c:dispBlanksAs val="gap"/>
    <c:showDLblsOverMax val="0"/>
  </c:chart>
  <c:spPr>
    <a:solidFill>
      <a:schemeClr val="bg1"/>
    </a:solidFill>
    <a:ln w="9525" cap="flat" cmpd="sng" algn="ctr">
      <a:noFill/>
      <a:round/>
    </a:ln>
    <a:effectLst/>
  </c:spPr>
  <c:txPr>
    <a:bodyPr horzOverflow="overflow" anchor="ctr"/>
    <a:lstStyle/>
    <a:p>
      <a:pPr algn="ctr" rtl="0">
        <a:defRPr lang="ja-JP" altLang="en-US" sz="1000">
          <a:solidFill>
            <a:schemeClr val="tx1"/>
          </a:solidFill>
          <a:latin typeface="HGPｺﾞｼｯｸM"/>
          <a:ea typeface="HGPｺﾞｼｯｸM"/>
        </a:defRPr>
      </a:pPr>
      <a:endParaRPr lang="ja-JP" altLang="en-US"/>
    </a:p>
  </c:txPr>
  <c:printSettings>
    <c:pageMargins l="0.7" r="0.7" t="0.75" b="0.75" header="0.3" footer="0.3"/>
    <c:pageSetup/>
  </c:printSettings>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095483342270587e-002"/>
          <c:y val="5.6411510205059981e-002"/>
          <c:w val="0.75795758313007311"/>
          <c:h val="0.73546854588381905"/>
        </c:manualLayout>
      </c:layout>
      <c:barChart>
        <c:barDir val="col"/>
        <c:grouping val="percentStacked"/>
        <c:varyColors val="0"/>
        <c:ser>
          <c:idx val="0"/>
          <c:order val="0"/>
          <c:tx>
            <c:strRef>
              <c:f>結果まとめ!$A$5</c:f>
              <c:strCache>
                <c:ptCount val="1"/>
                <c:pt idx="0">
                  <c:v>あり</c:v>
                </c:pt>
              </c:strCache>
            </c:strRef>
          </c:tx>
          <c:spPr>
            <a:solidFill>
              <a:schemeClr val="accent1"/>
            </a:solidFill>
            <a:ln w="19050">
              <a:solidFill>
                <a:schemeClr val="lt1"/>
              </a:solidFill>
            </a:ln>
            <a:effectLst/>
          </c:spPr>
          <c:invertIfNegative val="0"/>
          <c:dLbls>
            <c:spPr>
              <a:noFill/>
              <a:ln>
                <a:noFill/>
              </a:ln>
              <a:effectLst/>
            </c:spPr>
            <c:txPr>
              <a:bodyPr rot="0" horzOverflow="overflow" wrap="square" anchor="ctr" anchorCtr="1"/>
              <a:lstStyle/>
              <a:p>
                <a:pPr algn="ctr" rtl="0">
                  <a:defRPr sz="1000" b="0" i="0" u="none" strike="noStrike" kern="1200" baseline="0">
                    <a:solidFill>
                      <a:schemeClr val="tx1"/>
                    </a:solidFill>
                    <a:cs typeface="+mn-cs"/>
                  </a:defRPr>
                </a:pPr>
                <a:endParaRPr lang="ja-JP" altLang="en-US"/>
              </a:p>
            </c:txPr>
            <c:dLblPos val="ctr"/>
            <c:showLegendKey val="0"/>
            <c:showVal val="1"/>
            <c:showCatName val="0"/>
            <c:showSerName val="0"/>
            <c:showPercent val="0"/>
            <c:showBubbleSize val="0"/>
          </c:dLbls>
          <c:cat>
            <c:strRef>
              <c:f>結果まとめ!$B$4:$C$4</c:f>
              <c:strCache>
                <c:ptCount val="2"/>
                <c:pt idx="0">
                  <c:v>全体</c:v>
                </c:pt>
                <c:pt idx="1">
                  <c:v>うち公的_x000a_医療機関有</c:v>
                </c:pt>
              </c:strCache>
            </c:strRef>
          </c:cat>
          <c:val>
            <c:numRef>
              <c:f>結果まとめ!$B$6:$C$6</c:f>
              <c:numCache>
                <c:formatCode>"（"#,###.0"%）"</c:formatCode>
                <c:ptCount val="2"/>
                <c:pt idx="0">
                  <c:v>20.11173184357542</c:v>
                </c:pt>
                <c:pt idx="1">
                  <c:v>22.435897435897438</c:v>
                </c:pt>
              </c:numCache>
            </c:numRef>
          </c:val>
        </c:ser>
        <c:ser>
          <c:idx val="1"/>
          <c:order val="1"/>
          <c:tx>
            <c:strRef>
              <c:f>結果まとめ!$A$7</c:f>
              <c:strCache>
                <c:ptCount val="1"/>
                <c:pt idx="0">
                  <c:v>なし</c:v>
                </c:pt>
              </c:strCache>
            </c:strRef>
          </c:tx>
          <c:spPr>
            <a:solidFill>
              <a:schemeClr val="accent3"/>
            </a:solidFill>
            <a:ln w="19050">
              <a:solidFill>
                <a:schemeClr val="lt1"/>
              </a:solidFill>
            </a:ln>
            <a:effectLst/>
          </c:spPr>
          <c:invertIfNegative val="0"/>
          <c:dLbls>
            <c:spPr>
              <a:noFill/>
              <a:ln>
                <a:noFill/>
              </a:ln>
              <a:effectLst/>
            </c:spPr>
            <c:txPr>
              <a:bodyPr rot="0" horzOverflow="overflow" wrap="square" anchor="ctr" anchorCtr="1"/>
              <a:lstStyle/>
              <a:p>
                <a:pPr algn="ctr" rtl="0">
                  <a:defRPr sz="1000" b="0" i="0" u="none" strike="noStrike" kern="1200" baseline="0">
                    <a:solidFill>
                      <a:schemeClr val="tx1"/>
                    </a:solidFill>
                    <a:cs typeface="+mn-cs"/>
                  </a:defRPr>
                </a:pPr>
                <a:endParaRPr lang="ja-JP" altLang="en-US"/>
              </a:p>
            </c:txPr>
            <c:dLblPos val="ctr"/>
            <c:showLegendKey val="0"/>
            <c:showVal val="1"/>
            <c:showCatName val="0"/>
            <c:showSerName val="0"/>
            <c:showPercent val="0"/>
            <c:showBubbleSize val="0"/>
          </c:dLbls>
          <c:cat>
            <c:strRef>
              <c:f>結果まとめ!$B$4:$C$4</c:f>
              <c:strCache>
                <c:ptCount val="2"/>
                <c:pt idx="0">
                  <c:v>全体</c:v>
                </c:pt>
                <c:pt idx="1">
                  <c:v>うち公的_x000a_医療機関有</c:v>
                </c:pt>
              </c:strCache>
            </c:strRef>
          </c:cat>
          <c:val>
            <c:numRef>
              <c:f>結果まとめ!$B$8:$C$8</c:f>
              <c:numCache>
                <c:formatCode>"（"#,###.0"%）"</c:formatCode>
                <c:ptCount val="2"/>
                <c:pt idx="0">
                  <c:v>79.888268156424573</c:v>
                </c:pt>
                <c:pt idx="1">
                  <c:v>77.564102564102569</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75"/>
        <c:overlap val="100"/>
        <c:axId val="1"/>
        <c:axId val="2"/>
      </c:barChart>
      <c:catAx>
        <c:axId val="1"/>
        <c:scaling>
          <c:orientation val="minMax"/>
        </c:scaling>
        <c:delete val="0"/>
        <c:axPos val="b"/>
        <c:numFmt formatCode="&quot;（&quot;#,###.0&quot;%）&quot;" sourceLinked="1"/>
        <c:majorTickMark val="out"/>
        <c:minorTickMark val="none"/>
        <c:tickLblPos val="nextTo"/>
        <c:spPr>
          <a:noFill/>
          <a:ln w="9525" cap="flat" cmpd="sng" algn="ctr">
            <a:solidFill>
              <a:schemeClr val="bg1">
                <a:lumMod val="75000"/>
              </a:schemeClr>
            </a:solidFill>
            <a:round/>
          </a:ln>
          <a:effectLst/>
        </c:spPr>
        <c:txPr>
          <a:bodyPr horzOverflow="overflow" wrap="square" anchor="ctr" anchorCtr="1"/>
          <a:lstStyle/>
          <a:p>
            <a:pPr algn="ctr" rtl="0">
              <a:defRPr sz="1000" b="0" i="0" u="none" strike="noStrike" kern="1200" baseline="0">
                <a:solidFill>
                  <a:schemeClr val="tx1"/>
                </a:solidFill>
                <a:cs typeface="+mn-cs"/>
              </a:defRPr>
            </a:pPr>
            <a:endParaRPr lang="ja-JP" altLang="en-US"/>
          </a:p>
        </c:txPr>
        <c:crossAx val="2"/>
        <c:crosses val="autoZero"/>
        <c:auto val="1"/>
        <c:lblAlgn val="ctr"/>
        <c:lblOffset val="100"/>
        <c:noMultiLvlLbl val="0"/>
      </c:catAx>
      <c:valAx>
        <c:axId val="2"/>
        <c:scaling>
          <c:orientation val="minMax"/>
        </c:scaling>
        <c:delete val="1"/>
        <c:axPos val="l"/>
        <c:numFmt formatCode="&quot;（&quot;#,###.0&quot;%）&quot;" sourceLinked="1"/>
        <c:majorTickMark val="out"/>
        <c:minorTickMark val="none"/>
        <c:tickLblPos val="nextTo"/>
        <c:txPr>
          <a:bodyPr anchor="ctr"/>
          <a:lstStyle/>
          <a:p>
            <a:pPr algn="ctr" rtl="0">
              <a:defRPr sz="1000">
                <a:solidFill>
                  <a:schemeClr val="tx1"/>
                </a:solidFill>
              </a:defRPr>
            </a:pPr>
            <a:endParaRPr lang="ja-JP" altLang="en-US"/>
          </a:p>
        </c:txPr>
        <c:crossAx val="1"/>
        <c:crosses val="autoZero"/>
        <c:crossBetween val="between"/>
      </c:valAx>
      <c:spPr>
        <a:noFill/>
        <a:ln>
          <a:noFill/>
        </a:ln>
        <a:effectLst/>
      </c:spPr>
    </c:plotArea>
    <c:legend>
      <c:legendPos val="r"/>
      <c:layout/>
      <c:overlay val="0"/>
      <c:spPr>
        <a:noFill/>
        <a:ln>
          <a:noFill/>
        </a:ln>
        <a:effectLst/>
      </c:spPr>
      <c:txPr>
        <a:bodyPr rot="0" horzOverflow="overflow" wrap="square" anchor="ctr" anchorCtr="1"/>
        <a:lstStyle/>
        <a:p>
          <a:pPr algn="l" rtl="0">
            <a:defRPr sz="1100" b="0" i="0" u="none" strike="noStrike" kern="1200" baseline="0">
              <a:solidFill>
                <a:schemeClr val="tx1"/>
              </a:solidFill>
              <a:cs typeface="+mn-cs"/>
            </a:defRPr>
          </a:pPr>
          <a:endParaRPr lang="ja-JP" altLang="en-US"/>
        </a:p>
      </c:txPr>
    </c:legend>
    <c:plotVisOnly val="1"/>
    <c:dispBlanksAs val="gap"/>
    <c:showDLblsOverMax val="0"/>
  </c:chart>
  <c:spPr>
    <a:solidFill>
      <a:schemeClr val="bg1"/>
    </a:solidFill>
    <a:ln w="9525" cap="flat" cmpd="sng" algn="ctr">
      <a:noFill/>
      <a:round/>
    </a:ln>
    <a:effectLst/>
  </c:spPr>
  <c:txPr>
    <a:bodyPr horzOverflow="overflow" anchor="ctr"/>
    <a:lstStyle/>
    <a:p>
      <a:pPr algn="ctr" rtl="0">
        <a:defRPr lang="ja-JP" altLang="en-US" sz="1000">
          <a:solidFill>
            <a:schemeClr val="tx1"/>
          </a:solidFill>
          <a:latin typeface="HGPｺﾞｼｯｸM"/>
          <a:ea typeface="HGPｺﾞｼｯｸM"/>
        </a:defRPr>
      </a:pPr>
      <a:endParaRPr lang="ja-JP" altLang="en-US"/>
    </a:p>
  </c:txPr>
  <c:printSettings>
    <c:pageMargins l="0.7" r="0.7" t="0.75" b="0.75" header="0.3" footer="0.3"/>
    <c:pageSetup/>
  </c:printSettings>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802811389657437"/>
          <c:y val="5.3790026246719164e-002"/>
          <c:w val="0.68394413793986253"/>
          <c:h val="0.89241899308041051"/>
        </c:manualLayout>
      </c:layout>
      <c:pieChart>
        <c:varyColors val="1"/>
        <c:ser>
          <c:idx val="0"/>
          <c:order val="0"/>
          <c:tx>
            <c:strRef>
              <c:f>結果まとめ!$B$23</c:f>
              <c:strCache>
                <c:ptCount val="1"/>
                <c:pt idx="0">
                  <c:v>全体</c:v>
                </c:pt>
              </c:strCache>
            </c:strRef>
          </c:tx>
          <c:explosion val="10"/>
          <c:dPt>
            <c:idx val="0"/>
            <c:invertIfNegative val="0"/>
            <c:bubble3D val="0"/>
            <c:explosion val="3"/>
            <c:spPr>
              <a:solidFill>
                <a:schemeClr val="accent1"/>
              </a:solidFill>
              <a:ln w="19050">
                <a:solidFill>
                  <a:schemeClr val="lt1"/>
                </a:solidFill>
              </a:ln>
              <a:effectLst/>
            </c:spPr>
          </c:dPt>
          <c:dPt>
            <c:idx val="1"/>
            <c:invertIfNegative val="0"/>
            <c:bubble3D val="0"/>
            <c:explosion val="10"/>
            <c:spPr>
              <a:solidFill>
                <a:schemeClr val="accent3"/>
              </a:solidFill>
              <a:ln w="19050">
                <a:solidFill>
                  <a:schemeClr val="lt1"/>
                </a:solidFill>
              </a:ln>
              <a:effectLst/>
            </c:spPr>
          </c:dPt>
          <c:cat>
            <c:strRef>
              <c:f>(結果まとめ!$A$24,結果まとめ!$A$26)</c:f>
              <c:strCache>
                <c:ptCount val="2"/>
                <c:pt idx="0">
                  <c:v>あり</c:v>
                </c:pt>
                <c:pt idx="1">
                  <c:v>なし</c:v>
                </c:pt>
              </c:strCache>
            </c:strRef>
          </c:cat>
          <c:val>
            <c:numRef>
              <c:f>(結果まとめ!$B$24,結果まとめ!$B$26)</c:f>
              <c:numCache>
                <c:formatCode>General</c:formatCode>
                <c:ptCount val="2"/>
                <c:pt idx="0">
                  <c:v>55</c:v>
                </c:pt>
                <c:pt idx="1">
                  <c:v>124</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horzOverflow="overflow" anchor="ctr"/>
    <a:lstStyle/>
    <a:p>
      <a:pPr algn="ctr" rtl="0">
        <a:defRPr lang="ja-JP" altLang="en-US" sz="1000">
          <a:solidFill>
            <a:schemeClr val="tx1"/>
          </a:solidFill>
          <a:latin typeface="HGPｺﾞｼｯｸM"/>
          <a:ea typeface="HGPｺﾞｼｯｸM"/>
        </a:defRPr>
      </a:pPr>
      <a:endParaRPr lang="ja-JP" altLang="en-US"/>
    </a:p>
  </c:txPr>
  <c:printSettings>
    <c:pageMargins l="0.7" r="0.7" t="0.75" b="0.75" header="0.3" footer="0.3"/>
    <c:pageSetup/>
  </c:printSettings>
  <c:userShapes xmlns:c="http://schemas.openxmlformats.org/drawingml/2006/chart" xmlns:r="http://schemas.openxmlformats.org/officeDocument/2006/relationships" r:id="rId1"/>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095483342270587e-002"/>
          <c:y val="5.6411510205059981e-002"/>
          <c:w val="0.75795758313007311"/>
          <c:h val="0.73546854588381905"/>
        </c:manualLayout>
      </c:layout>
      <c:barChart>
        <c:barDir val="col"/>
        <c:grouping val="percentStacked"/>
        <c:varyColors val="0"/>
        <c:ser>
          <c:idx val="0"/>
          <c:order val="0"/>
          <c:tx>
            <c:strRef>
              <c:f>結果まとめ!$A$24</c:f>
              <c:strCache>
                <c:ptCount val="1"/>
                <c:pt idx="0">
                  <c:v>あり</c:v>
                </c:pt>
              </c:strCache>
            </c:strRef>
          </c:tx>
          <c:spPr>
            <a:solidFill>
              <a:schemeClr val="accent1"/>
            </a:solidFill>
            <a:ln w="19050">
              <a:solidFill>
                <a:schemeClr val="lt1"/>
              </a:solidFill>
            </a:ln>
            <a:effectLst/>
          </c:spPr>
          <c:invertIfNegative val="0"/>
          <c:dLbls>
            <c:spPr>
              <a:noFill/>
              <a:ln>
                <a:noFill/>
              </a:ln>
              <a:effectLst/>
            </c:spPr>
            <c:txPr>
              <a:bodyPr rot="0" horzOverflow="overflow" wrap="square" anchor="ctr" anchorCtr="1"/>
              <a:lstStyle/>
              <a:p>
                <a:pPr algn="ctr" rtl="0">
                  <a:defRPr sz="1000" b="0" i="0" u="none" strike="noStrike" kern="1200" baseline="0">
                    <a:solidFill>
                      <a:schemeClr val="tx1"/>
                    </a:solidFill>
                    <a:cs typeface="+mn-cs"/>
                  </a:defRPr>
                </a:pPr>
                <a:endParaRPr lang="ja-JP" altLang="en-US"/>
              </a:p>
            </c:txPr>
            <c:showLegendKey val="0"/>
            <c:showVal val="1"/>
            <c:showCatName val="0"/>
            <c:showSerName val="0"/>
            <c:showPercent val="0"/>
            <c:showBubbleSize val="0"/>
          </c:dLbls>
          <c:cat>
            <c:strRef>
              <c:f>結果まとめ!$B$23:$C$23</c:f>
              <c:strCache>
                <c:ptCount val="2"/>
                <c:pt idx="0">
                  <c:v>全体</c:v>
                </c:pt>
                <c:pt idx="1">
                  <c:v>うち公的_x000a_医療機関有</c:v>
                </c:pt>
              </c:strCache>
            </c:strRef>
          </c:cat>
          <c:val>
            <c:numRef>
              <c:f>結果まとめ!$B$25:$C$25</c:f>
              <c:numCache>
                <c:formatCode>"（"#,###.0"%）"</c:formatCode>
                <c:ptCount val="2"/>
                <c:pt idx="0">
                  <c:v>30.726256983240223</c:v>
                </c:pt>
                <c:pt idx="1">
                  <c:v>32.692307692307693</c:v>
                </c:pt>
              </c:numCache>
            </c:numRef>
          </c:val>
        </c:ser>
        <c:ser>
          <c:idx val="1"/>
          <c:order val="1"/>
          <c:tx>
            <c:strRef>
              <c:f>結果まとめ!$A$26</c:f>
              <c:strCache>
                <c:ptCount val="1"/>
                <c:pt idx="0">
                  <c:v>なし</c:v>
                </c:pt>
              </c:strCache>
            </c:strRef>
          </c:tx>
          <c:spPr>
            <a:solidFill>
              <a:schemeClr val="accent3"/>
            </a:solidFill>
            <a:ln w="19050">
              <a:solidFill>
                <a:schemeClr val="lt1"/>
              </a:solidFill>
            </a:ln>
            <a:effectLst/>
          </c:spPr>
          <c:invertIfNegative val="0"/>
          <c:dLbls>
            <c:spPr>
              <a:noFill/>
              <a:ln>
                <a:noFill/>
              </a:ln>
              <a:effectLst/>
            </c:spPr>
            <c:txPr>
              <a:bodyPr rot="0" horzOverflow="overflow" wrap="square" anchor="ctr" anchorCtr="1"/>
              <a:lstStyle/>
              <a:p>
                <a:pPr algn="ctr" rtl="0">
                  <a:defRPr sz="1000" b="0" i="0" u="none" strike="noStrike" kern="1200" baseline="0">
                    <a:solidFill>
                      <a:schemeClr val="tx1"/>
                    </a:solidFill>
                    <a:cs typeface="+mn-cs"/>
                  </a:defRPr>
                </a:pPr>
                <a:endParaRPr lang="ja-JP" altLang="en-US"/>
              </a:p>
            </c:txPr>
            <c:showLegendKey val="0"/>
            <c:showVal val="1"/>
            <c:showCatName val="0"/>
            <c:showSerName val="0"/>
            <c:showPercent val="0"/>
            <c:showBubbleSize val="0"/>
          </c:dLbls>
          <c:cat>
            <c:strRef>
              <c:f>結果まとめ!$B$23:$C$23</c:f>
              <c:strCache>
                <c:ptCount val="2"/>
                <c:pt idx="0">
                  <c:v>全体</c:v>
                </c:pt>
                <c:pt idx="1">
                  <c:v>うち公的_x000a_医療機関有</c:v>
                </c:pt>
              </c:strCache>
            </c:strRef>
          </c:cat>
          <c:val>
            <c:numRef>
              <c:f>結果まとめ!$B$27:$C$27</c:f>
              <c:numCache>
                <c:formatCode>"（"#,###.0"%）"</c:formatCode>
                <c:ptCount val="2"/>
                <c:pt idx="0">
                  <c:v>69.273743016759781</c:v>
                </c:pt>
                <c:pt idx="1">
                  <c:v>67.307692307692307</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75"/>
        <c:overlap val="100"/>
        <c:axId val="1"/>
        <c:axId val="2"/>
      </c:barChart>
      <c:catAx>
        <c:axId val="1"/>
        <c:scaling>
          <c:orientation val="minMax"/>
        </c:scaling>
        <c:delete val="0"/>
        <c:axPos val="b"/>
        <c:numFmt formatCode="&quot;（&quot;#,###.0&quot;%）&quot;" sourceLinked="1"/>
        <c:majorTickMark val="out"/>
        <c:minorTickMark val="none"/>
        <c:tickLblPos val="nextTo"/>
        <c:spPr>
          <a:noFill/>
          <a:ln w="9525" cap="flat" cmpd="sng" algn="ctr">
            <a:solidFill>
              <a:schemeClr val="bg1">
                <a:lumMod val="75000"/>
              </a:schemeClr>
            </a:solidFill>
            <a:round/>
          </a:ln>
          <a:effectLst/>
        </c:spPr>
        <c:txPr>
          <a:bodyPr horzOverflow="overflow" wrap="square" anchor="ctr" anchorCtr="1"/>
          <a:lstStyle/>
          <a:p>
            <a:pPr algn="ctr" rtl="0">
              <a:defRPr sz="1000" b="0" i="0" u="none" strike="noStrike" kern="1200" baseline="0">
                <a:solidFill>
                  <a:schemeClr val="tx1"/>
                </a:solidFill>
                <a:cs typeface="+mn-cs"/>
              </a:defRPr>
            </a:pPr>
            <a:endParaRPr lang="ja-JP" altLang="en-US"/>
          </a:p>
        </c:txPr>
        <c:crossAx val="2"/>
        <c:crosses val="autoZero"/>
        <c:auto val="1"/>
        <c:lblAlgn val="ctr"/>
        <c:lblOffset val="100"/>
        <c:noMultiLvlLbl val="0"/>
      </c:catAx>
      <c:valAx>
        <c:axId val="2"/>
        <c:scaling>
          <c:orientation val="minMax"/>
        </c:scaling>
        <c:delete val="1"/>
        <c:axPos val="l"/>
        <c:numFmt formatCode="&quot;（&quot;#,###.0&quot;%）&quot;" sourceLinked="1"/>
        <c:majorTickMark val="out"/>
        <c:minorTickMark val="none"/>
        <c:tickLblPos val="nextTo"/>
        <c:txPr>
          <a:bodyPr anchor="ctr"/>
          <a:lstStyle/>
          <a:p>
            <a:pPr algn="ctr" rtl="0">
              <a:defRPr sz="1000">
                <a:solidFill>
                  <a:schemeClr val="tx1"/>
                </a:solidFill>
              </a:defRPr>
            </a:pPr>
            <a:endParaRPr lang="ja-JP" altLang="en-US"/>
          </a:p>
        </c:txPr>
        <c:crossAx val="1"/>
        <c:crosses val="autoZero"/>
        <c:crossBetween val="between"/>
      </c:valAx>
      <c:spPr>
        <a:noFill/>
        <a:ln>
          <a:noFill/>
        </a:ln>
        <a:effectLst/>
      </c:spPr>
    </c:plotArea>
    <c:legend>
      <c:legendPos val="r"/>
      <c:layout/>
      <c:overlay val="0"/>
      <c:spPr>
        <a:noFill/>
        <a:ln>
          <a:noFill/>
        </a:ln>
        <a:effectLst/>
      </c:spPr>
      <c:txPr>
        <a:bodyPr rot="0" horzOverflow="overflow" wrap="square" anchor="ctr" anchorCtr="1"/>
        <a:lstStyle/>
        <a:p>
          <a:pPr algn="l" rtl="0">
            <a:defRPr sz="1100" b="0" i="0" u="none" strike="noStrike" kern="1200" baseline="0">
              <a:solidFill>
                <a:schemeClr val="tx1"/>
              </a:solidFill>
              <a:cs typeface="+mn-cs"/>
            </a:defRPr>
          </a:pPr>
          <a:endParaRPr lang="ja-JP" altLang="en-US"/>
        </a:p>
      </c:txPr>
    </c:legend>
    <c:plotVisOnly val="1"/>
    <c:dispBlanksAs val="gap"/>
    <c:showDLblsOverMax val="0"/>
  </c:chart>
  <c:spPr>
    <a:solidFill>
      <a:schemeClr val="bg1"/>
    </a:solidFill>
    <a:ln w="9525" cap="flat" cmpd="sng" algn="ctr">
      <a:noFill/>
      <a:round/>
    </a:ln>
    <a:effectLst/>
  </c:spPr>
  <c:txPr>
    <a:bodyPr horzOverflow="overflow" anchor="ctr"/>
    <a:lstStyle/>
    <a:p>
      <a:pPr algn="ctr" rtl="0">
        <a:defRPr lang="ja-JP" altLang="en-US" sz="1000">
          <a:solidFill>
            <a:schemeClr val="tx1"/>
          </a:solidFill>
          <a:latin typeface="HGPｺﾞｼｯｸM"/>
          <a:ea typeface="HGPｺﾞｼｯｸM"/>
        </a:defRPr>
      </a:pPr>
      <a:endParaRPr lang="ja-JP" altLang="en-US"/>
    </a:p>
  </c:txPr>
  <c:printSettings>
    <c:pageMargins l="0.7" r="0.7" t="0.75" b="0.75" header="0.3" footer="0.3"/>
    <c:pageSetup/>
  </c:printSettings>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731773111694373"/>
          <c:y val="6.2499790265942781e-002"/>
          <c:w val="0.66536490230387868"/>
          <c:h val="0.87500041946811435"/>
        </c:manualLayout>
      </c:layout>
      <c:pieChart>
        <c:varyColors val="1"/>
        <c:ser>
          <c:idx val="0"/>
          <c:order val="0"/>
          <c:tx>
            <c:strRef>
              <c:f>結果まとめ!$B$42</c:f>
              <c:strCache>
                <c:ptCount val="1"/>
                <c:pt idx="0">
                  <c:v>全体</c:v>
                </c:pt>
              </c:strCache>
            </c:strRef>
          </c:tx>
          <c:explosion val="10"/>
          <c:dPt>
            <c:idx val="0"/>
            <c:invertIfNegative val="0"/>
            <c:bubble3D val="0"/>
            <c:explosion val="0"/>
            <c:spPr>
              <a:solidFill>
                <a:schemeClr val="accent1"/>
              </a:solidFill>
              <a:ln w="19050">
                <a:solidFill>
                  <a:schemeClr val="lt1"/>
                </a:solidFill>
              </a:ln>
              <a:effectLst/>
            </c:spPr>
          </c:dPt>
          <c:dPt>
            <c:idx val="1"/>
            <c:invertIfNegative val="0"/>
            <c:bubble3D val="0"/>
            <c:explosion val="10"/>
            <c:spPr>
              <a:solidFill>
                <a:schemeClr val="accent3"/>
              </a:solidFill>
              <a:ln w="19050">
                <a:solidFill>
                  <a:schemeClr val="lt1"/>
                </a:solidFill>
              </a:ln>
              <a:effectLst/>
            </c:spPr>
          </c:dPt>
          <c:cat>
            <c:strRef>
              <c:f>(結果まとめ!$A$43,結果まとめ!$A$45)</c:f>
              <c:strCache>
                <c:ptCount val="2"/>
                <c:pt idx="0">
                  <c:v>あり</c:v>
                </c:pt>
                <c:pt idx="1">
                  <c:v>なし</c:v>
                </c:pt>
              </c:strCache>
            </c:strRef>
          </c:cat>
          <c:val>
            <c:numRef>
              <c:f>(結果まとめ!$B$43,結果まとめ!$B$45)</c:f>
              <c:numCache>
                <c:formatCode>General</c:formatCode>
                <c:ptCount val="2"/>
                <c:pt idx="0">
                  <c:v>88</c:v>
                </c:pt>
                <c:pt idx="1">
                  <c:v>91</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horzOverflow="overflow" anchor="ctr"/>
    <a:lstStyle/>
    <a:p>
      <a:pPr algn="ctr" rtl="0">
        <a:defRPr lang="ja-JP" altLang="en-US" sz="1000">
          <a:solidFill>
            <a:schemeClr val="tx1"/>
          </a:solidFill>
          <a:latin typeface="HGPｺﾞｼｯｸM"/>
          <a:ea typeface="HGPｺﾞｼｯｸM"/>
        </a:defRPr>
      </a:pPr>
      <a:endParaRPr lang="ja-JP" altLang="en-US"/>
    </a:p>
  </c:txPr>
  <c:printSettings>
    <c:pageMargins l="0.7" r="0.7" t="0.75" b="0.75" header="0.3" footer="0.3"/>
    <c:pageSetup/>
  </c:printSettings>
  <c:userShapes xmlns:c="http://schemas.openxmlformats.org/drawingml/2006/chart" xmlns:r="http://schemas.openxmlformats.org/officeDocument/2006/relationships" r:id="rId1"/>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095483342270587e-002"/>
          <c:y val="5.6411510205059981e-002"/>
          <c:w val="0.75795758313007311"/>
          <c:h val="0.73546854588381905"/>
        </c:manualLayout>
      </c:layout>
      <c:barChart>
        <c:barDir val="col"/>
        <c:grouping val="percentStacked"/>
        <c:varyColors val="0"/>
        <c:ser>
          <c:idx val="0"/>
          <c:order val="0"/>
          <c:tx>
            <c:strRef>
              <c:f>結果まとめ!$A$43</c:f>
              <c:strCache>
                <c:ptCount val="1"/>
                <c:pt idx="0">
                  <c:v>あり</c:v>
                </c:pt>
              </c:strCache>
            </c:strRef>
          </c:tx>
          <c:spPr>
            <a:solidFill>
              <a:schemeClr val="accent1"/>
            </a:solidFill>
            <a:ln w="19050">
              <a:solidFill>
                <a:schemeClr val="lt1"/>
              </a:solidFill>
            </a:ln>
            <a:effectLst/>
          </c:spPr>
          <c:invertIfNegative val="0"/>
          <c:dLbls>
            <c:spPr>
              <a:noFill/>
              <a:ln>
                <a:noFill/>
              </a:ln>
              <a:effectLst/>
            </c:spPr>
            <c:txPr>
              <a:bodyPr rot="0" horzOverflow="overflow" wrap="square" lIns="38100" tIns="19050" rIns="38100" bIns="19050" anchor="ctr" anchorCtr="1">
                <a:spAutoFit/>
              </a:bodyPr>
              <a:lstStyle/>
              <a:p>
                <a:pPr algn="ctr" rtl="0">
                  <a:defRPr sz="1000" b="0" i="0" u="none" strike="noStrike" kern="1200" baseline="0">
                    <a:solidFill>
                      <a:schemeClr val="tx1"/>
                    </a:solidFill>
                    <a:cs typeface="+mn-cs"/>
                  </a:defRPr>
                </a:pPr>
                <a:endParaRPr lang="ja-JP" altLang="en-US"/>
              </a:p>
            </c:txPr>
            <c:showLegendKey val="0"/>
            <c:showVal val="1"/>
            <c:showCatName val="0"/>
            <c:showSerName val="0"/>
            <c:showPercent val="0"/>
            <c:showBubbleSize val="0"/>
          </c:dLbls>
          <c:cat>
            <c:strRef>
              <c:f>結果まとめ!$B$42:$C$42</c:f>
              <c:strCache>
                <c:ptCount val="2"/>
                <c:pt idx="0">
                  <c:v>全体</c:v>
                </c:pt>
                <c:pt idx="1">
                  <c:v>うち公的_x000a_医療機関有</c:v>
                </c:pt>
              </c:strCache>
            </c:strRef>
          </c:cat>
          <c:val>
            <c:numRef>
              <c:f>結果まとめ!$B$44:$C$44</c:f>
              <c:numCache>
                <c:formatCode>"（"#,###.0"%）"</c:formatCode>
                <c:ptCount val="2"/>
                <c:pt idx="0">
                  <c:v>49.162011173184354</c:v>
                </c:pt>
                <c:pt idx="1">
                  <c:v>53.205128205128204</c:v>
                </c:pt>
              </c:numCache>
            </c:numRef>
          </c:val>
        </c:ser>
        <c:ser>
          <c:idx val="1"/>
          <c:order val="1"/>
          <c:tx>
            <c:strRef>
              <c:f>結果まとめ!$A$45</c:f>
              <c:strCache>
                <c:ptCount val="1"/>
                <c:pt idx="0">
                  <c:v>なし</c:v>
                </c:pt>
              </c:strCache>
            </c:strRef>
          </c:tx>
          <c:spPr>
            <a:solidFill>
              <a:schemeClr val="accent3"/>
            </a:solidFill>
            <a:ln w="19050">
              <a:solidFill>
                <a:schemeClr val="lt1"/>
              </a:solidFill>
            </a:ln>
            <a:effectLst/>
          </c:spPr>
          <c:invertIfNegative val="0"/>
          <c:dLbls>
            <c:spPr>
              <a:noFill/>
              <a:ln>
                <a:noFill/>
              </a:ln>
              <a:effectLst/>
            </c:spPr>
            <c:txPr>
              <a:bodyPr rot="0" horzOverflow="overflow" wrap="square" lIns="38100" tIns="19050" rIns="38100" bIns="19050" anchor="ctr" anchorCtr="1">
                <a:spAutoFit/>
              </a:bodyPr>
              <a:lstStyle/>
              <a:p>
                <a:pPr algn="ctr" rtl="0">
                  <a:defRPr sz="1000" b="0" i="0" u="none" strike="noStrike" kern="1200" baseline="0">
                    <a:solidFill>
                      <a:schemeClr val="tx1"/>
                    </a:solidFill>
                    <a:cs typeface="+mn-cs"/>
                  </a:defRPr>
                </a:pPr>
                <a:endParaRPr lang="ja-JP" altLang="en-US"/>
              </a:p>
            </c:txPr>
            <c:showLegendKey val="0"/>
            <c:showVal val="1"/>
            <c:showCatName val="0"/>
            <c:showSerName val="0"/>
            <c:showPercent val="0"/>
            <c:showBubbleSize val="0"/>
          </c:dLbls>
          <c:cat>
            <c:strRef>
              <c:f>結果まとめ!$B$42:$C$42</c:f>
              <c:strCache>
                <c:ptCount val="2"/>
                <c:pt idx="0">
                  <c:v>全体</c:v>
                </c:pt>
                <c:pt idx="1">
                  <c:v>うち公的_x000a_医療機関有</c:v>
                </c:pt>
              </c:strCache>
            </c:strRef>
          </c:cat>
          <c:val>
            <c:numRef>
              <c:f>結果まとめ!$B$46:$C$46</c:f>
              <c:numCache>
                <c:formatCode>"（"#,###.0"%）"</c:formatCode>
                <c:ptCount val="2"/>
                <c:pt idx="0">
                  <c:v>50.837988826815639</c:v>
                </c:pt>
                <c:pt idx="1">
                  <c:v>46.794871794871796</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75"/>
        <c:overlap val="100"/>
        <c:axId val="1"/>
        <c:axId val="2"/>
      </c:barChart>
      <c:catAx>
        <c:axId val="1"/>
        <c:scaling>
          <c:orientation val="minMax"/>
        </c:scaling>
        <c:delete val="0"/>
        <c:axPos val="b"/>
        <c:numFmt formatCode="&quot;（&quot;#,###.0&quot;%）&quot;" sourceLinked="1"/>
        <c:majorTickMark val="out"/>
        <c:minorTickMark val="none"/>
        <c:tickLblPos val="nextTo"/>
        <c:spPr>
          <a:noFill/>
          <a:ln w="9525" cap="flat" cmpd="sng" algn="ctr">
            <a:solidFill>
              <a:schemeClr val="bg1">
                <a:lumMod val="75000"/>
              </a:schemeClr>
            </a:solidFill>
            <a:round/>
          </a:ln>
          <a:effectLst/>
        </c:spPr>
        <c:txPr>
          <a:bodyPr horzOverflow="overflow" wrap="square" anchor="ctr" anchorCtr="1"/>
          <a:lstStyle/>
          <a:p>
            <a:pPr algn="ctr" rtl="0">
              <a:defRPr sz="1000" b="0" i="0" u="none" strike="noStrike" kern="1200" baseline="0">
                <a:solidFill>
                  <a:schemeClr val="tx1"/>
                </a:solidFill>
                <a:cs typeface="+mn-cs"/>
              </a:defRPr>
            </a:pPr>
            <a:endParaRPr lang="ja-JP" altLang="en-US"/>
          </a:p>
        </c:txPr>
        <c:crossAx val="2"/>
        <c:crosses val="autoZero"/>
        <c:auto val="1"/>
        <c:lblAlgn val="ctr"/>
        <c:lblOffset val="100"/>
        <c:noMultiLvlLbl val="0"/>
      </c:catAx>
      <c:valAx>
        <c:axId val="2"/>
        <c:scaling>
          <c:orientation val="minMax"/>
        </c:scaling>
        <c:delete val="1"/>
        <c:axPos val="l"/>
        <c:numFmt formatCode="&quot;（&quot;#,###.0&quot;%）&quot;" sourceLinked="1"/>
        <c:majorTickMark val="out"/>
        <c:minorTickMark val="none"/>
        <c:tickLblPos val="nextTo"/>
        <c:txPr>
          <a:bodyPr anchor="ctr"/>
          <a:lstStyle/>
          <a:p>
            <a:pPr algn="ctr" rtl="0">
              <a:defRPr sz="1000">
                <a:solidFill>
                  <a:schemeClr val="tx1"/>
                </a:solidFill>
              </a:defRPr>
            </a:pPr>
            <a:endParaRPr lang="ja-JP" altLang="en-US"/>
          </a:p>
        </c:txPr>
        <c:crossAx val="1"/>
        <c:crosses val="autoZero"/>
        <c:crossBetween val="between"/>
      </c:valAx>
      <c:spPr>
        <a:noFill/>
        <a:ln>
          <a:noFill/>
        </a:ln>
        <a:effectLst/>
      </c:spPr>
    </c:plotArea>
    <c:legend>
      <c:legendPos val="r"/>
      <c:layout/>
      <c:overlay val="0"/>
      <c:spPr>
        <a:noFill/>
        <a:ln>
          <a:noFill/>
        </a:ln>
        <a:effectLst/>
      </c:spPr>
      <c:txPr>
        <a:bodyPr rot="0" horzOverflow="overflow" wrap="square" anchor="ctr" anchorCtr="1"/>
        <a:lstStyle/>
        <a:p>
          <a:pPr algn="l" rtl="0">
            <a:defRPr sz="1100" b="0" i="0" u="none" strike="noStrike" kern="1200" baseline="0">
              <a:solidFill>
                <a:schemeClr val="tx1"/>
              </a:solidFill>
              <a:cs typeface="+mn-cs"/>
            </a:defRPr>
          </a:pPr>
          <a:endParaRPr lang="ja-JP" altLang="en-US"/>
        </a:p>
      </c:txPr>
    </c:legend>
    <c:plotVisOnly val="1"/>
    <c:dispBlanksAs val="gap"/>
    <c:showDLblsOverMax val="0"/>
  </c:chart>
  <c:spPr>
    <a:solidFill>
      <a:schemeClr val="bg1"/>
    </a:solidFill>
    <a:ln w="9525" cap="flat" cmpd="sng" algn="ctr">
      <a:noFill/>
      <a:round/>
    </a:ln>
    <a:effectLst/>
  </c:spPr>
  <c:txPr>
    <a:bodyPr horzOverflow="overflow" anchor="ctr"/>
    <a:lstStyle/>
    <a:p>
      <a:pPr algn="ctr" rtl="0">
        <a:defRPr lang="ja-JP" altLang="en-US" sz="1000">
          <a:solidFill>
            <a:schemeClr val="tx1"/>
          </a:solidFill>
          <a:latin typeface="HGPｺﾞｼｯｸM"/>
          <a:ea typeface="HGPｺﾞｼｯｸM"/>
        </a:defRPr>
      </a:pPr>
      <a:endParaRPr lang="ja-JP" altLang="en-US"/>
    </a:p>
  </c:txPr>
  <c:printSettings>
    <c:pageMargins l="0.7" r="0.7" t="0.75" b="0.75" header="0.3" footer="0.3"/>
    <c:pageSetup/>
  </c:printSettings>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731773111694373"/>
          <c:y val="6.2499790265942781e-002"/>
          <c:w val="0.66536490230387868"/>
          <c:h val="0.87500041946811435"/>
        </c:manualLayout>
      </c:layout>
      <c:pieChart>
        <c:varyColors val="1"/>
        <c:ser>
          <c:idx val="0"/>
          <c:order val="0"/>
          <c:tx>
            <c:strRef>
              <c:f>結果まとめ!$B$61</c:f>
              <c:strCache>
                <c:ptCount val="1"/>
                <c:pt idx="0">
                  <c:v>全体</c:v>
                </c:pt>
              </c:strCache>
            </c:strRef>
          </c:tx>
          <c:explosion val="5"/>
          <c:dPt>
            <c:idx val="0"/>
            <c:invertIfNegative val="0"/>
            <c:bubble3D val="0"/>
            <c:explosion val="5"/>
            <c:spPr>
              <a:solidFill>
                <a:schemeClr val="accent1"/>
              </a:solidFill>
              <a:ln w="19050">
                <a:solidFill>
                  <a:schemeClr val="lt1"/>
                </a:solidFill>
              </a:ln>
              <a:effectLst/>
            </c:spPr>
          </c:dPt>
          <c:dPt>
            <c:idx val="1"/>
            <c:invertIfNegative val="0"/>
            <c:bubble3D val="0"/>
            <c:explosion val="5"/>
            <c:spPr>
              <a:solidFill>
                <a:schemeClr val="accent3"/>
              </a:solidFill>
              <a:ln w="19050">
                <a:solidFill>
                  <a:schemeClr val="lt1"/>
                </a:solidFill>
              </a:ln>
              <a:effectLst/>
            </c:spPr>
          </c:dPt>
          <c:cat>
            <c:strRef>
              <c:f>(結果まとめ!$A$62,結果まとめ!$A$64)</c:f>
              <c:strCache>
                <c:ptCount val="2"/>
                <c:pt idx="0">
                  <c:v>あり</c:v>
                </c:pt>
                <c:pt idx="1">
                  <c:v>なし</c:v>
                </c:pt>
              </c:strCache>
            </c:strRef>
          </c:cat>
          <c:val>
            <c:numRef>
              <c:f>(結果まとめ!$B$62,結果まとめ!$B$64)</c:f>
              <c:numCache>
                <c:formatCode>General</c:formatCode>
                <c:ptCount val="2"/>
                <c:pt idx="0">
                  <c:v>128</c:v>
                </c:pt>
                <c:pt idx="1">
                  <c:v>51</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horzOverflow="overflow" anchor="ctr"/>
    <a:lstStyle/>
    <a:p>
      <a:pPr algn="ctr" rtl="0">
        <a:defRPr lang="ja-JP" altLang="en-US" sz="1000">
          <a:solidFill>
            <a:schemeClr val="tx1"/>
          </a:solidFill>
          <a:latin typeface="HGPｺﾞｼｯｸM"/>
          <a:ea typeface="HGPｺﾞｼｯｸM"/>
        </a:defRPr>
      </a:pPr>
      <a:endParaRPr lang="ja-JP" altLang="en-US"/>
    </a:p>
  </c:txPr>
  <c:printSettings>
    <c:pageMargins l="0.7" r="0.7" t="0.75" b="0.75" header="0.3" footer="0.3"/>
    <c:pageSetup/>
  </c:printSettings>
  <c:userShapes xmlns:c="http://schemas.openxmlformats.org/drawingml/2006/chart" xmlns:r="http://schemas.openxmlformats.org/officeDocument/2006/relationships" r:id="rId1"/>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095483342270587e-002"/>
          <c:y val="5.6411510205059981e-002"/>
          <c:w val="0.75795758313007311"/>
          <c:h val="0.73546854588381905"/>
        </c:manualLayout>
      </c:layout>
      <c:barChart>
        <c:barDir val="col"/>
        <c:grouping val="percentStacked"/>
        <c:varyColors val="0"/>
        <c:ser>
          <c:idx val="0"/>
          <c:order val="0"/>
          <c:tx>
            <c:strRef>
              <c:f>結果まとめ!$A$62</c:f>
              <c:strCache>
                <c:ptCount val="1"/>
                <c:pt idx="0">
                  <c:v>あり</c:v>
                </c:pt>
              </c:strCache>
            </c:strRef>
          </c:tx>
          <c:spPr>
            <a:solidFill>
              <a:schemeClr val="accent1"/>
            </a:solidFill>
            <a:ln w="19050">
              <a:solidFill>
                <a:schemeClr val="lt1"/>
              </a:solidFill>
            </a:ln>
            <a:effectLst/>
          </c:spPr>
          <c:invertIfNegative val="0"/>
          <c:dLbls>
            <c:spPr>
              <a:noFill/>
              <a:ln>
                <a:noFill/>
              </a:ln>
              <a:effectLst/>
            </c:spPr>
            <c:txPr>
              <a:bodyPr rot="0" horzOverflow="overflow" wrap="square" lIns="38100" tIns="19050" rIns="38100" bIns="19050" anchor="ctr" anchorCtr="1">
                <a:spAutoFit/>
              </a:bodyPr>
              <a:lstStyle/>
              <a:p>
                <a:pPr algn="ctr" rtl="0">
                  <a:defRPr sz="1000" b="0" i="0" u="none" strike="noStrike" kern="1200" baseline="0">
                    <a:solidFill>
                      <a:schemeClr val="tx1"/>
                    </a:solidFill>
                    <a:cs typeface="+mn-cs"/>
                  </a:defRPr>
                </a:pPr>
                <a:endParaRPr lang="ja-JP" altLang="en-US"/>
              </a:p>
            </c:txPr>
            <c:showLegendKey val="0"/>
            <c:showVal val="1"/>
            <c:showCatName val="0"/>
            <c:showSerName val="0"/>
            <c:showPercent val="0"/>
            <c:showBubbleSize val="0"/>
          </c:dLbls>
          <c:cat>
            <c:strRef>
              <c:f>結果まとめ!$B$61:$C$61</c:f>
              <c:strCache>
                <c:ptCount val="2"/>
                <c:pt idx="0">
                  <c:v>全体</c:v>
                </c:pt>
                <c:pt idx="1">
                  <c:v>うち公的_x000a_医療機関有</c:v>
                </c:pt>
              </c:strCache>
            </c:strRef>
          </c:cat>
          <c:val>
            <c:numRef>
              <c:f>結果まとめ!$B$63:$C$63</c:f>
              <c:numCache>
                <c:formatCode>"（"#,###.0"%）"</c:formatCode>
                <c:ptCount val="2"/>
                <c:pt idx="0">
                  <c:v>71.508379888268152</c:v>
                </c:pt>
                <c:pt idx="1">
                  <c:v>72.435897435897431</c:v>
                </c:pt>
              </c:numCache>
            </c:numRef>
          </c:val>
        </c:ser>
        <c:ser>
          <c:idx val="1"/>
          <c:order val="1"/>
          <c:tx>
            <c:strRef>
              <c:f>結果まとめ!$A$64</c:f>
              <c:strCache>
                <c:ptCount val="1"/>
                <c:pt idx="0">
                  <c:v>なし</c:v>
                </c:pt>
              </c:strCache>
            </c:strRef>
          </c:tx>
          <c:spPr>
            <a:solidFill>
              <a:schemeClr val="accent3"/>
            </a:solidFill>
            <a:ln w="19050">
              <a:solidFill>
                <a:schemeClr val="lt1"/>
              </a:solidFill>
            </a:ln>
            <a:effectLst/>
          </c:spPr>
          <c:invertIfNegative val="0"/>
          <c:dLbls>
            <c:spPr>
              <a:noFill/>
              <a:ln>
                <a:noFill/>
              </a:ln>
              <a:effectLst/>
            </c:spPr>
            <c:txPr>
              <a:bodyPr rot="0" horzOverflow="overflow" wrap="square" lIns="38100" tIns="19050" rIns="38100" bIns="19050" anchor="ctr" anchorCtr="1">
                <a:spAutoFit/>
              </a:bodyPr>
              <a:lstStyle/>
              <a:p>
                <a:pPr algn="ctr" rtl="0">
                  <a:defRPr sz="1000" b="0" i="0" u="none" strike="noStrike" kern="1200" baseline="0">
                    <a:solidFill>
                      <a:schemeClr val="tx1"/>
                    </a:solidFill>
                    <a:cs typeface="+mn-cs"/>
                  </a:defRPr>
                </a:pPr>
                <a:endParaRPr lang="ja-JP" altLang="en-US"/>
              </a:p>
            </c:txPr>
            <c:showLegendKey val="0"/>
            <c:showVal val="1"/>
            <c:showCatName val="0"/>
            <c:showSerName val="0"/>
            <c:showPercent val="0"/>
            <c:showBubbleSize val="0"/>
          </c:dLbls>
          <c:cat>
            <c:strRef>
              <c:f>結果まとめ!$B$61:$C$61</c:f>
              <c:strCache>
                <c:ptCount val="2"/>
                <c:pt idx="0">
                  <c:v>全体</c:v>
                </c:pt>
                <c:pt idx="1">
                  <c:v>うち公的_x000a_医療機関有</c:v>
                </c:pt>
              </c:strCache>
            </c:strRef>
          </c:cat>
          <c:val>
            <c:numRef>
              <c:f>結果まとめ!$B$65:$C$65</c:f>
              <c:numCache>
                <c:formatCode>"（"#,###.0"%）"</c:formatCode>
                <c:ptCount val="2"/>
                <c:pt idx="0">
                  <c:v>28.491620111731841</c:v>
                </c:pt>
                <c:pt idx="1">
                  <c:v>27.564102564102566</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dLbls>
        <c:gapWidth val="75"/>
        <c:overlap val="100"/>
        <c:axId val="1"/>
        <c:axId val="2"/>
      </c:barChart>
      <c:catAx>
        <c:axId val="1"/>
        <c:scaling>
          <c:orientation val="minMax"/>
        </c:scaling>
        <c:delete val="0"/>
        <c:axPos val="b"/>
        <c:numFmt formatCode="&quot;（&quot;#,###.0&quot;%）&quot;" sourceLinked="1"/>
        <c:majorTickMark val="out"/>
        <c:minorTickMark val="none"/>
        <c:tickLblPos val="nextTo"/>
        <c:spPr>
          <a:noFill/>
          <a:ln w="9525" cap="flat" cmpd="sng" algn="ctr">
            <a:solidFill>
              <a:schemeClr val="bg1">
                <a:lumMod val="75000"/>
              </a:schemeClr>
            </a:solidFill>
            <a:round/>
          </a:ln>
          <a:effectLst/>
        </c:spPr>
        <c:txPr>
          <a:bodyPr horzOverflow="overflow" wrap="square" anchor="ctr" anchorCtr="1"/>
          <a:lstStyle/>
          <a:p>
            <a:pPr algn="ctr" rtl="0">
              <a:defRPr sz="1000" b="0" i="0" u="none" strike="noStrike" kern="1200" baseline="0">
                <a:solidFill>
                  <a:schemeClr val="tx1"/>
                </a:solidFill>
                <a:cs typeface="+mn-cs"/>
              </a:defRPr>
            </a:pPr>
            <a:endParaRPr lang="ja-JP" altLang="en-US"/>
          </a:p>
        </c:txPr>
        <c:crossAx val="2"/>
        <c:crosses val="autoZero"/>
        <c:auto val="1"/>
        <c:lblAlgn val="ctr"/>
        <c:lblOffset val="100"/>
        <c:noMultiLvlLbl val="0"/>
      </c:catAx>
      <c:valAx>
        <c:axId val="2"/>
        <c:scaling>
          <c:orientation val="minMax"/>
        </c:scaling>
        <c:delete val="1"/>
        <c:axPos val="l"/>
        <c:numFmt formatCode="&quot;（&quot;#,###.0&quot;%）&quot;" sourceLinked="1"/>
        <c:majorTickMark val="out"/>
        <c:minorTickMark val="none"/>
        <c:tickLblPos val="nextTo"/>
        <c:txPr>
          <a:bodyPr anchor="ctr"/>
          <a:lstStyle/>
          <a:p>
            <a:pPr algn="ctr" rtl="0">
              <a:defRPr sz="1000">
                <a:solidFill>
                  <a:schemeClr val="tx1"/>
                </a:solidFill>
              </a:defRPr>
            </a:pPr>
            <a:endParaRPr lang="ja-JP" altLang="en-US"/>
          </a:p>
        </c:txPr>
        <c:crossAx val="1"/>
        <c:crosses val="autoZero"/>
        <c:crossBetween val="between"/>
      </c:valAx>
      <c:spPr>
        <a:noFill/>
        <a:ln>
          <a:noFill/>
        </a:ln>
        <a:effectLst/>
      </c:spPr>
    </c:plotArea>
    <c:legend>
      <c:legendPos val="r"/>
      <c:layout/>
      <c:overlay val="0"/>
      <c:spPr>
        <a:noFill/>
        <a:ln>
          <a:noFill/>
        </a:ln>
        <a:effectLst/>
      </c:spPr>
      <c:txPr>
        <a:bodyPr rot="0" horzOverflow="overflow" wrap="square" anchor="ctr" anchorCtr="1"/>
        <a:lstStyle/>
        <a:p>
          <a:pPr algn="l" rtl="0">
            <a:defRPr sz="1100" b="0" i="0" u="none" strike="noStrike" kern="1200" baseline="0">
              <a:solidFill>
                <a:schemeClr val="tx1"/>
              </a:solidFill>
              <a:cs typeface="+mn-cs"/>
            </a:defRPr>
          </a:pPr>
          <a:endParaRPr lang="ja-JP" altLang="en-US"/>
        </a:p>
      </c:txPr>
    </c:legend>
    <c:plotVisOnly val="1"/>
    <c:dispBlanksAs val="gap"/>
    <c:showDLblsOverMax val="0"/>
  </c:chart>
  <c:spPr>
    <a:solidFill>
      <a:schemeClr val="bg1"/>
    </a:solidFill>
    <a:ln w="9525" cap="flat" cmpd="sng" algn="ctr">
      <a:noFill/>
      <a:round/>
    </a:ln>
    <a:effectLst/>
  </c:spPr>
  <c:txPr>
    <a:bodyPr horzOverflow="overflow" anchor="ctr"/>
    <a:lstStyle/>
    <a:p>
      <a:pPr algn="ctr" rtl="0">
        <a:defRPr lang="ja-JP" altLang="en-US" sz="1000">
          <a:solidFill>
            <a:schemeClr val="tx1"/>
          </a:solidFill>
          <a:latin typeface="HGPｺﾞｼｯｸM"/>
          <a:ea typeface="HGPｺﾞｼｯｸM"/>
        </a:defRPr>
      </a:pPr>
      <a:endParaRPr lang="ja-JP" altLang="en-US"/>
    </a:p>
  </c:txPr>
  <c:printSettings>
    <c:pageMargins l="0.7" r="0.7" t="0.75" b="0.75" header="0.3" footer="0.3"/>
    <c:pageSetup/>
  </c:printSettings>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731773111694373"/>
          <c:y val="6.2499790265942781e-002"/>
          <c:w val="0.66536490230387868"/>
          <c:h val="0.87500041946811435"/>
        </c:manualLayout>
      </c:layout>
      <c:pieChart>
        <c:varyColors val="1"/>
        <c:ser>
          <c:idx val="0"/>
          <c:order val="0"/>
          <c:tx>
            <c:strRef>
              <c:f>結果まとめ!$B$79</c:f>
              <c:strCache>
                <c:ptCount val="1"/>
                <c:pt idx="0">
                  <c:v>全体</c:v>
                </c:pt>
              </c:strCache>
            </c:strRef>
          </c:tx>
          <c:explosion val="5"/>
          <c:dPt>
            <c:idx val="0"/>
            <c:invertIfNegative val="0"/>
            <c:bubble3D val="0"/>
            <c:explosion val="5"/>
            <c:spPr>
              <a:solidFill>
                <a:schemeClr val="accent1"/>
              </a:solidFill>
              <a:ln w="19050">
                <a:solidFill>
                  <a:schemeClr val="lt1"/>
                </a:solidFill>
              </a:ln>
              <a:effectLst/>
            </c:spPr>
          </c:dPt>
          <c:dPt>
            <c:idx val="1"/>
            <c:invertIfNegative val="0"/>
            <c:bubble3D val="0"/>
            <c:explosion val="5"/>
            <c:spPr>
              <a:solidFill>
                <a:schemeClr val="accent3"/>
              </a:solidFill>
              <a:ln w="19050">
                <a:solidFill>
                  <a:schemeClr val="lt1"/>
                </a:solidFill>
              </a:ln>
              <a:effectLst/>
            </c:spPr>
          </c:dPt>
          <c:cat>
            <c:strRef>
              <c:f>(結果まとめ!$A$80,結果まとめ!$A$82)</c:f>
              <c:strCache>
                <c:ptCount val="2"/>
                <c:pt idx="0">
                  <c:v>あり</c:v>
                </c:pt>
                <c:pt idx="1">
                  <c:v>なし</c:v>
                </c:pt>
              </c:strCache>
            </c:strRef>
          </c:cat>
          <c:val>
            <c:numRef>
              <c:f>(結果まとめ!$B$80,結果まとめ!$B$82)</c:f>
              <c:numCache>
                <c:formatCode>General</c:formatCode>
                <c:ptCount val="2"/>
                <c:pt idx="0">
                  <c:v>25</c:v>
                </c:pt>
                <c:pt idx="1">
                  <c:v>154</c:v>
                </c:pt>
              </c:numCache>
            </c:numRef>
          </c:val>
        </c:ser>
        <c:dLbls>
          <c:txPr>
            <a:bodyPr rot="0" anchor="ct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horzOverflow="overflow" anchor="ctr"/>
    <a:lstStyle/>
    <a:p>
      <a:pPr algn="ctr" rtl="0">
        <a:defRPr lang="ja-JP" altLang="en-US" sz="1000">
          <a:solidFill>
            <a:schemeClr val="tx1"/>
          </a:solidFill>
          <a:latin typeface="HGPｺﾞｼｯｸM"/>
          <a:ea typeface="HGPｺﾞｼｯｸM"/>
        </a:defRPr>
      </a:pPr>
      <a:endParaRPr lang="ja-JP" altLang="en-US"/>
    </a:p>
  </c:txPr>
  <c:printSettings>
    <c:pageMargins l="0.7" r="0.7" t="0.75" b="0.75" header="0.3" footer="0.3"/>
    <c:pageSetup/>
  </c:printSettings>
  <c:userShapes xmlns:c="http://schemas.openxmlformats.org/drawingml/2006/chart" xmlns:r="http://schemas.openxmlformats.org/officeDocument/2006/relationships" r:id="rId1"/>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8</xdr:col>
      <xdr:colOff>0</xdr:colOff>
      <xdr:row>2</xdr:row>
      <xdr:rowOff>0</xdr:rowOff>
    </xdr:from>
    <xdr:to xmlns:xdr="http://schemas.openxmlformats.org/drawingml/2006/spreadsheetDrawing">
      <xdr:col>12</xdr:col>
      <xdr:colOff>0</xdr:colOff>
      <xdr:row>10</xdr:row>
      <xdr:rowOff>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13</xdr:col>
      <xdr:colOff>0</xdr:colOff>
      <xdr:row>2</xdr:row>
      <xdr:rowOff>0</xdr:rowOff>
    </xdr:from>
    <xdr:to xmlns:xdr="http://schemas.openxmlformats.org/drawingml/2006/spreadsheetDrawing">
      <xdr:col>17</xdr:col>
      <xdr:colOff>0</xdr:colOff>
      <xdr:row>10</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8</xdr:col>
      <xdr:colOff>0</xdr:colOff>
      <xdr:row>21</xdr:row>
      <xdr:rowOff>0</xdr:rowOff>
    </xdr:from>
    <xdr:to xmlns:xdr="http://schemas.openxmlformats.org/drawingml/2006/spreadsheetDrawing">
      <xdr:col>12</xdr:col>
      <xdr:colOff>0</xdr:colOff>
      <xdr:row>29</xdr:row>
      <xdr:rowOff>0</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13</xdr:col>
      <xdr:colOff>0</xdr:colOff>
      <xdr:row>20</xdr:row>
      <xdr:rowOff>0</xdr:rowOff>
    </xdr:from>
    <xdr:to xmlns:xdr="http://schemas.openxmlformats.org/drawingml/2006/spreadsheetDrawing">
      <xdr:col>17</xdr:col>
      <xdr:colOff>0</xdr:colOff>
      <xdr:row>29</xdr:row>
      <xdr:rowOff>0</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8</xdr:col>
      <xdr:colOff>0</xdr:colOff>
      <xdr:row>40</xdr:row>
      <xdr:rowOff>0</xdr:rowOff>
    </xdr:from>
    <xdr:to xmlns:xdr="http://schemas.openxmlformats.org/drawingml/2006/spreadsheetDrawing">
      <xdr:col>12</xdr:col>
      <xdr:colOff>0</xdr:colOff>
      <xdr:row>48</xdr:row>
      <xdr:rowOff>0</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13</xdr:col>
      <xdr:colOff>0</xdr:colOff>
      <xdr:row>40</xdr:row>
      <xdr:rowOff>0</xdr:rowOff>
    </xdr:from>
    <xdr:to xmlns:xdr="http://schemas.openxmlformats.org/drawingml/2006/spreadsheetDrawing">
      <xdr:col>17</xdr:col>
      <xdr:colOff>0</xdr:colOff>
      <xdr:row>49</xdr:row>
      <xdr:rowOff>0</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8</xdr:col>
      <xdr:colOff>0</xdr:colOff>
      <xdr:row>59</xdr:row>
      <xdr:rowOff>0</xdr:rowOff>
    </xdr:from>
    <xdr:to xmlns:xdr="http://schemas.openxmlformats.org/drawingml/2006/spreadsheetDrawing">
      <xdr:col>12</xdr:col>
      <xdr:colOff>0</xdr:colOff>
      <xdr:row>67</xdr:row>
      <xdr:rowOff>0</xdr:rowOff>
    </xdr:to>
    <xdr:graphicFrame macro="">
      <xdr:nvGraphicFramePr>
        <xdr:cNvPr id="8"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13</xdr:col>
      <xdr:colOff>0</xdr:colOff>
      <xdr:row>59</xdr:row>
      <xdr:rowOff>0</xdr:rowOff>
    </xdr:from>
    <xdr:to xmlns:xdr="http://schemas.openxmlformats.org/drawingml/2006/spreadsheetDrawing">
      <xdr:col>17</xdr:col>
      <xdr:colOff>0</xdr:colOff>
      <xdr:row>68</xdr:row>
      <xdr:rowOff>0</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8</xdr:col>
      <xdr:colOff>0</xdr:colOff>
      <xdr:row>77</xdr:row>
      <xdr:rowOff>0</xdr:rowOff>
    </xdr:from>
    <xdr:to xmlns:xdr="http://schemas.openxmlformats.org/drawingml/2006/spreadsheetDrawing">
      <xdr:col>12</xdr:col>
      <xdr:colOff>0</xdr:colOff>
      <xdr:row>85</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13</xdr:col>
      <xdr:colOff>0</xdr:colOff>
      <xdr:row>77</xdr:row>
      <xdr:rowOff>0</xdr:rowOff>
    </xdr:from>
    <xdr:to xmlns:xdr="http://schemas.openxmlformats.org/drawingml/2006/spreadsheetDrawing">
      <xdr:col>17</xdr:col>
      <xdr:colOff>0</xdr:colOff>
      <xdr:row>86</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0.46875</cdr:x>
      <cdr:y>0.10025000000000001</cdr:y>
    </cdr:from>
    <cdr:to>
      <cdr:x>0.89224999999999999</cdr:x>
      <cdr:y>0.36049999999999999</cdr:y>
    </cdr:to>
    <cdr:sp macro="" textlink="">
      <cdr:nvSpPr>
        <cdr:cNvPr id="2" name="テキスト ボックス 1"/>
        <cdr:cNvSpPr txBox="1"/>
      </cdr:nvSpPr>
      <cdr:spPr>
        <a:xfrm xmlns:a="http://schemas.openxmlformats.org/drawingml/2006/main">
          <a:off x="1366242" y="188684"/>
          <a:ext cx="1234354" cy="489826"/>
        </a:xfrm>
        <a:prstGeom xmlns:a="http://schemas.openxmlformats.org/drawingml/2006/main" prst="rect">
          <a:avLst/>
        </a:prstGeom>
      </cdr:spPr>
      <cdr:txBody>
        <a:bodyPr xmlns:a="http://schemas.openxmlformats.org/drawingml/2006/main" vertOverflow="clip" horzOverflow="overflow" wrap="none" rtlCol="0"/>
        <a:lstStyle xmlns:a="http://schemas.openxmlformats.org/drawingml/2006/main"/>
        <a:p xmlns:a="http://schemas.openxmlformats.org/drawingml/2006/main">
          <a:pPr algn="ctr"/>
          <a:r>
            <a:rPr lang="ja-JP" altLang="en-US" sz="1100">
              <a:latin typeface="HGPｺﾞｼｯｸM"/>
              <a:ea typeface="HGPｺﾞｼｯｸM"/>
            </a:rPr>
            <a:t>あり</a:t>
          </a:r>
          <a:endParaRPr lang="en-US" altLang="ja-JP" sz="1100">
            <a:latin typeface="HGPｺﾞｼｯｸM"/>
            <a:ea typeface="HGPｺﾞｼｯｸM"/>
          </a:endParaRPr>
        </a:p>
        <a:p xmlns:a="http://schemas.openxmlformats.org/drawingml/2006/main">
          <a:pPr algn="ctr"/>
          <a:r>
            <a:rPr lang="en-US" altLang="ja-JP" sz="1100">
              <a:latin typeface="HGPｺﾞｼｯｸM"/>
              <a:ea typeface="HGPｺﾞｼｯｸM"/>
            </a:rPr>
            <a:t>20.1%</a:t>
          </a:r>
          <a:r>
            <a:rPr lang="ja-JP" altLang="en-US" sz="1100">
              <a:latin typeface="HGPｺﾞｼｯｸM"/>
              <a:ea typeface="HGPｺﾞｼｯｸM"/>
            </a:rPr>
            <a:t>（</a:t>
          </a:r>
          <a:r>
            <a:rPr lang="en-US" altLang="ja-JP" sz="1100">
              <a:latin typeface="HGPｺﾞｼｯｸM"/>
              <a:ea typeface="HGPｺﾞｼｯｸM"/>
            </a:rPr>
            <a:t>22.4</a:t>
          </a:r>
          <a:r>
            <a:rPr lang="ja-JP" altLang="en-US" sz="1100">
              <a:latin typeface="HGPｺﾞｼｯｸM"/>
              <a:ea typeface="HGPｺﾞｼｯｸM"/>
            </a:rPr>
            <a:t>％）</a:t>
          </a:r>
        </a:p>
      </cdr:txBody>
    </cdr:sp>
  </cdr:relSizeAnchor>
  <cdr:relSizeAnchor xmlns:cdr="http://schemas.openxmlformats.org/drawingml/2006/chartDrawing">
    <cdr:from>
      <cdr:x>0.185</cdr:x>
      <cdr:y>0.5675</cdr:y>
    </cdr:from>
    <cdr:to>
      <cdr:x>0.60875000000000001</cdr:x>
      <cdr:y>0.82799999999999996</cdr:y>
    </cdr:to>
    <cdr:sp macro="" textlink="">
      <cdr:nvSpPr>
        <cdr:cNvPr id="3" name="テキスト ボックス 1"/>
        <cdr:cNvSpPr txBox="1"/>
      </cdr:nvSpPr>
      <cdr:spPr>
        <a:xfrm xmlns:a="http://schemas.openxmlformats.org/drawingml/2006/main">
          <a:off x="539210" y="1068114"/>
          <a:ext cx="1235082" cy="490297"/>
        </a:xfrm>
        <a:prstGeom xmlns:a="http://schemas.openxmlformats.org/drawingml/2006/main" prst="rect">
          <a:avLst/>
        </a:prstGeom>
      </cdr:spPr>
      <cdr:txBody>
        <a:bodyPr xmlns:a="http://schemas.openxmlformats.org/drawingml/2006/main" vertOverflow="overflow" horzOverflow="overflow"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100">
              <a:latin typeface="HGPｺﾞｼｯｸM"/>
              <a:ea typeface="HGPｺﾞｼｯｸM"/>
            </a:rPr>
            <a:t>なし</a:t>
          </a:r>
          <a:endParaRPr lang="en-US" altLang="ja-JP" sz="1100">
            <a:latin typeface="HGPｺﾞｼｯｸM"/>
            <a:ea typeface="HGPｺﾞｼｯｸM"/>
          </a:endParaRPr>
        </a:p>
        <a:p xmlns:a="http://schemas.openxmlformats.org/drawingml/2006/main">
          <a:pPr algn="ctr"/>
          <a:r>
            <a:rPr lang="en-US" altLang="ja-JP" sz="1100">
              <a:latin typeface="HGPｺﾞｼｯｸM"/>
              <a:ea typeface="HGPｺﾞｼｯｸM"/>
            </a:rPr>
            <a:t>79.9%</a:t>
          </a:r>
          <a:r>
            <a:rPr lang="ja-JP" altLang="en-US" sz="1100">
              <a:latin typeface="HGPｺﾞｼｯｸM"/>
              <a:ea typeface="HGPｺﾞｼｯｸM"/>
            </a:rPr>
            <a:t>（</a:t>
          </a:r>
          <a:r>
            <a:rPr lang="en-US" altLang="ja-JP" sz="1100">
              <a:latin typeface="HGPｺﾞｼｯｸM"/>
              <a:ea typeface="HGPｺﾞｼｯｸM"/>
            </a:rPr>
            <a:t>77.6</a:t>
          </a:r>
          <a:r>
            <a:rPr lang="ja-JP" altLang="en-US" sz="1100">
              <a:latin typeface="HGPｺﾞｼｯｸM"/>
              <a:ea typeface="HGPｺﾞｼｯｸM"/>
            </a:rPr>
            <a:t>％）</a:t>
          </a:r>
        </a:p>
      </cdr:txBody>
    </cdr:sp>
  </cdr:relSizeAnchor>
</c:userShapes>
</file>

<file path=xl/drawings/drawing3.xml><?xml version="1.0" encoding="utf-8"?>
<c:userShapes xmlns:c="http://schemas.openxmlformats.org/drawingml/2006/chart">
  <cdr:relSizeAnchor xmlns:cdr="http://schemas.openxmlformats.org/drawingml/2006/chartDrawing">
    <cdr:from>
      <cdr:x>0.50700000000000001</cdr:x>
      <cdr:y>0.246</cdr:y>
    </cdr:from>
    <cdr:to>
      <cdr:x>0.93074999999999997</cdr:x>
      <cdr:y>0.50624999999999998</cdr:y>
    </cdr:to>
    <cdr:sp macro="" textlink="">
      <cdr:nvSpPr>
        <cdr:cNvPr id="2" name="テキスト ボックス 1"/>
        <cdr:cNvSpPr txBox="1"/>
      </cdr:nvSpPr>
      <cdr:spPr>
        <a:xfrm xmlns:a="http://schemas.openxmlformats.org/drawingml/2006/main">
          <a:off x="1477727" y="463006"/>
          <a:ext cx="1235082" cy="489826"/>
        </a:xfrm>
        <a:prstGeom xmlns:a="http://schemas.openxmlformats.org/drawingml/2006/main" prst="rect">
          <a:avLst/>
        </a:prstGeom>
      </cdr:spPr>
      <cdr:txBody>
        <a:bodyPr xmlns:a="http://schemas.openxmlformats.org/drawingml/2006/main" vertOverflow="clip" horzOverflow="overflow" wrap="none" rtlCol="0"/>
        <a:lstStyle xmlns:a="http://schemas.openxmlformats.org/drawingml/2006/main"/>
        <a:p xmlns:a="http://schemas.openxmlformats.org/drawingml/2006/main">
          <a:pPr algn="ctr"/>
          <a:r>
            <a:rPr lang="ja-JP" altLang="en-US" sz="1100">
              <a:latin typeface="HGPｺﾞｼｯｸM"/>
              <a:ea typeface="HGPｺﾞｼｯｸM"/>
            </a:rPr>
            <a:t>あり</a:t>
          </a:r>
          <a:endParaRPr lang="en-US" altLang="ja-JP" sz="1100">
            <a:latin typeface="HGPｺﾞｼｯｸM"/>
            <a:ea typeface="HGPｺﾞｼｯｸM"/>
          </a:endParaRPr>
        </a:p>
        <a:p xmlns:a="http://schemas.openxmlformats.org/drawingml/2006/main">
          <a:pPr algn="ctr"/>
          <a:r>
            <a:rPr lang="en-US" altLang="ja-JP" sz="1100">
              <a:latin typeface="HGPｺﾞｼｯｸM"/>
              <a:ea typeface="HGPｺﾞｼｯｸM"/>
            </a:rPr>
            <a:t>30.7%</a:t>
          </a:r>
          <a:r>
            <a:rPr lang="ja-JP" altLang="en-US" sz="1100">
              <a:latin typeface="HGPｺﾞｼｯｸM"/>
              <a:ea typeface="HGPｺﾞｼｯｸM"/>
            </a:rPr>
            <a:t>（</a:t>
          </a:r>
          <a:r>
            <a:rPr lang="en-US" altLang="ja-JP" sz="1100">
              <a:latin typeface="HGPｺﾞｼｯｸM"/>
              <a:ea typeface="HGPｺﾞｼｯｸM"/>
            </a:rPr>
            <a:t>32.7</a:t>
          </a:r>
          <a:r>
            <a:rPr lang="ja-JP" altLang="en-US" sz="1100">
              <a:latin typeface="HGPｺﾞｼｯｸM"/>
              <a:ea typeface="HGPｺﾞｼｯｸM"/>
            </a:rPr>
            <a:t>％）</a:t>
          </a:r>
        </a:p>
      </cdr:txBody>
    </cdr:sp>
  </cdr:relSizeAnchor>
  <cdr:relSizeAnchor xmlns:cdr="http://schemas.openxmlformats.org/drawingml/2006/chartDrawing">
    <cdr:from>
      <cdr:x>0.185</cdr:x>
      <cdr:y>0.5675</cdr:y>
    </cdr:from>
    <cdr:to>
      <cdr:x>0.60875000000000001</cdr:x>
      <cdr:y>0.82799999999999996</cdr:y>
    </cdr:to>
    <cdr:sp macro="" textlink="">
      <cdr:nvSpPr>
        <cdr:cNvPr id="3" name="テキスト ボックス 1"/>
        <cdr:cNvSpPr txBox="1"/>
      </cdr:nvSpPr>
      <cdr:spPr>
        <a:xfrm xmlns:a="http://schemas.openxmlformats.org/drawingml/2006/main">
          <a:off x="539210" y="1068114"/>
          <a:ext cx="1235082" cy="490297"/>
        </a:xfrm>
        <a:prstGeom xmlns:a="http://schemas.openxmlformats.org/drawingml/2006/main" prst="rect">
          <a:avLst/>
        </a:prstGeom>
      </cdr:spPr>
      <cdr:txBody>
        <a:bodyPr xmlns:a="http://schemas.openxmlformats.org/drawingml/2006/main" vertOverflow="overflow" horzOverflow="overflow"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100">
              <a:latin typeface="HGPｺﾞｼｯｸM"/>
              <a:ea typeface="HGPｺﾞｼｯｸM"/>
            </a:rPr>
            <a:t>なし</a:t>
          </a:r>
          <a:endParaRPr lang="en-US" altLang="ja-JP" sz="1100">
            <a:latin typeface="HGPｺﾞｼｯｸM"/>
            <a:ea typeface="HGPｺﾞｼｯｸM"/>
          </a:endParaRPr>
        </a:p>
        <a:p xmlns:a="http://schemas.openxmlformats.org/drawingml/2006/main">
          <a:pPr algn="ctr"/>
          <a:r>
            <a:rPr lang="en-US" altLang="ja-JP" sz="1100">
              <a:latin typeface="HGPｺﾞｼｯｸM"/>
              <a:ea typeface="HGPｺﾞｼｯｸM"/>
            </a:rPr>
            <a:t>69.3%</a:t>
          </a:r>
          <a:r>
            <a:rPr lang="ja-JP" altLang="en-US" sz="1100">
              <a:latin typeface="HGPｺﾞｼｯｸM"/>
              <a:ea typeface="HGPｺﾞｼｯｸM"/>
            </a:rPr>
            <a:t>（</a:t>
          </a:r>
          <a:r>
            <a:rPr lang="en-US" altLang="ja-JP" sz="1100">
              <a:latin typeface="HGPｺﾞｼｯｸM"/>
              <a:ea typeface="HGPｺﾞｼｯｸM"/>
            </a:rPr>
            <a:t>67.3</a:t>
          </a:r>
          <a:r>
            <a:rPr lang="ja-JP" altLang="en-US" sz="1100">
              <a:latin typeface="HGPｺﾞｼｯｸM"/>
              <a:ea typeface="HGPｺﾞｼｯｸM"/>
            </a:rPr>
            <a:t>％）</a:t>
          </a:r>
        </a:p>
      </cdr:txBody>
    </cdr:sp>
  </cdr:relSizeAnchor>
</c:userShapes>
</file>

<file path=xl/drawings/drawing4.xml><?xml version="1.0" encoding="utf-8"?>
<c:userShapes xmlns:c="http://schemas.openxmlformats.org/drawingml/2006/chart">
  <cdr:relSizeAnchor xmlns:cdr="http://schemas.openxmlformats.org/drawingml/2006/chartDrawing">
    <cdr:from>
      <cdr:x>0.49475000000000002</cdr:x>
      <cdr:y>0.32624999999999998</cdr:y>
    </cdr:from>
    <cdr:to>
      <cdr:x>0.91849999999999998</cdr:x>
      <cdr:y>0.58650000000000002</cdr:y>
    </cdr:to>
    <cdr:sp macro="" textlink="">
      <cdr:nvSpPr>
        <cdr:cNvPr id="2" name="テキスト ボックス 1"/>
        <cdr:cNvSpPr txBox="1"/>
      </cdr:nvSpPr>
      <cdr:spPr>
        <a:xfrm xmlns:a="http://schemas.openxmlformats.org/drawingml/2006/main">
          <a:off x="1442023" y="614048"/>
          <a:ext cx="1235082" cy="489826"/>
        </a:xfrm>
        <a:prstGeom xmlns:a="http://schemas.openxmlformats.org/drawingml/2006/main" prst="rect">
          <a:avLst/>
        </a:prstGeom>
      </cdr:spPr>
      <cdr:txBody>
        <a:bodyPr xmlns:a="http://schemas.openxmlformats.org/drawingml/2006/main" vertOverflow="clip" horzOverflow="overflow" wrap="none" rtlCol="0"/>
        <a:lstStyle xmlns:a="http://schemas.openxmlformats.org/drawingml/2006/main"/>
        <a:p xmlns:a="http://schemas.openxmlformats.org/drawingml/2006/main">
          <a:pPr algn="ctr"/>
          <a:r>
            <a:rPr lang="ja-JP" altLang="en-US" sz="1100">
              <a:latin typeface="HGPｺﾞｼｯｸM"/>
              <a:ea typeface="HGPｺﾞｼｯｸM"/>
            </a:rPr>
            <a:t>あり</a:t>
          </a:r>
          <a:endParaRPr lang="en-US" altLang="ja-JP" sz="1100">
            <a:latin typeface="HGPｺﾞｼｯｸM"/>
            <a:ea typeface="HGPｺﾞｼｯｸM"/>
          </a:endParaRPr>
        </a:p>
        <a:p xmlns:a="http://schemas.openxmlformats.org/drawingml/2006/main">
          <a:pPr algn="ctr"/>
          <a:r>
            <a:rPr lang="en-US" altLang="ja-JP" sz="1100">
              <a:latin typeface="HGPｺﾞｼｯｸM"/>
              <a:ea typeface="HGPｺﾞｼｯｸM"/>
            </a:rPr>
            <a:t>49.2%</a:t>
          </a:r>
          <a:r>
            <a:rPr lang="ja-JP" altLang="en-US" sz="1100">
              <a:latin typeface="HGPｺﾞｼｯｸM"/>
              <a:ea typeface="HGPｺﾞｼｯｸM"/>
            </a:rPr>
            <a:t>（</a:t>
          </a:r>
          <a:r>
            <a:rPr lang="en-US" altLang="ja-JP" sz="1100">
              <a:latin typeface="HGPｺﾞｼｯｸM"/>
              <a:ea typeface="HGPｺﾞｼｯｸM"/>
            </a:rPr>
            <a:t>53.2</a:t>
          </a:r>
          <a:r>
            <a:rPr lang="ja-JP" altLang="en-US" sz="1100">
              <a:latin typeface="HGPｺﾞｼｯｸM"/>
              <a:ea typeface="HGPｺﾞｼｯｸM"/>
            </a:rPr>
            <a:t>％）</a:t>
          </a:r>
        </a:p>
      </cdr:txBody>
    </cdr:sp>
  </cdr:relSizeAnchor>
  <cdr:relSizeAnchor xmlns:cdr="http://schemas.openxmlformats.org/drawingml/2006/chartDrawing">
    <cdr:from>
      <cdr:x>7.4499999999999997e-002</cdr:x>
      <cdr:y>0.38574999999999998</cdr:y>
    </cdr:from>
    <cdr:to>
      <cdr:x>0.498</cdr:x>
      <cdr:y>0.64600000000000002</cdr:y>
    </cdr:to>
    <cdr:sp macro="" textlink="">
      <cdr:nvSpPr>
        <cdr:cNvPr id="3" name="テキスト ボックス 1"/>
        <cdr:cNvSpPr txBox="1"/>
      </cdr:nvSpPr>
      <cdr:spPr>
        <a:xfrm xmlns:a="http://schemas.openxmlformats.org/drawingml/2006/main">
          <a:off x="217141" y="726035"/>
          <a:ext cx="1234354" cy="489826"/>
        </a:xfrm>
        <a:prstGeom xmlns:a="http://schemas.openxmlformats.org/drawingml/2006/main" prst="rect">
          <a:avLst/>
        </a:prstGeom>
      </cdr:spPr>
      <cdr:txBody>
        <a:bodyPr xmlns:a="http://schemas.openxmlformats.org/drawingml/2006/main" vertOverflow="overflow" horzOverflow="overflow"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100">
              <a:latin typeface="HGPｺﾞｼｯｸM"/>
              <a:ea typeface="HGPｺﾞｼｯｸM"/>
            </a:rPr>
            <a:t>なし</a:t>
          </a:r>
          <a:endParaRPr lang="en-US" altLang="ja-JP" sz="1100">
            <a:latin typeface="HGPｺﾞｼｯｸM"/>
            <a:ea typeface="HGPｺﾞｼｯｸM"/>
          </a:endParaRPr>
        </a:p>
        <a:p xmlns:a="http://schemas.openxmlformats.org/drawingml/2006/main">
          <a:pPr algn="ctr"/>
          <a:r>
            <a:rPr lang="en-US" altLang="ja-JP" sz="1100">
              <a:latin typeface="HGPｺﾞｼｯｸM"/>
              <a:ea typeface="HGPｺﾞｼｯｸM"/>
            </a:rPr>
            <a:t>50.8%</a:t>
          </a:r>
          <a:r>
            <a:rPr lang="ja-JP" altLang="en-US" sz="1100">
              <a:latin typeface="HGPｺﾞｼｯｸM"/>
              <a:ea typeface="HGPｺﾞｼｯｸM"/>
            </a:rPr>
            <a:t>（</a:t>
          </a:r>
          <a:r>
            <a:rPr lang="en-US" altLang="ja-JP" sz="1100">
              <a:latin typeface="HGPｺﾞｼｯｸM"/>
              <a:ea typeface="HGPｺﾞｼｯｸM"/>
            </a:rPr>
            <a:t>46.8</a:t>
          </a:r>
          <a:r>
            <a:rPr lang="ja-JP" altLang="en-US" sz="1100">
              <a:latin typeface="HGPｺﾞｼｯｸM"/>
              <a:ea typeface="HGPｺﾞｼｯｸM"/>
            </a:rPr>
            <a:t>％）</a:t>
          </a:r>
        </a:p>
      </cdr:txBody>
    </cdr:sp>
  </cdr:relSizeAnchor>
</c:userShapes>
</file>

<file path=xl/drawings/drawing5.xml><?xml version="1.0" encoding="utf-8"?>
<c:userShapes xmlns:c="http://schemas.openxmlformats.org/drawingml/2006/chart">
  <cdr:relSizeAnchor xmlns:cdr="http://schemas.openxmlformats.org/drawingml/2006/chartDrawing">
    <cdr:from>
      <cdr:x>0.41275000000000001</cdr:x>
      <cdr:y>0.46525</cdr:y>
    </cdr:from>
    <cdr:to>
      <cdr:x>0.83650000000000002</cdr:x>
      <cdr:y>0.72550000000000003</cdr:y>
    </cdr:to>
    <cdr:sp macro="" textlink="">
      <cdr:nvSpPr>
        <cdr:cNvPr id="2" name="テキスト ボックス 1"/>
        <cdr:cNvSpPr txBox="1"/>
      </cdr:nvSpPr>
      <cdr:spPr>
        <a:xfrm xmlns:a="http://schemas.openxmlformats.org/drawingml/2006/main">
          <a:off x="1203021" y="875665"/>
          <a:ext cx="1235082" cy="489826"/>
        </a:xfrm>
        <a:prstGeom xmlns:a="http://schemas.openxmlformats.org/drawingml/2006/main" prst="rect">
          <a:avLst/>
        </a:prstGeom>
      </cdr:spPr>
      <cdr:txBody>
        <a:bodyPr xmlns:a="http://schemas.openxmlformats.org/drawingml/2006/main" vertOverflow="clip" horzOverflow="overflow" wrap="none" rtlCol="0"/>
        <a:lstStyle xmlns:a="http://schemas.openxmlformats.org/drawingml/2006/main"/>
        <a:p xmlns:a="http://schemas.openxmlformats.org/drawingml/2006/main">
          <a:pPr algn="ctr"/>
          <a:r>
            <a:rPr lang="ja-JP" altLang="en-US" sz="1100">
              <a:latin typeface="HGPｺﾞｼｯｸM"/>
              <a:ea typeface="HGPｺﾞｼｯｸM"/>
            </a:rPr>
            <a:t>あり</a:t>
          </a:r>
          <a:endParaRPr lang="en-US" altLang="ja-JP" sz="1100">
            <a:latin typeface="HGPｺﾞｼｯｸM"/>
            <a:ea typeface="HGPｺﾞｼｯｸM"/>
          </a:endParaRPr>
        </a:p>
        <a:p xmlns:a="http://schemas.openxmlformats.org/drawingml/2006/main">
          <a:pPr algn="ctr"/>
          <a:r>
            <a:rPr lang="en-US" altLang="ja-JP" sz="1100">
              <a:latin typeface="HGPｺﾞｼｯｸM"/>
              <a:ea typeface="HGPｺﾞｼｯｸM"/>
            </a:rPr>
            <a:t>71.5%</a:t>
          </a:r>
          <a:r>
            <a:rPr lang="ja-JP" altLang="en-US" sz="1100">
              <a:latin typeface="HGPｺﾞｼｯｸM"/>
              <a:ea typeface="HGPｺﾞｼｯｸM"/>
            </a:rPr>
            <a:t>（</a:t>
          </a:r>
          <a:r>
            <a:rPr lang="en-US" altLang="ja-JP" sz="1100">
              <a:latin typeface="HGPｺﾞｼｯｸM"/>
              <a:ea typeface="HGPｺﾞｼｯｸM"/>
            </a:rPr>
            <a:t>72.4</a:t>
          </a:r>
          <a:r>
            <a:rPr lang="ja-JP" altLang="en-US" sz="1100">
              <a:latin typeface="HGPｺﾞｼｯｸM"/>
              <a:ea typeface="HGPｺﾞｼｯｸM"/>
            </a:rPr>
            <a:t>％）</a:t>
          </a:r>
        </a:p>
      </cdr:txBody>
    </cdr:sp>
  </cdr:relSizeAnchor>
  <cdr:relSizeAnchor xmlns:cdr="http://schemas.openxmlformats.org/drawingml/2006/chartDrawing">
    <cdr:from>
      <cdr:x>7.4499999999999997e-002</cdr:x>
      <cdr:y>0.20399999999999999</cdr:y>
    </cdr:from>
    <cdr:to>
      <cdr:x>0.498</cdr:x>
      <cdr:y>0.46425</cdr:y>
    </cdr:to>
    <cdr:sp macro="" textlink="">
      <cdr:nvSpPr>
        <cdr:cNvPr id="3" name="テキスト ボックス 1"/>
        <cdr:cNvSpPr txBox="1"/>
      </cdr:nvSpPr>
      <cdr:spPr>
        <a:xfrm xmlns:a="http://schemas.openxmlformats.org/drawingml/2006/main">
          <a:off x="217141" y="383956"/>
          <a:ext cx="1234354" cy="489826"/>
        </a:xfrm>
        <a:prstGeom xmlns:a="http://schemas.openxmlformats.org/drawingml/2006/main" prst="rect">
          <a:avLst/>
        </a:prstGeom>
      </cdr:spPr>
      <cdr:txBody>
        <a:bodyPr xmlns:a="http://schemas.openxmlformats.org/drawingml/2006/main" vertOverflow="overflow" horzOverflow="overflow"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100">
              <a:latin typeface="HGPｺﾞｼｯｸM"/>
              <a:ea typeface="HGPｺﾞｼｯｸM"/>
            </a:rPr>
            <a:t>なし</a:t>
          </a:r>
          <a:endParaRPr lang="en-US" altLang="ja-JP" sz="1100">
            <a:latin typeface="HGPｺﾞｼｯｸM"/>
            <a:ea typeface="HGPｺﾞｼｯｸM"/>
          </a:endParaRPr>
        </a:p>
        <a:p xmlns:a="http://schemas.openxmlformats.org/drawingml/2006/main">
          <a:pPr algn="ctr"/>
          <a:r>
            <a:rPr lang="en-US" altLang="ja-JP" sz="1100">
              <a:latin typeface="HGPｺﾞｼｯｸM"/>
              <a:ea typeface="HGPｺﾞｼｯｸM"/>
            </a:rPr>
            <a:t>28.5%</a:t>
          </a:r>
          <a:r>
            <a:rPr lang="ja-JP" altLang="en-US" sz="1100">
              <a:latin typeface="HGPｺﾞｼｯｸM"/>
              <a:ea typeface="HGPｺﾞｼｯｸM"/>
            </a:rPr>
            <a:t>（</a:t>
          </a:r>
          <a:r>
            <a:rPr lang="en-US" altLang="ja-JP" sz="1100">
              <a:latin typeface="HGPｺﾞｼｯｸM"/>
              <a:ea typeface="HGPｺﾞｼｯｸM"/>
            </a:rPr>
            <a:t>27.6</a:t>
          </a:r>
          <a:r>
            <a:rPr lang="ja-JP" altLang="en-US" sz="1100">
              <a:latin typeface="HGPｺﾞｼｯｸM"/>
              <a:ea typeface="HGPｺﾞｼｯｸM"/>
            </a:rPr>
            <a:t>％）</a:t>
          </a:r>
        </a:p>
      </cdr:txBody>
    </cdr:sp>
  </cdr:relSizeAnchor>
</c:userShapes>
</file>

<file path=xl/drawings/drawing6.xml><?xml version="1.0" encoding="utf-8"?>
<c:userShapes xmlns:c="http://schemas.openxmlformats.org/drawingml/2006/chart">
  <cdr:relSizeAnchor xmlns:cdr="http://schemas.openxmlformats.org/drawingml/2006/chartDrawing">
    <cdr:from>
      <cdr:x>0.48249999999999998</cdr:x>
      <cdr:y>5.8749999999999997e-002</cdr:y>
    </cdr:from>
    <cdr:to>
      <cdr:x>0.90625</cdr:x>
      <cdr:y>0.31924999999999998</cdr:y>
    </cdr:to>
    <cdr:sp macro="" textlink="">
      <cdr:nvSpPr>
        <cdr:cNvPr id="2" name="テキスト ボックス 1"/>
        <cdr:cNvSpPr txBox="1"/>
      </cdr:nvSpPr>
      <cdr:spPr>
        <a:xfrm xmlns:a="http://schemas.openxmlformats.org/drawingml/2006/main">
          <a:off x="1406318" y="110575"/>
          <a:ext cx="1235082" cy="490297"/>
        </a:xfrm>
        <a:prstGeom xmlns:a="http://schemas.openxmlformats.org/drawingml/2006/main" prst="rect">
          <a:avLst/>
        </a:prstGeom>
      </cdr:spPr>
      <cdr:txBody>
        <a:bodyPr xmlns:a="http://schemas.openxmlformats.org/drawingml/2006/main" vertOverflow="clip" horzOverflow="overflow" wrap="none" rtlCol="0"/>
        <a:lstStyle xmlns:a="http://schemas.openxmlformats.org/drawingml/2006/main"/>
        <a:p xmlns:a="http://schemas.openxmlformats.org/drawingml/2006/main">
          <a:pPr algn="ctr"/>
          <a:r>
            <a:rPr lang="ja-JP" altLang="en-US" sz="1100">
              <a:latin typeface="HGPｺﾞｼｯｸM"/>
              <a:ea typeface="HGPｺﾞｼｯｸM"/>
            </a:rPr>
            <a:t>あり</a:t>
          </a:r>
          <a:endParaRPr lang="en-US" altLang="ja-JP" sz="1100">
            <a:latin typeface="HGPｺﾞｼｯｸM"/>
            <a:ea typeface="HGPｺﾞｼｯｸM"/>
          </a:endParaRPr>
        </a:p>
        <a:p xmlns:a="http://schemas.openxmlformats.org/drawingml/2006/main">
          <a:pPr algn="ctr"/>
          <a:r>
            <a:rPr lang="en-US" altLang="ja-JP" sz="1100">
              <a:latin typeface="HGPｺﾞｼｯｸM"/>
              <a:ea typeface="HGPｺﾞｼｯｸM"/>
            </a:rPr>
            <a:t>14.0%</a:t>
          </a:r>
          <a:r>
            <a:rPr lang="ja-JP" altLang="en-US" sz="1100">
              <a:latin typeface="HGPｺﾞｼｯｸM"/>
              <a:ea typeface="HGPｺﾞｼｯｸM"/>
            </a:rPr>
            <a:t>（</a:t>
          </a:r>
          <a:r>
            <a:rPr lang="en-US" altLang="ja-JP" sz="1100">
              <a:latin typeface="HGPｺﾞｼｯｸM"/>
              <a:ea typeface="HGPｺﾞｼｯｸM"/>
            </a:rPr>
            <a:t>12.8</a:t>
          </a:r>
          <a:r>
            <a:rPr lang="ja-JP" altLang="en-US" sz="1100">
              <a:latin typeface="HGPｺﾞｼｯｸM"/>
              <a:ea typeface="HGPｺﾞｼｯｸM"/>
            </a:rPr>
            <a:t>％）</a:t>
          </a:r>
        </a:p>
      </cdr:txBody>
    </cdr:sp>
  </cdr:relSizeAnchor>
  <cdr:relSizeAnchor xmlns:cdr="http://schemas.openxmlformats.org/drawingml/2006/chartDrawing">
    <cdr:from>
      <cdr:x>0.30399999999999999</cdr:x>
      <cdr:y>0.5675</cdr:y>
    </cdr:from>
    <cdr:to>
      <cdr:x>0.72750000000000004</cdr:x>
      <cdr:y>0.82799999999999996</cdr:y>
    </cdr:to>
    <cdr:sp macro="" textlink="">
      <cdr:nvSpPr>
        <cdr:cNvPr id="3" name="テキスト ボックス 1"/>
        <cdr:cNvSpPr txBox="1"/>
      </cdr:nvSpPr>
      <cdr:spPr>
        <a:xfrm xmlns:a="http://schemas.openxmlformats.org/drawingml/2006/main">
          <a:off x="886053" y="1068114"/>
          <a:ext cx="1234354" cy="490297"/>
        </a:xfrm>
        <a:prstGeom xmlns:a="http://schemas.openxmlformats.org/drawingml/2006/main" prst="rect">
          <a:avLst/>
        </a:prstGeom>
      </cdr:spPr>
      <cdr:txBody>
        <a:bodyPr xmlns:a="http://schemas.openxmlformats.org/drawingml/2006/main" vertOverflow="overflow" horzOverflow="overflow"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100">
              <a:latin typeface="HGPｺﾞｼｯｸM"/>
              <a:ea typeface="HGPｺﾞｼｯｸM"/>
            </a:rPr>
            <a:t>なし</a:t>
          </a:r>
          <a:endParaRPr lang="en-US" altLang="ja-JP" sz="1100">
            <a:latin typeface="HGPｺﾞｼｯｸM"/>
            <a:ea typeface="HGPｺﾞｼｯｸM"/>
          </a:endParaRPr>
        </a:p>
        <a:p xmlns:a="http://schemas.openxmlformats.org/drawingml/2006/main">
          <a:pPr algn="ctr"/>
          <a:r>
            <a:rPr lang="en-US" altLang="ja-JP" sz="1100">
              <a:latin typeface="HGPｺﾞｼｯｸM"/>
              <a:ea typeface="HGPｺﾞｼｯｸM"/>
            </a:rPr>
            <a:t>86.0%</a:t>
          </a:r>
          <a:r>
            <a:rPr lang="ja-JP" altLang="en-US" sz="1100">
              <a:latin typeface="HGPｺﾞｼｯｸM"/>
              <a:ea typeface="HGPｺﾞｼｯｸM"/>
            </a:rPr>
            <a:t>（</a:t>
          </a:r>
          <a:r>
            <a:rPr lang="en-US" altLang="ja-JP" sz="1100">
              <a:latin typeface="HGPｺﾞｼｯｸM"/>
              <a:ea typeface="HGPｺﾞｼｯｸM"/>
            </a:rPr>
            <a:t>87.2</a:t>
          </a:r>
          <a:r>
            <a:rPr lang="ja-JP" altLang="en-US" sz="1100">
              <a:latin typeface="HGPｺﾞｼｯｸM"/>
              <a:ea typeface="HGPｺﾞｼｯｸM"/>
            </a:rPr>
            <a:t>％）</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drawings/drawing1.xml" Id="rId1" /></Relationships>
</file>

<file path=xl/worksheets/sheet1.xml><?xml version="1.0" encoding="utf-8"?>
<worksheet xmlns:r="http://schemas.openxmlformats.org/officeDocument/2006/relationships" xmlns:mc="http://schemas.openxmlformats.org/markup-compatibility/2006" xmlns="http://schemas.openxmlformats.org/spreadsheetml/2006/main">
  <dimension ref="A1:I92"/>
  <sheetViews>
    <sheetView view="pageBreakPreview" topLeftCell="A73" zoomScale="60" zoomScaleNormal="85" workbookViewId="0">
      <selection activeCell="D112" sqref="D112"/>
    </sheetView>
  </sheetViews>
  <sheetFormatPr defaultRowHeight="13.5"/>
  <cols>
    <col min="1" max="1" width="9" style="1" customWidth="1"/>
    <col min="2" max="7" width="10.25" style="1" customWidth="1"/>
    <col min="8" max="8" width="9" style="1" customWidth="1"/>
    <col min="9" max="9" width="11.25" style="1" bestFit="1" customWidth="1"/>
    <col min="10" max="16384" width="9" style="1" customWidth="1"/>
  </cols>
  <sheetData>
    <row r="1" spans="1:9">
      <c r="A1" s="1" t="s">
        <v>2254</v>
      </c>
    </row>
    <row r="2" spans="1:9" ht="14.25">
      <c r="G2" s="40" t="s">
        <v>1776</v>
      </c>
    </row>
    <row r="3" spans="1:9" ht="20.100000000000001" customHeight="1">
      <c r="A3" s="2"/>
      <c r="B3" s="10" t="s">
        <v>871</v>
      </c>
      <c r="C3" s="20"/>
      <c r="D3" s="27" t="s">
        <v>400</v>
      </c>
      <c r="E3" s="34"/>
      <c r="F3" s="27" t="s">
        <v>597</v>
      </c>
      <c r="G3" s="34"/>
    </row>
    <row r="4" spans="1:9" ht="20.100000000000001" customHeight="1">
      <c r="A4" s="3"/>
      <c r="B4" s="11" t="s">
        <v>2255</v>
      </c>
      <c r="C4" s="21" t="s">
        <v>2256</v>
      </c>
      <c r="D4" s="28" t="s">
        <v>2255</v>
      </c>
      <c r="E4" s="35" t="s">
        <v>2256</v>
      </c>
      <c r="F4" s="28" t="s">
        <v>2255</v>
      </c>
      <c r="G4" s="35" t="s">
        <v>2256</v>
      </c>
    </row>
    <row r="5" spans="1:9" ht="18" customHeight="1">
      <c r="A5" s="2" t="s">
        <v>1169</v>
      </c>
      <c r="B5" s="12">
        <v>36</v>
      </c>
      <c r="C5" s="22">
        <v>35</v>
      </c>
      <c r="D5" s="29">
        <v>34</v>
      </c>
      <c r="E5" s="36">
        <v>34</v>
      </c>
      <c r="F5" s="29">
        <v>33</v>
      </c>
      <c r="G5" s="36">
        <v>33</v>
      </c>
    </row>
    <row r="6" spans="1:9" ht="18" customHeight="1">
      <c r="A6" s="3"/>
      <c r="B6" s="13">
        <v>20.11173184357542</v>
      </c>
      <c r="C6" s="23">
        <v>22.435897435897438</v>
      </c>
      <c r="D6" s="30">
        <v>18.994413407821227</v>
      </c>
      <c r="E6" s="37">
        <v>21.794871794871796</v>
      </c>
      <c r="F6" s="30">
        <v>18.435754189944134</v>
      </c>
      <c r="G6" s="37">
        <v>21.153846153846153</v>
      </c>
    </row>
    <row r="7" spans="1:9" ht="18" customHeight="1">
      <c r="A7" s="2" t="s">
        <v>130</v>
      </c>
      <c r="B7" s="12">
        <v>143</v>
      </c>
      <c r="C7" s="22">
        <v>121</v>
      </c>
      <c r="D7" s="29">
        <v>145</v>
      </c>
      <c r="E7" s="36">
        <v>122</v>
      </c>
      <c r="F7" s="29">
        <v>146</v>
      </c>
      <c r="G7" s="36">
        <v>123</v>
      </c>
    </row>
    <row r="8" spans="1:9" ht="18" customHeight="1">
      <c r="A8" s="4"/>
      <c r="B8" s="14">
        <v>79.888268156424573</v>
      </c>
      <c r="C8" s="24">
        <v>77.564102564102569</v>
      </c>
      <c r="D8" s="31">
        <v>81.005586592178773</v>
      </c>
      <c r="E8" s="38">
        <v>78.205128205128204</v>
      </c>
      <c r="F8" s="31">
        <v>81.564245810055866</v>
      </c>
      <c r="G8" s="38">
        <v>78.84615384615384</v>
      </c>
    </row>
    <row r="9" spans="1:9" ht="18" customHeight="1">
      <c r="A9" s="5" t="s">
        <v>2257</v>
      </c>
      <c r="B9" s="15">
        <v>179</v>
      </c>
      <c r="C9" s="25">
        <v>156</v>
      </c>
      <c r="D9" s="32">
        <v>179</v>
      </c>
      <c r="E9" s="39">
        <v>156</v>
      </c>
      <c r="F9" s="32">
        <v>179</v>
      </c>
      <c r="G9" s="39">
        <v>156</v>
      </c>
    </row>
    <row r="10" spans="1:9" ht="18" customHeight="1">
      <c r="A10" s="3"/>
      <c r="B10" s="16">
        <v>100</v>
      </c>
      <c r="C10" s="26">
        <v>100</v>
      </c>
      <c r="D10" s="30">
        <v>100</v>
      </c>
      <c r="E10" s="37">
        <v>100</v>
      </c>
      <c r="F10" s="30">
        <v>100</v>
      </c>
      <c r="G10" s="37">
        <v>100</v>
      </c>
    </row>
    <row r="11" spans="1:9">
      <c r="D11" s="33">
        <f>B6-D6</f>
        <v>1.1173184357541928</v>
      </c>
      <c r="F11" s="33">
        <f>B6-F6</f>
        <v>1.6759776536312856</v>
      </c>
    </row>
    <row r="12" spans="1:9">
      <c r="D12" s="33"/>
      <c r="F12" s="33"/>
    </row>
    <row r="13" spans="1:9" ht="23.25" customHeight="1">
      <c r="A13" s="6" t="s">
        <v>2258</v>
      </c>
      <c r="B13" s="17" t="s">
        <v>2259</v>
      </c>
      <c r="C13" s="17"/>
      <c r="D13" s="17"/>
      <c r="E13" s="17"/>
      <c r="F13" s="17"/>
      <c r="G13" s="17"/>
      <c r="H13" s="17"/>
      <c r="I13" s="17" t="s">
        <v>1342</v>
      </c>
    </row>
    <row r="14" spans="1:9" ht="24.75" customHeight="1">
      <c r="A14" s="7" t="s">
        <v>2260</v>
      </c>
      <c r="B14" s="18" t="s">
        <v>2261</v>
      </c>
      <c r="C14" s="18"/>
      <c r="D14" s="18"/>
      <c r="E14" s="18"/>
      <c r="F14" s="18"/>
      <c r="G14" s="18"/>
      <c r="H14" s="18"/>
      <c r="I14" s="41">
        <f>15/35</f>
        <v>0.42857142857142855</v>
      </c>
    </row>
    <row r="15" spans="1:9" ht="24.75" customHeight="1">
      <c r="A15" s="8">
        <v>-15</v>
      </c>
      <c r="B15" s="18"/>
      <c r="C15" s="18"/>
      <c r="D15" s="18"/>
      <c r="E15" s="18"/>
      <c r="F15" s="18"/>
      <c r="G15" s="18"/>
      <c r="H15" s="18"/>
      <c r="I15" s="42" t="s">
        <v>2262</v>
      </c>
    </row>
    <row r="16" spans="1:9" ht="24.75" customHeight="1">
      <c r="A16" s="7" t="s">
        <v>2263</v>
      </c>
      <c r="B16" s="18" t="s">
        <v>1131</v>
      </c>
      <c r="C16" s="18"/>
      <c r="D16" s="18"/>
      <c r="E16" s="18"/>
      <c r="F16" s="18"/>
      <c r="G16" s="18"/>
      <c r="H16" s="18"/>
      <c r="I16" s="41">
        <f>21/144</f>
        <v>0.14583333333333334</v>
      </c>
    </row>
    <row r="17" spans="1:9" ht="24.75" customHeight="1">
      <c r="A17" s="8">
        <v>-21</v>
      </c>
      <c r="B17" s="18"/>
      <c r="C17" s="18"/>
      <c r="D17" s="18"/>
      <c r="E17" s="18"/>
      <c r="F17" s="18"/>
      <c r="G17" s="18"/>
      <c r="H17" s="18"/>
      <c r="I17" s="43" t="s">
        <v>2264</v>
      </c>
    </row>
    <row r="18" spans="1:9">
      <c r="D18" s="33"/>
      <c r="F18" s="33"/>
      <c r="I18" s="44"/>
    </row>
    <row r="19" spans="1:9">
      <c r="D19" s="33"/>
      <c r="F19" s="33"/>
      <c r="I19" s="45"/>
    </row>
    <row r="20" spans="1:9">
      <c r="A20" s="1" t="s">
        <v>2265</v>
      </c>
    </row>
    <row r="21" spans="1:9" ht="14.25">
      <c r="G21" s="40" t="s">
        <v>1776</v>
      </c>
    </row>
    <row r="22" spans="1:9" ht="20.100000000000001" customHeight="1">
      <c r="A22" s="2"/>
      <c r="B22" s="10" t="s">
        <v>871</v>
      </c>
      <c r="C22" s="20"/>
      <c r="D22" s="27" t="s">
        <v>400</v>
      </c>
      <c r="E22" s="34"/>
      <c r="F22" s="27" t="s">
        <v>597</v>
      </c>
      <c r="G22" s="34"/>
    </row>
    <row r="23" spans="1:9" ht="20.100000000000001" customHeight="1">
      <c r="A23" s="3"/>
      <c r="B23" s="11" t="s">
        <v>2255</v>
      </c>
      <c r="C23" s="21" t="s">
        <v>2256</v>
      </c>
      <c r="D23" s="28" t="s">
        <v>2255</v>
      </c>
      <c r="E23" s="35" t="s">
        <v>2256</v>
      </c>
      <c r="F23" s="28" t="s">
        <v>2255</v>
      </c>
      <c r="G23" s="35" t="s">
        <v>2256</v>
      </c>
    </row>
    <row r="24" spans="1:9" ht="18" customHeight="1">
      <c r="A24" s="2" t="s">
        <v>1169</v>
      </c>
      <c r="B24" s="12">
        <v>55</v>
      </c>
      <c r="C24" s="22">
        <v>51</v>
      </c>
      <c r="D24" s="29">
        <v>51</v>
      </c>
      <c r="E24" s="36">
        <v>48</v>
      </c>
      <c r="F24" s="29">
        <v>42</v>
      </c>
      <c r="G24" s="36">
        <v>40</v>
      </c>
    </row>
    <row r="25" spans="1:9" ht="18" customHeight="1">
      <c r="A25" s="3"/>
      <c r="B25" s="13">
        <v>30.726256983240223</v>
      </c>
      <c r="C25" s="23">
        <v>32.692307692307693</v>
      </c>
      <c r="D25" s="30">
        <v>28.491620111731841</v>
      </c>
      <c r="E25" s="37">
        <v>30.76923076923077</v>
      </c>
      <c r="F25" s="30">
        <v>23.463687150837988</v>
      </c>
      <c r="G25" s="37">
        <v>25.641025641025639</v>
      </c>
    </row>
    <row r="26" spans="1:9" ht="18" customHeight="1">
      <c r="A26" s="2" t="s">
        <v>130</v>
      </c>
      <c r="B26" s="12">
        <v>124</v>
      </c>
      <c r="C26" s="22">
        <v>105</v>
      </c>
      <c r="D26" s="29">
        <v>128</v>
      </c>
      <c r="E26" s="36">
        <v>108</v>
      </c>
      <c r="F26" s="29">
        <v>137</v>
      </c>
      <c r="G26" s="36">
        <v>116</v>
      </c>
    </row>
    <row r="27" spans="1:9" ht="18" customHeight="1">
      <c r="A27" s="4"/>
      <c r="B27" s="14">
        <v>69.273743016759781</v>
      </c>
      <c r="C27" s="24">
        <v>67.307692307692307</v>
      </c>
      <c r="D27" s="31">
        <v>71.508379888268152</v>
      </c>
      <c r="E27" s="38">
        <v>69.230769230769226</v>
      </c>
      <c r="F27" s="31">
        <v>76.536312849162016</v>
      </c>
      <c r="G27" s="38">
        <v>74.358974358974365</v>
      </c>
    </row>
    <row r="28" spans="1:9" ht="18" customHeight="1">
      <c r="A28" s="5" t="s">
        <v>2257</v>
      </c>
      <c r="B28" s="15">
        <v>179</v>
      </c>
      <c r="C28" s="25">
        <v>156</v>
      </c>
      <c r="D28" s="32">
        <v>179</v>
      </c>
      <c r="E28" s="39">
        <v>156</v>
      </c>
      <c r="F28" s="32">
        <v>179</v>
      </c>
      <c r="G28" s="39">
        <v>156</v>
      </c>
    </row>
    <row r="29" spans="1:9" ht="18" customHeight="1">
      <c r="A29" s="3"/>
      <c r="B29" s="16">
        <v>100</v>
      </c>
      <c r="C29" s="26">
        <v>100</v>
      </c>
      <c r="D29" s="30">
        <v>100</v>
      </c>
      <c r="E29" s="37">
        <v>100</v>
      </c>
      <c r="F29" s="30">
        <v>100</v>
      </c>
      <c r="G29" s="37">
        <v>100</v>
      </c>
    </row>
    <row r="30" spans="1:9">
      <c r="D30" s="33">
        <f>B25-D25</f>
        <v>2.234636871508382</v>
      </c>
      <c r="F30" s="33">
        <f>B25-F25</f>
        <v>7.2625698324022352</v>
      </c>
    </row>
    <row r="31" spans="1:9">
      <c r="D31" s="33"/>
      <c r="F31" s="33"/>
    </row>
    <row r="32" spans="1:9" ht="23.25" customHeight="1">
      <c r="A32" s="6" t="s">
        <v>2258</v>
      </c>
      <c r="B32" s="17" t="s">
        <v>2259</v>
      </c>
      <c r="C32" s="17"/>
      <c r="D32" s="17"/>
      <c r="E32" s="17"/>
      <c r="F32" s="17"/>
      <c r="G32" s="17"/>
      <c r="H32" s="17"/>
      <c r="I32" s="17" t="s">
        <v>1342</v>
      </c>
    </row>
    <row r="33" spans="1:9" ht="45" customHeight="1">
      <c r="A33" s="7" t="s">
        <v>2260</v>
      </c>
      <c r="B33" s="18" t="s">
        <v>2266</v>
      </c>
      <c r="C33" s="18"/>
      <c r="D33" s="18"/>
      <c r="E33" s="18"/>
      <c r="F33" s="18"/>
      <c r="G33" s="18"/>
      <c r="H33" s="18"/>
      <c r="I33" s="41">
        <f>15/35</f>
        <v>0.42857142857142855</v>
      </c>
    </row>
    <row r="34" spans="1:9" ht="45" customHeight="1">
      <c r="A34" s="8">
        <v>-15</v>
      </c>
      <c r="B34" s="18"/>
      <c r="C34" s="18"/>
      <c r="D34" s="18"/>
      <c r="E34" s="18"/>
      <c r="F34" s="18"/>
      <c r="G34" s="18"/>
      <c r="H34" s="18"/>
      <c r="I34" s="42" t="s">
        <v>2262</v>
      </c>
    </row>
    <row r="35" spans="1:9" ht="45" customHeight="1">
      <c r="A35" s="7" t="s">
        <v>2263</v>
      </c>
      <c r="B35" s="18" t="s">
        <v>2055</v>
      </c>
      <c r="C35" s="18"/>
      <c r="D35" s="18"/>
      <c r="E35" s="18"/>
      <c r="F35" s="18"/>
      <c r="G35" s="18"/>
      <c r="H35" s="18"/>
      <c r="I35" s="41">
        <f>40/144</f>
        <v>0.27777777777777773</v>
      </c>
    </row>
    <row r="36" spans="1:9" ht="45" customHeight="1">
      <c r="A36" s="8">
        <v>-40</v>
      </c>
      <c r="B36" s="18"/>
      <c r="C36" s="18"/>
      <c r="D36" s="18"/>
      <c r="E36" s="18"/>
      <c r="F36" s="18"/>
      <c r="G36" s="18"/>
      <c r="H36" s="18"/>
      <c r="I36" s="42" t="s">
        <v>2069</v>
      </c>
    </row>
    <row r="37" spans="1:9" ht="13.5" customHeight="1">
      <c r="A37" s="9"/>
      <c r="B37" s="19"/>
      <c r="C37" s="19"/>
      <c r="D37" s="19"/>
      <c r="E37" s="19"/>
      <c r="F37" s="19"/>
      <c r="G37" s="19"/>
      <c r="H37" s="19"/>
      <c r="I37" s="46"/>
    </row>
    <row r="38" spans="1:9" ht="13.5" customHeight="1">
      <c r="A38" s="9"/>
      <c r="B38" s="19"/>
      <c r="C38" s="19"/>
      <c r="D38" s="19"/>
      <c r="E38" s="19"/>
      <c r="F38" s="19"/>
      <c r="G38" s="19"/>
      <c r="H38" s="19"/>
      <c r="I38" s="46"/>
    </row>
    <row r="39" spans="1:9">
      <c r="A39" s="1" t="s">
        <v>2267</v>
      </c>
    </row>
    <row r="40" spans="1:9" ht="14.25">
      <c r="G40" s="40" t="s">
        <v>1776</v>
      </c>
    </row>
    <row r="41" spans="1:9" ht="20.100000000000001" customHeight="1">
      <c r="A41" s="2"/>
      <c r="B41" s="10" t="s">
        <v>871</v>
      </c>
      <c r="C41" s="20"/>
      <c r="D41" s="27" t="s">
        <v>400</v>
      </c>
      <c r="E41" s="34"/>
      <c r="F41" s="27" t="s">
        <v>597</v>
      </c>
      <c r="G41" s="34"/>
    </row>
    <row r="42" spans="1:9" ht="20.100000000000001" customHeight="1">
      <c r="A42" s="3"/>
      <c r="B42" s="11" t="s">
        <v>2255</v>
      </c>
      <c r="C42" s="21" t="s">
        <v>2256</v>
      </c>
      <c r="D42" s="28" t="s">
        <v>2255</v>
      </c>
      <c r="E42" s="35" t="s">
        <v>2256</v>
      </c>
      <c r="F42" s="28" t="s">
        <v>2255</v>
      </c>
      <c r="G42" s="35" t="s">
        <v>2256</v>
      </c>
    </row>
    <row r="43" spans="1:9" ht="18" customHeight="1">
      <c r="A43" s="2" t="s">
        <v>1169</v>
      </c>
      <c r="B43" s="12">
        <v>88</v>
      </c>
      <c r="C43" s="22">
        <v>83</v>
      </c>
      <c r="D43" s="29">
        <v>87</v>
      </c>
      <c r="E43" s="36">
        <v>82</v>
      </c>
      <c r="F43" s="29">
        <v>83</v>
      </c>
      <c r="G43" s="36">
        <v>78</v>
      </c>
    </row>
    <row r="44" spans="1:9" ht="18" customHeight="1">
      <c r="A44" s="3"/>
      <c r="B44" s="13">
        <v>49.162011173184354</v>
      </c>
      <c r="C44" s="23">
        <v>53.205128205128204</v>
      </c>
      <c r="D44" s="30">
        <v>48.603351955307261</v>
      </c>
      <c r="E44" s="37">
        <v>52.564102564102569</v>
      </c>
      <c r="F44" s="30">
        <v>46.368715083798882</v>
      </c>
      <c r="G44" s="37">
        <v>50</v>
      </c>
    </row>
    <row r="45" spans="1:9" ht="18" customHeight="1">
      <c r="A45" s="2" t="s">
        <v>130</v>
      </c>
      <c r="B45" s="12">
        <v>91</v>
      </c>
      <c r="C45" s="22">
        <v>73</v>
      </c>
      <c r="D45" s="29">
        <v>92</v>
      </c>
      <c r="E45" s="36">
        <v>74</v>
      </c>
      <c r="F45" s="29">
        <v>96</v>
      </c>
      <c r="G45" s="36">
        <v>78</v>
      </c>
    </row>
    <row r="46" spans="1:9" ht="18" customHeight="1">
      <c r="A46" s="4"/>
      <c r="B46" s="14">
        <v>50.837988826815639</v>
      </c>
      <c r="C46" s="24">
        <v>46.794871794871796</v>
      </c>
      <c r="D46" s="31">
        <v>51.396648044692739</v>
      </c>
      <c r="E46" s="38">
        <v>47.435897435897431</v>
      </c>
      <c r="F46" s="31">
        <v>53.631284916201118</v>
      </c>
      <c r="G46" s="38">
        <v>50</v>
      </c>
    </row>
    <row r="47" spans="1:9" ht="18" customHeight="1">
      <c r="A47" s="5" t="s">
        <v>2257</v>
      </c>
      <c r="B47" s="15">
        <v>179</v>
      </c>
      <c r="C47" s="25">
        <v>156</v>
      </c>
      <c r="D47" s="32">
        <v>179</v>
      </c>
      <c r="E47" s="39">
        <v>156</v>
      </c>
      <c r="F47" s="32">
        <v>179</v>
      </c>
      <c r="G47" s="39">
        <v>156</v>
      </c>
    </row>
    <row r="48" spans="1:9" ht="18" customHeight="1">
      <c r="A48" s="3"/>
      <c r="B48" s="16">
        <v>100</v>
      </c>
      <c r="C48" s="26">
        <v>100</v>
      </c>
      <c r="D48" s="30">
        <v>100</v>
      </c>
      <c r="E48" s="37">
        <v>100</v>
      </c>
      <c r="F48" s="30">
        <v>100</v>
      </c>
      <c r="G48" s="37">
        <v>100</v>
      </c>
    </row>
    <row r="49" spans="1:9">
      <c r="D49" s="33">
        <f>B44-D44</f>
        <v>0.55865921787709283</v>
      </c>
      <c r="F49" s="33">
        <f>B44-F44</f>
        <v>2.7932960893854712</v>
      </c>
    </row>
    <row r="50" spans="1:9">
      <c r="D50" s="33"/>
      <c r="F50" s="33"/>
    </row>
    <row r="51" spans="1:9" ht="23.25" customHeight="1">
      <c r="A51" s="6" t="s">
        <v>2258</v>
      </c>
      <c r="B51" s="17" t="s">
        <v>2259</v>
      </c>
      <c r="C51" s="17"/>
      <c r="D51" s="17"/>
      <c r="E51" s="17"/>
      <c r="F51" s="17"/>
      <c r="G51" s="17"/>
      <c r="H51" s="17"/>
      <c r="I51" s="17" t="s">
        <v>1342</v>
      </c>
    </row>
    <row r="52" spans="1:9" ht="69.95" customHeight="1">
      <c r="A52" s="7" t="s">
        <v>2260</v>
      </c>
      <c r="B52" s="18" t="s">
        <v>2268</v>
      </c>
      <c r="C52" s="18"/>
      <c r="D52" s="18"/>
      <c r="E52" s="18"/>
      <c r="F52" s="18"/>
      <c r="G52" s="18"/>
      <c r="H52" s="18"/>
      <c r="I52" s="41">
        <f>19/35</f>
        <v>0.54285714285714282</v>
      </c>
    </row>
    <row r="53" spans="1:9" ht="69.95" customHeight="1">
      <c r="A53" s="8">
        <v>-19</v>
      </c>
      <c r="B53" s="18"/>
      <c r="C53" s="18"/>
      <c r="D53" s="18"/>
      <c r="E53" s="18"/>
      <c r="F53" s="18"/>
      <c r="G53" s="18"/>
      <c r="H53" s="18"/>
      <c r="I53" s="42" t="s">
        <v>2269</v>
      </c>
    </row>
    <row r="54" spans="1:9" ht="69.95" customHeight="1">
      <c r="A54" s="7" t="s">
        <v>2263</v>
      </c>
      <c r="B54" s="18" t="s">
        <v>1720</v>
      </c>
      <c r="C54" s="18"/>
      <c r="D54" s="18"/>
      <c r="E54" s="18"/>
      <c r="F54" s="18"/>
      <c r="G54" s="18"/>
      <c r="H54" s="18"/>
      <c r="I54" s="41">
        <f>69/144</f>
        <v>0.47916666666666663</v>
      </c>
    </row>
    <row r="55" spans="1:9" ht="69.95" customHeight="1">
      <c r="A55" s="8">
        <v>-69</v>
      </c>
      <c r="B55" s="18"/>
      <c r="C55" s="18"/>
      <c r="D55" s="18"/>
      <c r="E55" s="18"/>
      <c r="F55" s="18"/>
      <c r="G55" s="18"/>
      <c r="H55" s="18"/>
      <c r="I55" s="42" t="s">
        <v>2270</v>
      </c>
    </row>
    <row r="56" spans="1:9">
      <c r="G56" s="40"/>
    </row>
    <row r="57" spans="1:9">
      <c r="G57" s="40"/>
    </row>
    <row r="58" spans="1:9">
      <c r="A58" s="1" t="s">
        <v>967</v>
      </c>
    </row>
    <row r="59" spans="1:9" ht="14.25">
      <c r="G59" s="40" t="s">
        <v>1776</v>
      </c>
    </row>
    <row r="60" spans="1:9" ht="20.100000000000001" customHeight="1">
      <c r="A60" s="2"/>
      <c r="B60" s="10" t="s">
        <v>871</v>
      </c>
      <c r="C60" s="20"/>
      <c r="D60" s="27" t="s">
        <v>400</v>
      </c>
      <c r="E60" s="34"/>
      <c r="F60" s="27" t="s">
        <v>597</v>
      </c>
      <c r="G60" s="34"/>
    </row>
    <row r="61" spans="1:9" ht="20.100000000000001" customHeight="1">
      <c r="A61" s="3"/>
      <c r="B61" s="11" t="s">
        <v>2255</v>
      </c>
      <c r="C61" s="21" t="s">
        <v>2256</v>
      </c>
      <c r="D61" s="28" t="s">
        <v>2255</v>
      </c>
      <c r="E61" s="35" t="s">
        <v>2256</v>
      </c>
      <c r="F61" s="28" t="s">
        <v>2255</v>
      </c>
      <c r="G61" s="35" t="s">
        <v>2256</v>
      </c>
    </row>
    <row r="62" spans="1:9" ht="18" customHeight="1">
      <c r="A62" s="2" t="s">
        <v>1169</v>
      </c>
      <c r="B62" s="12">
        <v>128</v>
      </c>
      <c r="C62" s="22">
        <v>113</v>
      </c>
      <c r="D62" s="29">
        <v>113</v>
      </c>
      <c r="E62" s="36">
        <v>101</v>
      </c>
      <c r="F62" s="29">
        <v>87</v>
      </c>
      <c r="G62" s="36">
        <v>77</v>
      </c>
    </row>
    <row r="63" spans="1:9" ht="18" customHeight="1">
      <c r="A63" s="3"/>
      <c r="B63" s="13">
        <v>71.508379888268152</v>
      </c>
      <c r="C63" s="23">
        <v>72.435897435897431</v>
      </c>
      <c r="D63" s="30">
        <v>63.128491620111724</v>
      </c>
      <c r="E63" s="37">
        <v>64.743589743589752</v>
      </c>
      <c r="F63" s="30">
        <v>48.603351955307261</v>
      </c>
      <c r="G63" s="37">
        <v>49.358974358974365</v>
      </c>
    </row>
    <row r="64" spans="1:9" ht="18" customHeight="1">
      <c r="A64" s="2" t="s">
        <v>130</v>
      </c>
      <c r="B64" s="12">
        <v>51</v>
      </c>
      <c r="C64" s="22">
        <v>43</v>
      </c>
      <c r="D64" s="29">
        <v>66</v>
      </c>
      <c r="E64" s="36">
        <v>55</v>
      </c>
      <c r="F64" s="29">
        <v>92</v>
      </c>
      <c r="G64" s="36">
        <v>79</v>
      </c>
    </row>
    <row r="65" spans="1:9" ht="18" customHeight="1">
      <c r="A65" s="4"/>
      <c r="B65" s="14">
        <v>28.491620111731841</v>
      </c>
      <c r="C65" s="24">
        <v>27.564102564102566</v>
      </c>
      <c r="D65" s="31">
        <v>36.871508379888269</v>
      </c>
      <c r="E65" s="38">
        <v>35.256410256410255</v>
      </c>
      <c r="F65" s="31">
        <v>51.396648044692739</v>
      </c>
      <c r="G65" s="38">
        <v>50.641025641025635</v>
      </c>
    </row>
    <row r="66" spans="1:9" ht="18" customHeight="1">
      <c r="A66" s="5" t="s">
        <v>2257</v>
      </c>
      <c r="B66" s="15">
        <v>179</v>
      </c>
      <c r="C66" s="25">
        <v>156</v>
      </c>
      <c r="D66" s="32">
        <v>179</v>
      </c>
      <c r="E66" s="39">
        <v>156</v>
      </c>
      <c r="F66" s="32">
        <v>179</v>
      </c>
      <c r="G66" s="39">
        <v>156</v>
      </c>
    </row>
    <row r="67" spans="1:9" ht="18" customHeight="1">
      <c r="A67" s="3"/>
      <c r="B67" s="16">
        <v>100</v>
      </c>
      <c r="C67" s="26">
        <v>100</v>
      </c>
      <c r="D67" s="30">
        <v>100</v>
      </c>
      <c r="E67" s="37">
        <v>100</v>
      </c>
      <c r="F67" s="30">
        <v>100</v>
      </c>
      <c r="G67" s="37">
        <v>100</v>
      </c>
    </row>
    <row r="68" spans="1:9">
      <c r="D68" s="33">
        <f>B63-D63</f>
        <v>8.379888268156428</v>
      </c>
      <c r="F68" s="33">
        <f>B63-F63</f>
        <v>22.905027932960891</v>
      </c>
    </row>
    <row r="69" spans="1:9">
      <c r="D69" s="33"/>
      <c r="F69" s="33"/>
    </row>
    <row r="70" spans="1:9" ht="23.25" customHeight="1">
      <c r="A70" s="6" t="s">
        <v>2258</v>
      </c>
      <c r="B70" s="17" t="s">
        <v>2259</v>
      </c>
      <c r="C70" s="17"/>
      <c r="D70" s="17"/>
      <c r="E70" s="17"/>
      <c r="F70" s="17"/>
      <c r="G70" s="17"/>
      <c r="H70" s="17"/>
      <c r="I70" s="17" t="s">
        <v>1342</v>
      </c>
    </row>
    <row r="71" spans="1:9" ht="105" customHeight="1">
      <c r="A71" s="7" t="s">
        <v>2260</v>
      </c>
      <c r="B71" s="18" t="s">
        <v>2271</v>
      </c>
      <c r="C71" s="18"/>
      <c r="D71" s="18"/>
      <c r="E71" s="18"/>
      <c r="F71" s="18"/>
      <c r="G71" s="18"/>
      <c r="H71" s="18"/>
      <c r="I71" s="41">
        <f>24/35</f>
        <v>0.68571428571428572</v>
      </c>
    </row>
    <row r="72" spans="1:9" ht="105" customHeight="1">
      <c r="A72" s="8">
        <v>-24</v>
      </c>
      <c r="B72" s="18"/>
      <c r="C72" s="18"/>
      <c r="D72" s="18"/>
      <c r="E72" s="18"/>
      <c r="F72" s="18"/>
      <c r="G72" s="18"/>
      <c r="H72" s="18"/>
      <c r="I72" s="42" t="s">
        <v>2272</v>
      </c>
    </row>
    <row r="73" spans="1:9" ht="105" customHeight="1">
      <c r="A73" s="7" t="s">
        <v>2263</v>
      </c>
      <c r="B73" s="18" t="s">
        <v>2273</v>
      </c>
      <c r="C73" s="18"/>
      <c r="D73" s="18"/>
      <c r="E73" s="18"/>
      <c r="F73" s="18"/>
      <c r="G73" s="18"/>
      <c r="H73" s="18"/>
      <c r="I73" s="41">
        <f>104/144</f>
        <v>0.72222222222222221</v>
      </c>
    </row>
    <row r="74" spans="1:9" ht="105" customHeight="1">
      <c r="A74" s="8">
        <v>-104</v>
      </c>
      <c r="B74" s="18"/>
      <c r="C74" s="18"/>
      <c r="D74" s="18"/>
      <c r="E74" s="18"/>
      <c r="F74" s="18"/>
      <c r="G74" s="18"/>
      <c r="H74" s="18"/>
      <c r="I74" s="42" t="s">
        <v>2274</v>
      </c>
    </row>
    <row r="75" spans="1:9">
      <c r="D75" s="33"/>
      <c r="F75" s="33"/>
    </row>
    <row r="76" spans="1:9">
      <c r="A76" s="1" t="s">
        <v>2275</v>
      </c>
    </row>
    <row r="77" spans="1:9" ht="14.25">
      <c r="G77" s="40" t="s">
        <v>1776</v>
      </c>
    </row>
    <row r="78" spans="1:9" ht="20.100000000000001" customHeight="1">
      <c r="A78" s="2"/>
      <c r="B78" s="10" t="s">
        <v>871</v>
      </c>
      <c r="C78" s="20"/>
      <c r="D78" s="27" t="s">
        <v>400</v>
      </c>
      <c r="E78" s="34"/>
      <c r="F78" s="27" t="s">
        <v>597</v>
      </c>
      <c r="G78" s="34"/>
    </row>
    <row r="79" spans="1:9" ht="20.100000000000001" customHeight="1">
      <c r="A79" s="3"/>
      <c r="B79" s="11" t="s">
        <v>2255</v>
      </c>
      <c r="C79" s="21" t="s">
        <v>2256</v>
      </c>
      <c r="D79" s="28" t="s">
        <v>2255</v>
      </c>
      <c r="E79" s="35" t="s">
        <v>2256</v>
      </c>
      <c r="F79" s="28" t="s">
        <v>2255</v>
      </c>
      <c r="G79" s="35" t="s">
        <v>2256</v>
      </c>
    </row>
    <row r="80" spans="1:9" ht="18" customHeight="1">
      <c r="A80" s="2" t="s">
        <v>1169</v>
      </c>
      <c r="B80" s="12">
        <v>25</v>
      </c>
      <c r="C80" s="22">
        <v>20</v>
      </c>
      <c r="D80" s="29">
        <v>29</v>
      </c>
      <c r="E80" s="36">
        <v>26</v>
      </c>
      <c r="F80" s="29">
        <v>20</v>
      </c>
      <c r="G80" s="36">
        <v>19</v>
      </c>
    </row>
    <row r="81" spans="1:9" ht="18" customHeight="1">
      <c r="A81" s="3"/>
      <c r="B81" s="13">
        <v>13.966480446927374</v>
      </c>
      <c r="C81" s="23">
        <v>12.820512820512819</v>
      </c>
      <c r="D81" s="30">
        <v>16.201117318435752</v>
      </c>
      <c r="E81" s="37">
        <v>16.666666666666664</v>
      </c>
      <c r="F81" s="30">
        <v>11.173184357541899</v>
      </c>
      <c r="G81" s="37">
        <v>12.179487179487179</v>
      </c>
    </row>
    <row r="82" spans="1:9" ht="18" customHeight="1">
      <c r="A82" s="2" t="s">
        <v>130</v>
      </c>
      <c r="B82" s="12">
        <v>154</v>
      </c>
      <c r="C82" s="22">
        <v>136</v>
      </c>
      <c r="D82" s="29">
        <v>150</v>
      </c>
      <c r="E82" s="36">
        <v>130</v>
      </c>
      <c r="F82" s="29">
        <v>159</v>
      </c>
      <c r="G82" s="36">
        <v>137</v>
      </c>
    </row>
    <row r="83" spans="1:9" ht="18" customHeight="1">
      <c r="A83" s="4"/>
      <c r="B83" s="14">
        <v>86.033519553072622</v>
      </c>
      <c r="C83" s="24">
        <v>87.179487179487182</v>
      </c>
      <c r="D83" s="31">
        <v>83.798882681564251</v>
      </c>
      <c r="E83" s="38">
        <v>83.333333333333343</v>
      </c>
      <c r="F83" s="31">
        <v>88.826815642458101</v>
      </c>
      <c r="G83" s="38">
        <v>87.820512820512818</v>
      </c>
    </row>
    <row r="84" spans="1:9" ht="18" customHeight="1">
      <c r="A84" s="5" t="s">
        <v>2257</v>
      </c>
      <c r="B84" s="15">
        <v>179</v>
      </c>
      <c r="C84" s="25">
        <v>156</v>
      </c>
      <c r="D84" s="32">
        <v>179</v>
      </c>
      <c r="E84" s="39">
        <v>156</v>
      </c>
      <c r="F84" s="32">
        <v>179</v>
      </c>
      <c r="G84" s="39">
        <v>156</v>
      </c>
    </row>
    <row r="85" spans="1:9" ht="18" customHeight="1">
      <c r="A85" s="3"/>
      <c r="B85" s="16">
        <v>100</v>
      </c>
      <c r="C85" s="26">
        <v>100</v>
      </c>
      <c r="D85" s="30">
        <v>100</v>
      </c>
      <c r="E85" s="37">
        <v>100</v>
      </c>
      <c r="F85" s="30">
        <v>100</v>
      </c>
      <c r="G85" s="37">
        <v>100</v>
      </c>
    </row>
    <row r="86" spans="1:9">
      <c r="D86" s="33">
        <f>B81-D81</f>
        <v>-2.2346368715083784</v>
      </c>
      <c r="F86" s="33">
        <f>B81-F81</f>
        <v>2.7932960893854748</v>
      </c>
    </row>
    <row r="88" spans="1:9" ht="23.25" customHeight="1">
      <c r="A88" s="6" t="s">
        <v>2258</v>
      </c>
      <c r="B88" s="17" t="s">
        <v>2259</v>
      </c>
      <c r="C88" s="17"/>
      <c r="D88" s="17"/>
      <c r="E88" s="17"/>
      <c r="F88" s="17"/>
      <c r="G88" s="17"/>
      <c r="H88" s="17"/>
      <c r="I88" s="17" t="s">
        <v>1342</v>
      </c>
    </row>
    <row r="89" spans="1:9" ht="24.75" customHeight="1">
      <c r="A89" s="7" t="s">
        <v>2260</v>
      </c>
      <c r="B89" s="18" t="s">
        <v>2276</v>
      </c>
      <c r="C89" s="18"/>
      <c r="D89" s="18"/>
      <c r="E89" s="18"/>
      <c r="F89" s="18"/>
      <c r="G89" s="18"/>
      <c r="H89" s="18"/>
      <c r="I89" s="41">
        <f>8/35</f>
        <v>0.22857142857142856</v>
      </c>
    </row>
    <row r="90" spans="1:9" ht="24.75" customHeight="1">
      <c r="A90" s="8">
        <v>-8</v>
      </c>
      <c r="B90" s="18"/>
      <c r="C90" s="18"/>
      <c r="D90" s="18"/>
      <c r="E90" s="18"/>
      <c r="F90" s="18"/>
      <c r="G90" s="18"/>
      <c r="H90" s="18"/>
      <c r="I90" s="42" t="s">
        <v>2277</v>
      </c>
    </row>
    <row r="91" spans="1:9" ht="24.75" customHeight="1">
      <c r="A91" s="7" t="s">
        <v>2263</v>
      </c>
      <c r="B91" s="18" t="s">
        <v>2278</v>
      </c>
      <c r="C91" s="18"/>
      <c r="D91" s="18"/>
      <c r="E91" s="18"/>
      <c r="F91" s="18"/>
      <c r="G91" s="18"/>
      <c r="H91" s="18"/>
      <c r="I91" s="41">
        <f>17/144</f>
        <v>0.11805555555555557</v>
      </c>
    </row>
    <row r="92" spans="1:9" ht="24.75" customHeight="1">
      <c r="A92" s="8">
        <v>-17</v>
      </c>
      <c r="B92" s="18"/>
      <c r="C92" s="18"/>
      <c r="D92" s="18"/>
      <c r="E92" s="18"/>
      <c r="F92" s="18"/>
      <c r="G92" s="18"/>
      <c r="H92" s="18"/>
      <c r="I92" s="42" t="s">
        <v>678</v>
      </c>
    </row>
  </sheetData>
  <mergeCells count="50">
    <mergeCell ref="B3:C3"/>
    <mergeCell ref="D3:E3"/>
    <mergeCell ref="F3:G3"/>
    <mergeCell ref="B13:H13"/>
    <mergeCell ref="B22:C22"/>
    <mergeCell ref="D22:E22"/>
    <mergeCell ref="F22:G22"/>
    <mergeCell ref="B32:H32"/>
    <mergeCell ref="B41:C41"/>
    <mergeCell ref="D41:E41"/>
    <mergeCell ref="F41:G41"/>
    <mergeCell ref="B51:H51"/>
    <mergeCell ref="B60:C60"/>
    <mergeCell ref="D60:E60"/>
    <mergeCell ref="F60:G60"/>
    <mergeCell ref="B70:H70"/>
    <mergeCell ref="B78:C78"/>
    <mergeCell ref="D78:E78"/>
    <mergeCell ref="F78:G78"/>
    <mergeCell ref="B88:H88"/>
    <mergeCell ref="A3:A4"/>
    <mergeCell ref="A5:A6"/>
    <mergeCell ref="A7:A8"/>
    <mergeCell ref="A9:A10"/>
    <mergeCell ref="B14:H15"/>
    <mergeCell ref="B16:H17"/>
    <mergeCell ref="A22:A23"/>
    <mergeCell ref="A24:A25"/>
    <mergeCell ref="A26:A27"/>
    <mergeCell ref="A28:A29"/>
    <mergeCell ref="B33:H34"/>
    <mergeCell ref="B35:H36"/>
    <mergeCell ref="A41:A42"/>
    <mergeCell ref="A43:A44"/>
    <mergeCell ref="A45:A46"/>
    <mergeCell ref="A47:A48"/>
    <mergeCell ref="B52:H53"/>
    <mergeCell ref="B54:H55"/>
    <mergeCell ref="A60:A61"/>
    <mergeCell ref="A62:A63"/>
    <mergeCell ref="A64:A65"/>
    <mergeCell ref="A66:A67"/>
    <mergeCell ref="B71:H72"/>
    <mergeCell ref="B73:H74"/>
    <mergeCell ref="A78:A79"/>
    <mergeCell ref="A80:A81"/>
    <mergeCell ref="A82:A83"/>
    <mergeCell ref="A84:A85"/>
    <mergeCell ref="B89:H90"/>
    <mergeCell ref="B91:H92"/>
  </mergeCells>
  <phoneticPr fontId="1"/>
  <pageMargins left="0.7" right="0.7" top="0.75" bottom="0.75" header="0.3" footer="0.3"/>
  <pageSetup paperSize="9" fitToWidth="1" fitToHeight="1" orientation="portrait"/>
  <rowBreaks count="1" manualBreakCount="1">
    <brk id="69" max="17" man="1"/>
  </rowBreaks>
  <drawing r:id="rId1"/>
</worksheet>
</file>

<file path=xl/worksheets/sheet10.xml><?xml version="1.0" encoding="utf-8"?>
<worksheet xmlns:r="http://schemas.openxmlformats.org/officeDocument/2006/relationships" xmlns:mc="http://schemas.openxmlformats.org/markup-compatibility/2006" xmlns="http://schemas.openxmlformats.org/spreadsheetml/2006/main">
  <dimension ref="A1:E39"/>
  <sheetViews>
    <sheetView zoomScaleSheetLayoutView="85" workbookViewId="0">
      <pane xSplit="2" ySplit="5" topLeftCell="C18" activePane="bottomRight" state="frozen"/>
      <selection pane="topRight"/>
      <selection pane="bottomLeft"/>
      <selection pane="bottomRight" activeCell="D30" sqref="D30"/>
    </sheetView>
  </sheetViews>
  <sheetFormatPr defaultRowHeight="13.5"/>
  <cols>
    <col min="1" max="1" width="3.5" style="47" customWidth="1"/>
    <col min="2" max="2" width="9" style="47" customWidth="1"/>
    <col min="3" max="3" width="40" style="47" customWidth="1"/>
    <col min="4" max="4" width="8.5" style="47" customWidth="1"/>
    <col min="5" max="5" width="84.375" style="47" customWidth="1"/>
    <col min="6" max="16384" width="9" style="47" customWidth="1"/>
  </cols>
  <sheetData>
    <row r="1" spans="1:5">
      <c r="A1" s="47" t="s">
        <v>1669</v>
      </c>
    </row>
    <row r="3" spans="1:5">
      <c r="A3" s="147" t="s">
        <v>2056</v>
      </c>
      <c r="B3" s="148"/>
      <c r="C3" s="134"/>
      <c r="D3" s="152"/>
      <c r="E3" s="153"/>
    </row>
    <row r="4" spans="1:5">
      <c r="A4" s="101" t="s">
        <v>0</v>
      </c>
      <c r="B4" s="101" t="s">
        <v>21</v>
      </c>
      <c r="C4" s="109" t="s">
        <v>271</v>
      </c>
      <c r="D4" s="101" t="s">
        <v>1765</v>
      </c>
      <c r="E4" s="154" t="s">
        <v>1766</v>
      </c>
    </row>
    <row r="5" spans="1:5">
      <c r="A5" s="101"/>
      <c r="B5" s="101"/>
      <c r="C5" s="109"/>
      <c r="D5" s="101"/>
      <c r="E5" s="154"/>
    </row>
    <row r="6" spans="1:5" s="70" customFormat="1" ht="24" customHeight="1">
      <c r="A6" s="126">
        <v>1</v>
      </c>
      <c r="B6" s="129" t="s">
        <v>1905</v>
      </c>
      <c r="C6" s="155" t="s">
        <v>472</v>
      </c>
      <c r="D6" s="126" t="s">
        <v>1563</v>
      </c>
      <c r="E6" s="60" t="s">
        <v>2057</v>
      </c>
    </row>
    <row r="7" spans="1:5" s="70" customFormat="1" ht="12.95" customHeight="1">
      <c r="A7" s="126">
        <v>2</v>
      </c>
      <c r="B7" s="129" t="s">
        <v>2058</v>
      </c>
      <c r="C7" s="155" t="s">
        <v>480</v>
      </c>
      <c r="D7" s="126" t="s">
        <v>2059</v>
      </c>
      <c r="E7" s="60" t="s">
        <v>584</v>
      </c>
    </row>
    <row r="8" spans="1:5" s="70" customFormat="1" ht="12.95" customHeight="1">
      <c r="A8" s="97">
        <v>3</v>
      </c>
      <c r="B8" s="135" t="s">
        <v>133</v>
      </c>
      <c r="C8" s="155" t="s">
        <v>2060</v>
      </c>
      <c r="D8" s="126" t="s">
        <v>1327</v>
      </c>
      <c r="E8" s="60" t="s">
        <v>830</v>
      </c>
    </row>
    <row r="9" spans="1:5" s="70" customFormat="1" ht="12.95" customHeight="1">
      <c r="A9" s="99"/>
      <c r="B9" s="136"/>
      <c r="C9" s="155" t="s">
        <v>2061</v>
      </c>
      <c r="D9" s="126" t="s">
        <v>871</v>
      </c>
      <c r="E9" s="60" t="s">
        <v>2062</v>
      </c>
    </row>
    <row r="10" spans="1:5" s="70" customFormat="1" ht="25.5" customHeight="1">
      <c r="A10" s="126">
        <v>4</v>
      </c>
      <c r="B10" s="129" t="s">
        <v>1463</v>
      </c>
      <c r="C10" s="155" t="s">
        <v>480</v>
      </c>
      <c r="D10" s="126" t="s">
        <v>2059</v>
      </c>
      <c r="E10" s="60" t="s">
        <v>1646</v>
      </c>
    </row>
    <row r="11" spans="1:5" s="70" customFormat="1" ht="12.95" customHeight="1">
      <c r="A11" s="126">
        <v>5</v>
      </c>
      <c r="B11" s="129" t="s">
        <v>84</v>
      </c>
      <c r="C11" s="155" t="s">
        <v>638</v>
      </c>
      <c r="D11" s="126" t="s">
        <v>1009</v>
      </c>
      <c r="E11" s="60" t="s">
        <v>2070</v>
      </c>
    </row>
    <row r="12" spans="1:5" s="70" customFormat="1" ht="12.95" customHeight="1">
      <c r="A12" s="126">
        <v>6</v>
      </c>
      <c r="B12" s="129" t="s">
        <v>155</v>
      </c>
      <c r="C12" s="155" t="s">
        <v>1973</v>
      </c>
      <c r="D12" s="126" t="s">
        <v>1009</v>
      </c>
      <c r="E12" s="60" t="s">
        <v>1632</v>
      </c>
    </row>
    <row r="13" spans="1:5" s="70" customFormat="1" ht="12.95" customHeight="1">
      <c r="A13" s="126">
        <v>7</v>
      </c>
      <c r="B13" s="129" t="s">
        <v>118</v>
      </c>
      <c r="C13" s="155" t="s">
        <v>764</v>
      </c>
      <c r="D13" s="126" t="s">
        <v>2059</v>
      </c>
      <c r="E13" s="60" t="s">
        <v>2071</v>
      </c>
    </row>
    <row r="14" spans="1:5" s="70" customFormat="1" ht="12.95" customHeight="1">
      <c r="A14" s="126">
        <v>8</v>
      </c>
      <c r="B14" s="129" t="s">
        <v>1388</v>
      </c>
      <c r="C14" s="155" t="s">
        <v>448</v>
      </c>
      <c r="D14" s="126" t="s">
        <v>1382</v>
      </c>
      <c r="E14" s="60" t="s">
        <v>1112</v>
      </c>
    </row>
    <row r="15" spans="1:5" s="70" customFormat="1" ht="12.95" customHeight="1">
      <c r="A15" s="97">
        <v>9</v>
      </c>
      <c r="B15" s="135" t="s">
        <v>221</v>
      </c>
      <c r="C15" s="155" t="s">
        <v>877</v>
      </c>
      <c r="D15" s="126" t="s">
        <v>400</v>
      </c>
      <c r="E15" s="60" t="s">
        <v>1459</v>
      </c>
    </row>
    <row r="16" spans="1:5" s="70" customFormat="1" ht="12.95" customHeight="1">
      <c r="A16" s="99"/>
      <c r="B16" s="136"/>
      <c r="C16" s="155" t="s">
        <v>469</v>
      </c>
      <c r="D16" s="126" t="s">
        <v>871</v>
      </c>
      <c r="E16" s="60" t="s">
        <v>9</v>
      </c>
    </row>
    <row r="17" spans="1:5" s="70" customFormat="1" ht="12.95" customHeight="1">
      <c r="A17" s="126">
        <v>10</v>
      </c>
      <c r="B17" s="129" t="s">
        <v>282</v>
      </c>
      <c r="C17" s="155" t="s">
        <v>1009</v>
      </c>
      <c r="D17" s="126" t="s">
        <v>1366</v>
      </c>
      <c r="E17" s="60" t="s">
        <v>1354</v>
      </c>
    </row>
    <row r="18" spans="1:5" s="70" customFormat="1" ht="12.95" customHeight="1">
      <c r="A18" s="126">
        <v>11</v>
      </c>
      <c r="B18" s="129" t="s">
        <v>308</v>
      </c>
      <c r="C18" s="155" t="s">
        <v>854</v>
      </c>
      <c r="D18" s="126" t="s">
        <v>1009</v>
      </c>
      <c r="E18" s="60" t="s">
        <v>1709</v>
      </c>
    </row>
    <row r="19" spans="1:5" s="70" customFormat="1" ht="24" customHeight="1">
      <c r="A19" s="126">
        <v>12</v>
      </c>
      <c r="B19" s="129" t="s">
        <v>167</v>
      </c>
      <c r="C19" s="155" t="s">
        <v>1881</v>
      </c>
      <c r="D19" s="126" t="s">
        <v>1009</v>
      </c>
      <c r="E19" s="60" t="s">
        <v>415</v>
      </c>
    </row>
    <row r="20" spans="1:5" s="70" customFormat="1" ht="28.5" customHeight="1">
      <c r="A20" s="126">
        <v>13</v>
      </c>
      <c r="B20" s="129" t="s">
        <v>39</v>
      </c>
      <c r="C20" s="155" t="s">
        <v>1096</v>
      </c>
      <c r="D20" s="126" t="s">
        <v>1009</v>
      </c>
      <c r="E20" s="60" t="s">
        <v>502</v>
      </c>
    </row>
    <row r="21" spans="1:5" s="70" customFormat="1" ht="12.95" customHeight="1">
      <c r="A21" s="126">
        <v>14</v>
      </c>
      <c r="B21" s="129" t="s">
        <v>1420</v>
      </c>
      <c r="C21" s="155" t="s">
        <v>2063</v>
      </c>
      <c r="D21" s="126" t="s">
        <v>1009</v>
      </c>
      <c r="E21" s="60" t="s">
        <v>651</v>
      </c>
    </row>
    <row r="22" spans="1:5" s="70" customFormat="1" ht="12.95" customHeight="1">
      <c r="A22" s="97">
        <v>15</v>
      </c>
      <c r="B22" s="135" t="s">
        <v>763</v>
      </c>
      <c r="C22" s="155" t="s">
        <v>2064</v>
      </c>
      <c r="D22" s="126" t="s">
        <v>1336</v>
      </c>
      <c r="E22" s="60" t="s">
        <v>2072</v>
      </c>
    </row>
    <row r="23" spans="1:5" s="70" customFormat="1" ht="12.95" customHeight="1">
      <c r="A23" s="99"/>
      <c r="B23" s="136"/>
      <c r="C23" s="155" t="s">
        <v>1034</v>
      </c>
      <c r="D23" s="126" t="s">
        <v>400</v>
      </c>
      <c r="E23" s="60" t="s">
        <v>2073</v>
      </c>
    </row>
    <row r="24" spans="1:5" s="70" customFormat="1" ht="12.95" customHeight="1">
      <c r="A24" s="99">
        <v>16</v>
      </c>
      <c r="B24" s="136" t="s">
        <v>1263</v>
      </c>
      <c r="C24" s="155" t="s">
        <v>1973</v>
      </c>
      <c r="D24" s="126" t="s">
        <v>871</v>
      </c>
      <c r="E24" s="60" t="s">
        <v>451</v>
      </c>
    </row>
    <row r="25" spans="1:5" s="70" customFormat="1" ht="25.5" customHeight="1">
      <c r="A25" s="126">
        <v>17</v>
      </c>
      <c r="B25" s="129" t="s">
        <v>459</v>
      </c>
      <c r="C25" s="155" t="s">
        <v>191</v>
      </c>
      <c r="D25" s="126" t="s">
        <v>661</v>
      </c>
      <c r="E25" s="60" t="s">
        <v>1086</v>
      </c>
    </row>
    <row r="26" spans="1:5" s="70" customFormat="1" ht="24" customHeight="1">
      <c r="A26" s="126">
        <v>18</v>
      </c>
      <c r="B26" s="129" t="s">
        <v>1419</v>
      </c>
      <c r="C26" s="155" t="s">
        <v>1128</v>
      </c>
      <c r="D26" s="126"/>
      <c r="E26" s="60" t="s">
        <v>2066</v>
      </c>
    </row>
    <row r="27" spans="1:5" s="70" customFormat="1" ht="12.95" customHeight="1">
      <c r="A27" s="126">
        <v>19</v>
      </c>
      <c r="B27" s="129" t="s">
        <v>325</v>
      </c>
      <c r="C27" s="155" t="s">
        <v>2067</v>
      </c>
      <c r="D27" s="126" t="s">
        <v>1374</v>
      </c>
      <c r="E27" s="60" t="s">
        <v>2075</v>
      </c>
    </row>
    <row r="28" spans="1:5" s="70" customFormat="1" ht="26.25" customHeight="1">
      <c r="A28" s="126">
        <v>20</v>
      </c>
      <c r="B28" s="129" t="s">
        <v>1340</v>
      </c>
      <c r="C28" s="60" t="s">
        <v>177</v>
      </c>
      <c r="D28" s="126" t="s">
        <v>1336</v>
      </c>
      <c r="E28" s="60" t="s">
        <v>2076</v>
      </c>
    </row>
    <row r="29" spans="1:5" s="70" customFormat="1" ht="12.95" customHeight="1">
      <c r="A29" s="126">
        <v>21</v>
      </c>
      <c r="B29" s="129" t="s">
        <v>1438</v>
      </c>
      <c r="C29" s="155" t="s">
        <v>303</v>
      </c>
      <c r="D29" s="126" t="s">
        <v>661</v>
      </c>
      <c r="E29" s="60" t="s">
        <v>2077</v>
      </c>
    </row>
    <row r="30" spans="1:5" s="70" customFormat="1" ht="12.95" customHeight="1">
      <c r="A30" s="126">
        <v>22</v>
      </c>
      <c r="B30" s="129" t="s">
        <v>1130</v>
      </c>
      <c r="C30" s="155" t="s">
        <v>877</v>
      </c>
      <c r="D30" s="126" t="s">
        <v>1366</v>
      </c>
      <c r="E30" s="60" t="s">
        <v>2078</v>
      </c>
    </row>
    <row r="31" spans="1:5" s="70" customFormat="1" ht="27" customHeight="1">
      <c r="A31" s="126">
        <v>23</v>
      </c>
      <c r="B31" s="129" t="s">
        <v>589</v>
      </c>
      <c r="C31" s="155" t="s">
        <v>2068</v>
      </c>
      <c r="D31" s="126" t="s">
        <v>1009</v>
      </c>
      <c r="E31" s="60" t="s">
        <v>2079</v>
      </c>
    </row>
    <row r="32" spans="1:5" s="70" customFormat="1" ht="12.95" customHeight="1">
      <c r="A32" s="126">
        <v>24</v>
      </c>
      <c r="B32" s="129" t="s">
        <v>1855</v>
      </c>
      <c r="C32" s="155" t="s">
        <v>480</v>
      </c>
      <c r="D32" s="126" t="s">
        <v>1009</v>
      </c>
      <c r="E32" s="60" t="s">
        <v>997</v>
      </c>
    </row>
    <row r="33" spans="1:5" s="70" customFormat="1" ht="12.95" customHeight="1">
      <c r="A33" s="97">
        <v>25</v>
      </c>
      <c r="B33" s="135" t="s">
        <v>435</v>
      </c>
      <c r="C33" s="155" t="s">
        <v>480</v>
      </c>
      <c r="D33" s="126" t="s">
        <v>1009</v>
      </c>
      <c r="E33" s="60" t="s">
        <v>1847</v>
      </c>
    </row>
    <row r="34" spans="1:5" s="70" customFormat="1" ht="12.95" customHeight="1">
      <c r="A34" s="99"/>
      <c r="B34" s="136"/>
      <c r="C34" s="155" t="s">
        <v>209</v>
      </c>
      <c r="D34" s="126" t="s">
        <v>1009</v>
      </c>
      <c r="E34" s="60" t="s">
        <v>2080</v>
      </c>
    </row>
    <row r="35" spans="1:5" s="70" customFormat="1" ht="12.95" customHeight="1">
      <c r="A35" s="126">
        <v>26</v>
      </c>
      <c r="B35" s="129" t="s">
        <v>989</v>
      </c>
      <c r="C35" s="155" t="s">
        <v>1973</v>
      </c>
      <c r="D35" s="126" t="s">
        <v>1336</v>
      </c>
      <c r="E35" s="60" t="s">
        <v>1312</v>
      </c>
    </row>
    <row r="36" spans="1:5" s="70" customFormat="1" ht="12.95" customHeight="1">
      <c r="A36" s="97">
        <v>27</v>
      </c>
      <c r="B36" s="135" t="s">
        <v>1522</v>
      </c>
      <c r="C36" s="102" t="s">
        <v>480</v>
      </c>
      <c r="D36" s="97" t="s">
        <v>1009</v>
      </c>
      <c r="E36" s="138" t="s">
        <v>1641</v>
      </c>
    </row>
    <row r="37" spans="1:5" s="70" customFormat="1" ht="12.95" customHeight="1">
      <c r="A37" s="98"/>
      <c r="B37" s="137"/>
      <c r="C37" s="103"/>
      <c r="D37" s="98"/>
      <c r="E37" s="143" t="s">
        <v>387</v>
      </c>
    </row>
    <row r="38" spans="1:5" s="70" customFormat="1" ht="12.95" customHeight="1">
      <c r="A38" s="98"/>
      <c r="B38" s="137"/>
      <c r="C38" s="103"/>
      <c r="D38" s="98"/>
      <c r="E38" s="143" t="s">
        <v>2081</v>
      </c>
    </row>
    <row r="39" spans="1:5" s="70" customFormat="1" ht="12.95" customHeight="1">
      <c r="A39" s="99"/>
      <c r="B39" s="136"/>
      <c r="C39" s="104"/>
      <c r="D39" s="99"/>
      <c r="E39" s="139" t="s">
        <v>2082</v>
      </c>
    </row>
  </sheetData>
  <mergeCells count="17">
    <mergeCell ref="A4:A5"/>
    <mergeCell ref="B4:B5"/>
    <mergeCell ref="C4:C5"/>
    <mergeCell ref="D4:D5"/>
    <mergeCell ref="E4:E5"/>
    <mergeCell ref="A8:A9"/>
    <mergeCell ref="B8:B9"/>
    <mergeCell ref="A15:A16"/>
    <mergeCell ref="B15:B16"/>
    <mergeCell ref="A22:A23"/>
    <mergeCell ref="B22:B23"/>
    <mergeCell ref="A33:A34"/>
    <mergeCell ref="B33:B34"/>
    <mergeCell ref="A36:A39"/>
    <mergeCell ref="B36:B39"/>
    <mergeCell ref="C36:C39"/>
    <mergeCell ref="D36:D39"/>
  </mergeCells>
  <phoneticPr fontId="1"/>
  <pageMargins left="0.23622047244094488" right="0.23622047244094488" top="0.74803149606299213" bottom="0.51181102362204722" header="0.31496062992125984" footer="0.31496062992125984"/>
  <pageSetup paperSize="9" fitToWidth="1" fitToHeight="1" orientation="portrait"/>
  <headerFooter>
    <oddFooter>&amp;C- &amp;P -</oddFooter>
  </headerFooter>
</worksheet>
</file>

<file path=xl/worksheets/sheet11.xml><?xml version="1.0" encoding="utf-8"?>
<worksheet xmlns:r="http://schemas.openxmlformats.org/officeDocument/2006/relationships" xmlns:mc="http://schemas.openxmlformats.org/markup-compatibility/2006" xmlns="http://schemas.openxmlformats.org/spreadsheetml/2006/main">
  <dimension ref="A1:E30"/>
  <sheetViews>
    <sheetView zoomScaleSheetLayoutView="85" workbookViewId="0">
      <pane xSplit="2" ySplit="5" topLeftCell="C6" activePane="bottomRight" state="frozen"/>
      <selection pane="topRight"/>
      <selection pane="bottomLeft"/>
      <selection pane="bottomRight" activeCell="D30" sqref="D30"/>
    </sheetView>
  </sheetViews>
  <sheetFormatPr defaultRowHeight="13.5"/>
  <cols>
    <col min="1" max="1" width="3.5" style="47" customWidth="1"/>
    <col min="2" max="2" width="9" style="47" customWidth="1"/>
    <col min="3" max="3" width="40" style="47" customWidth="1"/>
    <col min="4" max="4" width="8.5" style="47" customWidth="1"/>
    <col min="5" max="5" width="84.375" style="47" customWidth="1"/>
    <col min="6" max="16384" width="9" style="47" customWidth="1"/>
  </cols>
  <sheetData>
    <row r="1" spans="1:5">
      <c r="A1" s="47" t="s">
        <v>1669</v>
      </c>
    </row>
    <row r="3" spans="1:5">
      <c r="A3" s="147" t="s">
        <v>2098</v>
      </c>
      <c r="B3" s="148"/>
      <c r="C3" s="134"/>
      <c r="D3" s="152"/>
      <c r="E3" s="153"/>
    </row>
    <row r="4" spans="1:5">
      <c r="A4" s="101" t="s">
        <v>0</v>
      </c>
      <c r="B4" s="101" t="s">
        <v>21</v>
      </c>
      <c r="C4" s="109" t="s">
        <v>271</v>
      </c>
      <c r="D4" s="101" t="s">
        <v>1765</v>
      </c>
      <c r="E4" s="154" t="s">
        <v>1766</v>
      </c>
    </row>
    <row r="5" spans="1:5">
      <c r="A5" s="101"/>
      <c r="B5" s="101"/>
      <c r="C5" s="109"/>
      <c r="D5" s="101"/>
      <c r="E5" s="154"/>
    </row>
    <row r="6" spans="1:5" s="70" customFormat="1" ht="22.5">
      <c r="A6" s="126">
        <v>1</v>
      </c>
      <c r="B6" s="129" t="s">
        <v>1752</v>
      </c>
      <c r="C6" s="155" t="s">
        <v>828</v>
      </c>
      <c r="D6" s="126" t="s">
        <v>1336</v>
      </c>
      <c r="E6" s="60" t="s">
        <v>2099</v>
      </c>
    </row>
    <row r="7" spans="1:5" s="70" customFormat="1" ht="21.75" customHeight="1">
      <c r="A7" s="126">
        <v>2</v>
      </c>
      <c r="B7" s="129" t="s">
        <v>133</v>
      </c>
      <c r="C7" s="155" t="s">
        <v>1460</v>
      </c>
      <c r="D7" s="126" t="s">
        <v>1630</v>
      </c>
      <c r="E7" s="60" t="s">
        <v>1078</v>
      </c>
    </row>
    <row r="8" spans="1:5" s="70" customFormat="1" ht="22.5">
      <c r="A8" s="126">
        <v>3</v>
      </c>
      <c r="B8" s="129" t="s">
        <v>84</v>
      </c>
      <c r="C8" s="155" t="s">
        <v>541</v>
      </c>
      <c r="D8" s="126" t="s">
        <v>661</v>
      </c>
      <c r="E8" s="60" t="s">
        <v>523</v>
      </c>
    </row>
    <row r="9" spans="1:5" s="70" customFormat="1" ht="11.25">
      <c r="A9" s="126">
        <v>4</v>
      </c>
      <c r="B9" s="129" t="s">
        <v>221</v>
      </c>
      <c r="C9" s="155" t="s">
        <v>877</v>
      </c>
      <c r="D9" s="126" t="s">
        <v>400</v>
      </c>
      <c r="E9" s="60" t="s">
        <v>2104</v>
      </c>
    </row>
    <row r="10" spans="1:5" s="70" customFormat="1" ht="11.25">
      <c r="A10" s="126">
        <v>5</v>
      </c>
      <c r="B10" s="129" t="s">
        <v>417</v>
      </c>
      <c r="C10" s="155" t="s">
        <v>1734</v>
      </c>
      <c r="D10" s="126" t="s">
        <v>1700</v>
      </c>
      <c r="E10" s="60" t="s">
        <v>444</v>
      </c>
    </row>
    <row r="11" spans="1:5" s="70" customFormat="1" ht="24.75" customHeight="1">
      <c r="A11" s="126">
        <v>6</v>
      </c>
      <c r="B11" s="129" t="s">
        <v>971</v>
      </c>
      <c r="C11" s="60" t="s">
        <v>2083</v>
      </c>
      <c r="D11" s="126" t="s">
        <v>150</v>
      </c>
      <c r="E11" s="60" t="s">
        <v>2100</v>
      </c>
    </row>
    <row r="12" spans="1:5" s="70" customFormat="1" ht="22.5">
      <c r="A12" s="126">
        <v>7</v>
      </c>
      <c r="B12" s="129" t="s">
        <v>1421</v>
      </c>
      <c r="C12" s="155" t="s">
        <v>386</v>
      </c>
      <c r="D12" s="126" t="s">
        <v>1336</v>
      </c>
      <c r="E12" s="60" t="s">
        <v>2101</v>
      </c>
    </row>
    <row r="13" spans="1:5" s="70" customFormat="1" ht="11.25">
      <c r="A13" s="126">
        <v>8</v>
      </c>
      <c r="B13" s="129" t="s">
        <v>1482</v>
      </c>
      <c r="C13" s="155" t="s">
        <v>2084</v>
      </c>
      <c r="D13" s="126" t="s">
        <v>597</v>
      </c>
      <c r="E13" s="60" t="s">
        <v>606</v>
      </c>
    </row>
    <row r="14" spans="1:5" s="70" customFormat="1" ht="11.25">
      <c r="A14" s="126">
        <v>9</v>
      </c>
      <c r="B14" s="129" t="s">
        <v>2085</v>
      </c>
      <c r="C14" s="155" t="s">
        <v>1724</v>
      </c>
      <c r="D14" s="126" t="s">
        <v>1382</v>
      </c>
      <c r="E14" s="60" t="s">
        <v>2096</v>
      </c>
    </row>
    <row r="15" spans="1:5" s="70" customFormat="1" ht="11.25">
      <c r="A15" s="126">
        <v>10</v>
      </c>
      <c r="B15" s="129" t="s">
        <v>1263</v>
      </c>
      <c r="C15" s="155" t="s">
        <v>2086</v>
      </c>
      <c r="D15" s="126" t="s">
        <v>1366</v>
      </c>
      <c r="E15" s="60" t="s">
        <v>2102</v>
      </c>
    </row>
    <row r="16" spans="1:5" s="70" customFormat="1" ht="78.75">
      <c r="A16" s="126">
        <v>11</v>
      </c>
      <c r="B16" s="129" t="s">
        <v>1491</v>
      </c>
      <c r="C16" s="155" t="s">
        <v>1875</v>
      </c>
      <c r="D16" s="126" t="s">
        <v>400</v>
      </c>
      <c r="E16" s="60" t="s">
        <v>867</v>
      </c>
    </row>
    <row r="17" spans="1:5" s="70" customFormat="1" ht="11.25">
      <c r="A17" s="126">
        <v>12</v>
      </c>
      <c r="B17" s="129" t="s">
        <v>464</v>
      </c>
      <c r="C17" s="155" t="s">
        <v>2087</v>
      </c>
      <c r="D17" s="126" t="s">
        <v>1563</v>
      </c>
      <c r="E17" s="60" t="s">
        <v>778</v>
      </c>
    </row>
    <row r="18" spans="1:5" s="70" customFormat="1" ht="11.25">
      <c r="A18" s="126">
        <v>13</v>
      </c>
      <c r="B18" s="129" t="s">
        <v>1419</v>
      </c>
      <c r="C18" s="155" t="s">
        <v>2088</v>
      </c>
      <c r="D18" s="126" t="s">
        <v>1259</v>
      </c>
      <c r="E18" s="60" t="s">
        <v>1583</v>
      </c>
    </row>
    <row r="19" spans="1:5" s="70" customFormat="1" ht="33.75">
      <c r="A19" s="126">
        <v>14</v>
      </c>
      <c r="B19" s="129" t="s">
        <v>1494</v>
      </c>
      <c r="C19" s="155" t="s">
        <v>2089</v>
      </c>
      <c r="D19" s="126" t="s">
        <v>1259</v>
      </c>
      <c r="E19" s="60" t="s">
        <v>132</v>
      </c>
    </row>
    <row r="20" spans="1:5" s="70" customFormat="1" ht="22.5">
      <c r="A20" s="97">
        <v>15</v>
      </c>
      <c r="B20" s="135" t="s">
        <v>1502</v>
      </c>
      <c r="C20" s="155" t="s">
        <v>2090</v>
      </c>
      <c r="D20" s="126" t="s">
        <v>1336</v>
      </c>
      <c r="E20" s="60" t="s">
        <v>1454</v>
      </c>
    </row>
    <row r="21" spans="1:5" s="70" customFormat="1" ht="22.5">
      <c r="A21" s="99"/>
      <c r="B21" s="136"/>
      <c r="C21" s="155" t="s">
        <v>2091</v>
      </c>
      <c r="D21" s="126" t="s">
        <v>597</v>
      </c>
      <c r="E21" s="60" t="s">
        <v>2103</v>
      </c>
    </row>
    <row r="22" spans="1:5" s="70" customFormat="1" ht="22.5">
      <c r="A22" s="126">
        <v>16</v>
      </c>
      <c r="B22" s="129" t="s">
        <v>1431</v>
      </c>
      <c r="C22" s="155" t="s">
        <v>1071</v>
      </c>
      <c r="D22" s="126" t="s">
        <v>1563</v>
      </c>
      <c r="E22" s="60" t="s">
        <v>670</v>
      </c>
    </row>
    <row r="23" spans="1:5" s="70" customFormat="1" ht="90">
      <c r="A23" s="126">
        <v>17</v>
      </c>
      <c r="B23" s="129" t="s">
        <v>1412</v>
      </c>
      <c r="C23" s="155" t="s">
        <v>2092</v>
      </c>
      <c r="D23" s="126" t="s">
        <v>1009</v>
      </c>
      <c r="E23" s="60" t="s">
        <v>2105</v>
      </c>
    </row>
    <row r="24" spans="1:5" s="70" customFormat="1" ht="11.25">
      <c r="A24" s="126">
        <v>18</v>
      </c>
      <c r="B24" s="129" t="s">
        <v>848</v>
      </c>
      <c r="C24" s="155" t="s">
        <v>1606</v>
      </c>
      <c r="D24" s="126" t="s">
        <v>400</v>
      </c>
      <c r="E24" s="60" t="s">
        <v>1373</v>
      </c>
    </row>
    <row r="25" spans="1:5" s="70" customFormat="1" ht="22.5">
      <c r="A25" s="126">
        <v>19</v>
      </c>
      <c r="B25" s="129" t="s">
        <v>1438</v>
      </c>
      <c r="C25" s="155" t="s">
        <v>2093</v>
      </c>
      <c r="D25" s="126" t="s">
        <v>1379</v>
      </c>
      <c r="E25" s="60" t="s">
        <v>258</v>
      </c>
    </row>
    <row r="26" spans="1:5" s="70" customFormat="1" ht="22.5" customHeight="1">
      <c r="A26" s="97">
        <v>20</v>
      </c>
      <c r="B26" s="135" t="s">
        <v>1841</v>
      </c>
      <c r="C26" s="155" t="s">
        <v>384</v>
      </c>
      <c r="D26" s="126" t="s">
        <v>1721</v>
      </c>
      <c r="E26" s="60" t="s">
        <v>1535</v>
      </c>
    </row>
    <row r="27" spans="1:5" s="70" customFormat="1" ht="11.25">
      <c r="A27" s="99"/>
      <c r="B27" s="136"/>
      <c r="C27" s="155" t="s">
        <v>2094</v>
      </c>
      <c r="D27" s="126" t="s">
        <v>871</v>
      </c>
      <c r="E27" s="60" t="s">
        <v>1947</v>
      </c>
    </row>
    <row r="28" spans="1:5" s="70" customFormat="1" ht="22.5">
      <c r="A28" s="126">
        <v>21</v>
      </c>
      <c r="B28" s="129" t="s">
        <v>1130</v>
      </c>
      <c r="C28" s="155" t="s">
        <v>537</v>
      </c>
      <c r="D28" s="126" t="s">
        <v>1336</v>
      </c>
      <c r="E28" s="60" t="s">
        <v>1928</v>
      </c>
    </row>
    <row r="29" spans="1:5" s="70" customFormat="1" ht="22.5">
      <c r="A29" s="126">
        <v>22</v>
      </c>
      <c r="B29" s="129" t="s">
        <v>1855</v>
      </c>
      <c r="C29" s="155" t="s">
        <v>78</v>
      </c>
      <c r="D29" s="126" t="s">
        <v>1009</v>
      </c>
      <c r="E29" s="60" t="s">
        <v>2106</v>
      </c>
    </row>
    <row r="30" spans="1:5" s="70" customFormat="1" ht="11.25">
      <c r="A30" s="126">
        <v>23</v>
      </c>
      <c r="B30" s="129" t="s">
        <v>1197</v>
      </c>
      <c r="C30" s="155" t="s">
        <v>2095</v>
      </c>
      <c r="D30" s="126" t="s">
        <v>1259</v>
      </c>
      <c r="E30" s="60" t="s">
        <v>2097</v>
      </c>
    </row>
  </sheetData>
  <mergeCells count="9">
    <mergeCell ref="A4:A5"/>
    <mergeCell ref="B4:B5"/>
    <mergeCell ref="C4:C5"/>
    <mergeCell ref="D4:D5"/>
    <mergeCell ref="E4:E5"/>
    <mergeCell ref="A20:A21"/>
    <mergeCell ref="B20:B21"/>
    <mergeCell ref="A26:A27"/>
    <mergeCell ref="B26:B27"/>
  </mergeCells>
  <phoneticPr fontId="1"/>
  <pageMargins left="0.23622047244094488" right="0.23622047244094488" top="0.74803149606299213" bottom="0.51181102362204722" header="0.31496062992125984" footer="0.31496062992125984"/>
  <pageSetup paperSize="9" fitToWidth="1" fitToHeight="1" orientation="portrait"/>
  <headerFooter>
    <oddFooter>&amp;C- &amp;P -</oddFooter>
  </headerFooter>
</worksheet>
</file>

<file path=xl/worksheets/sheet12.xml><?xml version="1.0" encoding="utf-8"?>
<worksheet xmlns:r="http://schemas.openxmlformats.org/officeDocument/2006/relationships" xmlns:mc="http://schemas.openxmlformats.org/markup-compatibility/2006" xmlns="http://schemas.openxmlformats.org/spreadsheetml/2006/main">
  <dimension ref="A1:E39"/>
  <sheetViews>
    <sheetView zoomScaleSheetLayoutView="85" workbookViewId="0">
      <pane xSplit="2" ySplit="5" topLeftCell="C21" activePane="bottomRight" state="frozen"/>
      <selection pane="topRight"/>
      <selection pane="bottomLeft"/>
      <selection pane="bottomRight" activeCell="D30" sqref="D30"/>
    </sheetView>
  </sheetViews>
  <sheetFormatPr defaultRowHeight="13.5"/>
  <cols>
    <col min="1" max="1" width="3.5" style="47" customWidth="1"/>
    <col min="2" max="2" width="9" style="47" customWidth="1"/>
    <col min="3" max="3" width="40" style="47" customWidth="1"/>
    <col min="4" max="4" width="8.5" style="47" customWidth="1"/>
    <col min="5" max="5" width="84.375" style="47" customWidth="1"/>
    <col min="6" max="16384" width="9" style="47" customWidth="1"/>
  </cols>
  <sheetData>
    <row r="1" spans="1:5">
      <c r="A1" s="47" t="s">
        <v>1669</v>
      </c>
    </row>
    <row r="3" spans="1:5">
      <c r="A3" s="147" t="s">
        <v>18</v>
      </c>
      <c r="B3" s="148"/>
      <c r="C3" s="134"/>
      <c r="D3" s="152"/>
      <c r="E3" s="153"/>
    </row>
    <row r="4" spans="1:5">
      <c r="A4" s="101" t="s">
        <v>0</v>
      </c>
      <c r="B4" s="101" t="s">
        <v>21</v>
      </c>
      <c r="C4" s="109" t="s">
        <v>271</v>
      </c>
      <c r="D4" s="101" t="s">
        <v>1765</v>
      </c>
      <c r="E4" s="154" t="s">
        <v>1766</v>
      </c>
    </row>
    <row r="5" spans="1:5">
      <c r="A5" s="101"/>
      <c r="B5" s="101"/>
      <c r="C5" s="109"/>
      <c r="D5" s="101"/>
      <c r="E5" s="154"/>
    </row>
    <row r="6" spans="1:5" s="70" customFormat="1" ht="45">
      <c r="A6" s="126">
        <v>1</v>
      </c>
      <c r="B6" s="129" t="s">
        <v>188</v>
      </c>
      <c r="C6" s="155" t="s">
        <v>2107</v>
      </c>
      <c r="D6" s="126" t="s">
        <v>1259</v>
      </c>
      <c r="E6" s="60" t="s">
        <v>1150</v>
      </c>
    </row>
    <row r="7" spans="1:5" s="70" customFormat="1" ht="22.5" customHeight="1">
      <c r="A7" s="126">
        <v>2</v>
      </c>
      <c r="B7" s="129" t="s">
        <v>133</v>
      </c>
      <c r="C7" s="60" t="s">
        <v>923</v>
      </c>
      <c r="D7" s="126" t="s">
        <v>871</v>
      </c>
      <c r="E7" s="60" t="s">
        <v>330</v>
      </c>
    </row>
    <row r="8" spans="1:5" s="70" customFormat="1" ht="11.25">
      <c r="A8" s="97">
        <v>3</v>
      </c>
      <c r="B8" s="135" t="s">
        <v>148</v>
      </c>
      <c r="C8" s="155" t="s">
        <v>870</v>
      </c>
      <c r="D8" s="126" t="s">
        <v>1009</v>
      </c>
      <c r="E8" s="60" t="s">
        <v>107</v>
      </c>
    </row>
    <row r="9" spans="1:5" s="70" customFormat="1" ht="13.5" customHeight="1">
      <c r="A9" s="99"/>
      <c r="B9" s="136"/>
      <c r="C9" s="155" t="s">
        <v>189</v>
      </c>
      <c r="D9" s="126" t="s">
        <v>1009</v>
      </c>
      <c r="E9" s="60" t="s">
        <v>1764</v>
      </c>
    </row>
    <row r="10" spans="1:5" s="70" customFormat="1" ht="25.5" customHeight="1">
      <c r="A10" s="99">
        <v>4</v>
      </c>
      <c r="B10" s="136" t="s">
        <v>2229</v>
      </c>
      <c r="C10" s="155" t="s">
        <v>717</v>
      </c>
      <c r="D10" s="126" t="s">
        <v>400</v>
      </c>
      <c r="E10" s="60" t="s">
        <v>2230</v>
      </c>
    </row>
    <row r="11" spans="1:5" s="70" customFormat="1" ht="22.5">
      <c r="A11" s="126">
        <v>5</v>
      </c>
      <c r="B11" s="129" t="s">
        <v>1388</v>
      </c>
      <c r="C11" s="155" t="s">
        <v>285</v>
      </c>
      <c r="D11" s="126" t="s">
        <v>597</v>
      </c>
      <c r="E11" s="60" t="s">
        <v>2108</v>
      </c>
    </row>
    <row r="12" spans="1:5" s="70" customFormat="1" ht="11.25">
      <c r="A12" s="126">
        <v>6</v>
      </c>
      <c r="B12" s="129" t="s">
        <v>160</v>
      </c>
      <c r="C12" s="155" t="s">
        <v>2109</v>
      </c>
      <c r="D12" s="126" t="s">
        <v>1009</v>
      </c>
      <c r="E12" s="60" t="s">
        <v>732</v>
      </c>
    </row>
    <row r="13" spans="1:5" s="70" customFormat="1" ht="22.5">
      <c r="A13" s="126">
        <v>7</v>
      </c>
      <c r="B13" s="129" t="s">
        <v>221</v>
      </c>
      <c r="C13" s="155" t="s">
        <v>1220</v>
      </c>
      <c r="D13" s="126"/>
      <c r="E13" s="60" t="s">
        <v>885</v>
      </c>
    </row>
    <row r="14" spans="1:5" s="70" customFormat="1" ht="11.25">
      <c r="A14" s="97">
        <v>8</v>
      </c>
      <c r="B14" s="135" t="s">
        <v>127</v>
      </c>
      <c r="C14" s="155" t="s">
        <v>2111</v>
      </c>
      <c r="D14" s="126" t="s">
        <v>1563</v>
      </c>
      <c r="E14" s="60" t="s">
        <v>1171</v>
      </c>
    </row>
    <row r="15" spans="1:5" s="70" customFormat="1" ht="26.25" customHeight="1">
      <c r="A15" s="99"/>
      <c r="B15" s="136"/>
      <c r="C15" s="155" t="s">
        <v>1175</v>
      </c>
      <c r="D15" s="126" t="s">
        <v>597</v>
      </c>
      <c r="E15" s="60" t="s">
        <v>2127</v>
      </c>
    </row>
    <row r="16" spans="1:5" s="70" customFormat="1" ht="22.5">
      <c r="A16" s="126">
        <v>9</v>
      </c>
      <c r="B16" s="129" t="s">
        <v>296</v>
      </c>
      <c r="C16" s="155" t="s">
        <v>182</v>
      </c>
      <c r="D16" s="126" t="s">
        <v>597</v>
      </c>
      <c r="E16" s="60" t="s">
        <v>2112</v>
      </c>
    </row>
    <row r="17" spans="1:5" s="70" customFormat="1" ht="22.5" customHeight="1">
      <c r="A17" s="126">
        <v>10</v>
      </c>
      <c r="B17" s="129" t="s">
        <v>349</v>
      </c>
      <c r="C17" s="155" t="s">
        <v>463</v>
      </c>
      <c r="D17" s="126" t="s">
        <v>597</v>
      </c>
      <c r="E17" s="60" t="s">
        <v>2113</v>
      </c>
    </row>
    <row r="18" spans="1:5" s="70" customFormat="1" ht="22.5">
      <c r="A18" s="126">
        <v>11</v>
      </c>
      <c r="B18" s="129" t="s">
        <v>39</v>
      </c>
      <c r="C18" s="155" t="s">
        <v>1683</v>
      </c>
      <c r="D18" s="126" t="s">
        <v>1374</v>
      </c>
      <c r="E18" s="60" t="s">
        <v>2114</v>
      </c>
    </row>
    <row r="19" spans="1:5" s="70" customFormat="1" ht="22.5">
      <c r="A19" s="126">
        <v>12</v>
      </c>
      <c r="B19" s="129" t="s">
        <v>1421</v>
      </c>
      <c r="C19" s="155" t="s">
        <v>306</v>
      </c>
      <c r="D19" s="126" t="s">
        <v>597</v>
      </c>
      <c r="E19" s="60" t="s">
        <v>931</v>
      </c>
    </row>
    <row r="20" spans="1:5" s="70" customFormat="1" ht="11.25">
      <c r="A20" s="97">
        <v>13</v>
      </c>
      <c r="B20" s="135" t="s">
        <v>418</v>
      </c>
      <c r="C20" s="155" t="s">
        <v>85</v>
      </c>
      <c r="D20" s="126" t="s">
        <v>871</v>
      </c>
      <c r="E20" s="60" t="s">
        <v>1838</v>
      </c>
    </row>
    <row r="21" spans="1:5" s="70" customFormat="1" ht="13.5" customHeight="1">
      <c r="A21" s="98"/>
      <c r="B21" s="137"/>
      <c r="C21" s="155" t="s">
        <v>224</v>
      </c>
      <c r="D21" s="126" t="s">
        <v>1009</v>
      </c>
      <c r="E21" s="60" t="s">
        <v>1908</v>
      </c>
    </row>
    <row r="22" spans="1:5" s="70" customFormat="1" ht="13.5" customHeight="1">
      <c r="A22" s="99"/>
      <c r="B22" s="136"/>
      <c r="C22" s="155" t="s">
        <v>2009</v>
      </c>
      <c r="D22" s="126" t="s">
        <v>1009</v>
      </c>
      <c r="E22" s="60" t="s">
        <v>428</v>
      </c>
    </row>
    <row r="23" spans="1:5" s="70" customFormat="1" ht="45">
      <c r="A23" s="97">
        <v>14</v>
      </c>
      <c r="B23" s="135" t="s">
        <v>1422</v>
      </c>
      <c r="C23" s="155" t="s">
        <v>200</v>
      </c>
      <c r="D23" s="126" t="s">
        <v>1366</v>
      </c>
      <c r="E23" s="60" t="s">
        <v>644</v>
      </c>
    </row>
    <row r="24" spans="1:5" s="70" customFormat="1" ht="22.5">
      <c r="A24" s="99"/>
      <c r="B24" s="136"/>
      <c r="C24" s="155" t="s">
        <v>170</v>
      </c>
      <c r="D24" s="126" t="s">
        <v>1259</v>
      </c>
      <c r="E24" s="60" t="s">
        <v>1063</v>
      </c>
    </row>
    <row r="25" spans="1:5" s="70" customFormat="1" ht="11.25">
      <c r="A25" s="126">
        <v>15</v>
      </c>
      <c r="B25" s="129" t="s">
        <v>874</v>
      </c>
      <c r="C25" s="155" t="s">
        <v>441</v>
      </c>
      <c r="D25" s="126" t="s">
        <v>661</v>
      </c>
      <c r="E25" s="60" t="s">
        <v>1450</v>
      </c>
    </row>
    <row r="26" spans="1:5" s="70" customFormat="1" ht="13.5" customHeight="1">
      <c r="A26" s="126">
        <v>16</v>
      </c>
      <c r="B26" s="129" t="s">
        <v>1263</v>
      </c>
      <c r="C26" s="155" t="s">
        <v>2116</v>
      </c>
      <c r="D26" s="126" t="s">
        <v>833</v>
      </c>
      <c r="E26" s="60" t="s">
        <v>2128</v>
      </c>
    </row>
    <row r="27" spans="1:5" s="70" customFormat="1" ht="22.5">
      <c r="A27" s="126">
        <v>17</v>
      </c>
      <c r="B27" s="129" t="s">
        <v>1424</v>
      </c>
      <c r="C27" s="155" t="s">
        <v>2117</v>
      </c>
      <c r="D27" s="126" t="s">
        <v>1009</v>
      </c>
      <c r="E27" s="60" t="s">
        <v>2118</v>
      </c>
    </row>
    <row r="28" spans="1:5" s="70" customFormat="1" ht="11.25">
      <c r="A28" s="97">
        <v>18</v>
      </c>
      <c r="B28" s="129" t="s">
        <v>1829</v>
      </c>
      <c r="C28" s="155" t="s">
        <v>2119</v>
      </c>
      <c r="D28" s="126" t="s">
        <v>1009</v>
      </c>
      <c r="E28" s="60" t="s">
        <v>2129</v>
      </c>
    </row>
    <row r="29" spans="1:5" s="70" customFormat="1" ht="13.5" customHeight="1">
      <c r="A29" s="99"/>
      <c r="B29" s="129" t="s">
        <v>738</v>
      </c>
      <c r="C29" s="155" t="s">
        <v>154</v>
      </c>
      <c r="D29" s="126" t="s">
        <v>1009</v>
      </c>
      <c r="E29" s="60" t="s">
        <v>2110</v>
      </c>
    </row>
    <row r="30" spans="1:5" s="70" customFormat="1" ht="11.25">
      <c r="A30" s="97">
        <v>19</v>
      </c>
      <c r="B30" s="135" t="s">
        <v>1836</v>
      </c>
      <c r="C30" s="155" t="s">
        <v>1441</v>
      </c>
      <c r="D30" s="126" t="s">
        <v>1009</v>
      </c>
      <c r="E30" s="60" t="s">
        <v>690</v>
      </c>
    </row>
    <row r="31" spans="1:5" s="70" customFormat="1" ht="22.5">
      <c r="A31" s="99"/>
      <c r="B31" s="136"/>
      <c r="C31" s="60" t="s">
        <v>2120</v>
      </c>
      <c r="D31" s="126" t="s">
        <v>1009</v>
      </c>
      <c r="E31" s="60" t="s">
        <v>1426</v>
      </c>
    </row>
    <row r="32" spans="1:5" s="70" customFormat="1" ht="11.25">
      <c r="A32" s="126">
        <v>20</v>
      </c>
      <c r="B32" s="129" t="s">
        <v>325</v>
      </c>
      <c r="C32" s="155" t="s">
        <v>486</v>
      </c>
      <c r="D32" s="126" t="s">
        <v>661</v>
      </c>
      <c r="E32" s="60" t="s">
        <v>2130</v>
      </c>
    </row>
    <row r="33" spans="1:5" s="70" customFormat="1" ht="11.25">
      <c r="A33" s="126">
        <v>21</v>
      </c>
      <c r="B33" s="129" t="s">
        <v>1841</v>
      </c>
      <c r="C33" s="155" t="s">
        <v>2121</v>
      </c>
      <c r="D33" s="126" t="s">
        <v>661</v>
      </c>
      <c r="E33" s="60" t="s">
        <v>810</v>
      </c>
    </row>
    <row r="34" spans="1:5" s="70" customFormat="1" ht="11.25">
      <c r="A34" s="126">
        <v>22</v>
      </c>
      <c r="B34" s="129" t="s">
        <v>186</v>
      </c>
      <c r="C34" s="155" t="s">
        <v>749</v>
      </c>
      <c r="D34" s="126" t="s">
        <v>1338</v>
      </c>
      <c r="E34" s="60" t="s">
        <v>2131</v>
      </c>
    </row>
    <row r="35" spans="1:5" s="70" customFormat="1" ht="11.25">
      <c r="A35" s="126">
        <v>23</v>
      </c>
      <c r="B35" s="129" t="s">
        <v>589</v>
      </c>
      <c r="C35" s="155" t="s">
        <v>2122</v>
      </c>
      <c r="D35" s="126" t="s">
        <v>1009</v>
      </c>
      <c r="E35" s="60" t="s">
        <v>2132</v>
      </c>
    </row>
    <row r="36" spans="1:5" s="70" customFormat="1" ht="11.25">
      <c r="A36" s="126">
        <v>24</v>
      </c>
      <c r="B36" s="129" t="s">
        <v>2123</v>
      </c>
      <c r="C36" s="155" t="s">
        <v>1791</v>
      </c>
      <c r="D36" s="126" t="s">
        <v>1203</v>
      </c>
      <c r="E36" s="60" t="s">
        <v>773</v>
      </c>
    </row>
    <row r="37" spans="1:5" s="70" customFormat="1" ht="22.5" customHeight="1">
      <c r="A37" s="126">
        <v>25</v>
      </c>
      <c r="B37" s="129" t="s">
        <v>1726</v>
      </c>
      <c r="C37" s="155" t="s">
        <v>2124</v>
      </c>
      <c r="D37" s="126" t="s">
        <v>1874</v>
      </c>
      <c r="E37" s="60" t="s">
        <v>1065</v>
      </c>
    </row>
    <row r="38" spans="1:5" s="70" customFormat="1" ht="11.25">
      <c r="A38" s="126">
        <v>26</v>
      </c>
      <c r="B38" s="129" t="s">
        <v>435</v>
      </c>
      <c r="C38" s="155" t="s">
        <v>1550</v>
      </c>
      <c r="D38" s="126" t="s">
        <v>1009</v>
      </c>
      <c r="E38" s="60" t="s">
        <v>2133</v>
      </c>
    </row>
    <row r="39" spans="1:5" s="70" customFormat="1" ht="22.5">
      <c r="A39" s="126">
        <v>27</v>
      </c>
      <c r="B39" s="129" t="s">
        <v>46</v>
      </c>
      <c r="C39" s="155" t="s">
        <v>2125</v>
      </c>
      <c r="D39" s="126" t="s">
        <v>1338</v>
      </c>
      <c r="E39" s="60" t="s">
        <v>2126</v>
      </c>
    </row>
  </sheetData>
  <mergeCells count="16">
    <mergeCell ref="A4:A5"/>
    <mergeCell ref="B4:B5"/>
    <mergeCell ref="C4:C5"/>
    <mergeCell ref="D4:D5"/>
    <mergeCell ref="E4:E5"/>
    <mergeCell ref="A8:A9"/>
    <mergeCell ref="B8:B9"/>
    <mergeCell ref="A14:A15"/>
    <mergeCell ref="B14:B15"/>
    <mergeCell ref="A20:A22"/>
    <mergeCell ref="B20:B22"/>
    <mergeCell ref="A23:A24"/>
    <mergeCell ref="B23:B24"/>
    <mergeCell ref="A28:A29"/>
    <mergeCell ref="A30:A31"/>
    <mergeCell ref="B30:B31"/>
  </mergeCells>
  <phoneticPr fontId="1"/>
  <pageMargins left="0.23622047244094488" right="0.23622047244094488" top="0.74803149606299213" bottom="0.51181102362204722" header="0.31496062992125984" footer="0.31496062992125984"/>
  <pageSetup paperSize="9" fitToWidth="1" fitToHeight="1" orientation="portrait"/>
  <headerFooter>
    <oddFooter>&amp;C- &amp;P -</oddFooter>
  </headerFooter>
</worksheet>
</file>

<file path=xl/worksheets/sheet13.xml><?xml version="1.0" encoding="utf-8"?>
<worksheet xmlns:r="http://schemas.openxmlformats.org/officeDocument/2006/relationships" xmlns:mc="http://schemas.openxmlformats.org/markup-compatibility/2006" xmlns="http://schemas.openxmlformats.org/spreadsheetml/2006/main">
  <dimension ref="A1:E43"/>
  <sheetViews>
    <sheetView zoomScaleSheetLayoutView="85" workbookViewId="0">
      <pane xSplit="2" ySplit="5" topLeftCell="C9" activePane="bottomRight" state="frozen"/>
      <selection pane="topRight"/>
      <selection pane="bottomLeft"/>
      <selection pane="bottomRight" activeCell="D30" sqref="D30"/>
    </sheetView>
  </sheetViews>
  <sheetFormatPr defaultRowHeight="13.5"/>
  <cols>
    <col min="1" max="1" width="3.5" style="47" customWidth="1"/>
    <col min="2" max="2" width="9" style="47" customWidth="1"/>
    <col min="3" max="3" width="40" style="47" customWidth="1"/>
    <col min="4" max="4" width="8.5" style="47" customWidth="1"/>
    <col min="5" max="5" width="84.375" style="47" customWidth="1"/>
    <col min="6" max="16384" width="9" style="47" customWidth="1"/>
  </cols>
  <sheetData>
    <row r="1" spans="1:5">
      <c r="A1" s="47" t="s">
        <v>1669</v>
      </c>
    </row>
    <row r="3" spans="1:5">
      <c r="A3" s="147" t="s">
        <v>2134</v>
      </c>
      <c r="B3" s="148"/>
      <c r="C3" s="134"/>
      <c r="D3" s="152"/>
      <c r="E3" s="153"/>
    </row>
    <row r="4" spans="1:5">
      <c r="A4" s="101" t="s">
        <v>0</v>
      </c>
      <c r="B4" s="101" t="s">
        <v>21</v>
      </c>
      <c r="C4" s="109" t="s">
        <v>271</v>
      </c>
      <c r="D4" s="101" t="s">
        <v>1765</v>
      </c>
      <c r="E4" s="154" t="s">
        <v>1766</v>
      </c>
    </row>
    <row r="5" spans="1:5">
      <c r="A5" s="101"/>
      <c r="B5" s="101"/>
      <c r="C5" s="109"/>
      <c r="D5" s="101"/>
      <c r="E5" s="154"/>
    </row>
    <row r="6" spans="1:5" s="70" customFormat="1" ht="38.25" customHeight="1">
      <c r="A6" s="126">
        <v>1</v>
      </c>
      <c r="B6" s="129" t="s">
        <v>133</v>
      </c>
      <c r="C6" s="155" t="s">
        <v>2135</v>
      </c>
      <c r="D6" s="126" t="s">
        <v>1009</v>
      </c>
      <c r="E6" s="60" t="s">
        <v>114</v>
      </c>
    </row>
    <row r="7" spans="1:5" s="70" customFormat="1" ht="12.75" customHeight="1">
      <c r="A7" s="126">
        <v>2</v>
      </c>
      <c r="B7" s="129" t="s">
        <v>1463</v>
      </c>
      <c r="C7" s="155" t="s">
        <v>2136</v>
      </c>
      <c r="D7" s="126" t="s">
        <v>1009</v>
      </c>
      <c r="E7" s="60" t="s">
        <v>1784</v>
      </c>
    </row>
    <row r="8" spans="1:5" s="70" customFormat="1" ht="12.75" customHeight="1">
      <c r="A8" s="97">
        <v>3</v>
      </c>
      <c r="B8" s="129" t="s">
        <v>1906</v>
      </c>
      <c r="C8" s="114" t="s">
        <v>40</v>
      </c>
      <c r="D8" s="97" t="s">
        <v>1366</v>
      </c>
      <c r="E8" s="138" t="s">
        <v>2141</v>
      </c>
    </row>
    <row r="9" spans="1:5" s="70" customFormat="1" ht="12.75" customHeight="1">
      <c r="A9" s="98"/>
      <c r="B9" s="129" t="s">
        <v>1404</v>
      </c>
      <c r="C9" s="115"/>
      <c r="D9" s="98"/>
      <c r="E9" s="143"/>
    </row>
    <row r="10" spans="1:5" s="70" customFormat="1" ht="12.75" customHeight="1">
      <c r="A10" s="98"/>
      <c r="B10" s="129" t="s">
        <v>712</v>
      </c>
      <c r="C10" s="115"/>
      <c r="D10" s="98"/>
      <c r="E10" s="143"/>
    </row>
    <row r="11" spans="1:5" s="70" customFormat="1" ht="12.75" customHeight="1">
      <c r="A11" s="98"/>
      <c r="B11" s="129" t="s">
        <v>1188</v>
      </c>
      <c r="C11" s="115"/>
      <c r="D11" s="98"/>
      <c r="E11" s="143"/>
    </row>
    <row r="12" spans="1:5" s="70" customFormat="1" ht="12.75" customHeight="1">
      <c r="A12" s="98"/>
      <c r="B12" s="129" t="s">
        <v>988</v>
      </c>
      <c r="C12" s="115"/>
      <c r="D12" s="98"/>
      <c r="E12" s="143"/>
    </row>
    <row r="13" spans="1:5" s="70" customFormat="1" ht="12.75" customHeight="1">
      <c r="A13" s="98"/>
      <c r="B13" s="129" t="s">
        <v>36</v>
      </c>
      <c r="C13" s="115"/>
      <c r="D13" s="98"/>
      <c r="E13" s="143"/>
    </row>
    <row r="14" spans="1:5" s="70" customFormat="1" ht="12.75" customHeight="1">
      <c r="A14" s="98"/>
      <c r="B14" s="129" t="s">
        <v>51</v>
      </c>
      <c r="C14" s="115"/>
      <c r="D14" s="98"/>
      <c r="E14" s="143"/>
    </row>
    <row r="15" spans="1:5" s="70" customFormat="1" ht="12.75" customHeight="1">
      <c r="A15" s="98"/>
      <c r="B15" s="129" t="s">
        <v>1775</v>
      </c>
      <c r="C15" s="115"/>
      <c r="D15" s="98"/>
      <c r="E15" s="143"/>
    </row>
    <row r="16" spans="1:5" s="70" customFormat="1" ht="12.75" customHeight="1">
      <c r="A16" s="98"/>
      <c r="B16" s="129" t="s">
        <v>118</v>
      </c>
      <c r="C16" s="115"/>
      <c r="D16" s="98"/>
      <c r="E16" s="143"/>
    </row>
    <row r="17" spans="1:5" s="70" customFormat="1" ht="12.75" customHeight="1">
      <c r="A17" s="98"/>
      <c r="B17" s="129" t="s">
        <v>1388</v>
      </c>
      <c r="C17" s="115"/>
      <c r="D17" s="98"/>
      <c r="E17" s="143"/>
    </row>
    <row r="18" spans="1:5" s="70" customFormat="1" ht="12.75" customHeight="1">
      <c r="A18" s="98"/>
      <c r="B18" s="129" t="s">
        <v>2137</v>
      </c>
      <c r="C18" s="115"/>
      <c r="D18" s="98"/>
      <c r="E18" s="143"/>
    </row>
    <row r="19" spans="1:5" s="70" customFormat="1" ht="12.75" customHeight="1">
      <c r="A19" s="98"/>
      <c r="B19" s="129" t="s">
        <v>1786</v>
      </c>
      <c r="C19" s="115"/>
      <c r="D19" s="98"/>
      <c r="E19" s="143"/>
    </row>
    <row r="20" spans="1:5" s="70" customFormat="1" ht="12.75" customHeight="1">
      <c r="A20" s="98"/>
      <c r="B20" s="129" t="s">
        <v>1787</v>
      </c>
      <c r="C20" s="115"/>
      <c r="D20" s="98"/>
      <c r="E20" s="143"/>
    </row>
    <row r="21" spans="1:5" s="70" customFormat="1" ht="12.75" customHeight="1">
      <c r="A21" s="98"/>
      <c r="B21" s="129" t="s">
        <v>1007</v>
      </c>
      <c r="C21" s="115"/>
      <c r="D21" s="98"/>
      <c r="E21" s="143"/>
    </row>
    <row r="22" spans="1:5" s="70" customFormat="1" ht="12.75" customHeight="1">
      <c r="A22" s="98"/>
      <c r="B22" s="129" t="s">
        <v>2139</v>
      </c>
      <c r="C22" s="115"/>
      <c r="D22" s="98"/>
      <c r="E22" s="143"/>
    </row>
    <row r="23" spans="1:5" s="70" customFormat="1" ht="12.75" customHeight="1">
      <c r="A23" s="98"/>
      <c r="B23" s="129" t="s">
        <v>160</v>
      </c>
      <c r="C23" s="115"/>
      <c r="D23" s="98"/>
      <c r="E23" s="143"/>
    </row>
    <row r="24" spans="1:5" s="70" customFormat="1" ht="12.75" customHeight="1">
      <c r="A24" s="98"/>
      <c r="B24" s="129" t="s">
        <v>227</v>
      </c>
      <c r="C24" s="115"/>
      <c r="D24" s="98"/>
      <c r="E24" s="143"/>
    </row>
    <row r="25" spans="1:5" s="70" customFormat="1" ht="12.75" customHeight="1">
      <c r="A25" s="98"/>
      <c r="B25" s="129" t="s">
        <v>344</v>
      </c>
      <c r="C25" s="115"/>
      <c r="D25" s="98"/>
      <c r="E25" s="143"/>
    </row>
    <row r="26" spans="1:5" s="70" customFormat="1" ht="12.75" customHeight="1">
      <c r="A26" s="99"/>
      <c r="B26" s="129" t="s">
        <v>2143</v>
      </c>
      <c r="C26" s="113"/>
      <c r="D26" s="99"/>
      <c r="E26" s="139"/>
    </row>
    <row r="27" spans="1:5" s="70" customFormat="1" ht="12.75" customHeight="1">
      <c r="A27" s="97">
        <v>4</v>
      </c>
      <c r="B27" s="129" t="s">
        <v>1188</v>
      </c>
      <c r="C27" s="114" t="s">
        <v>955</v>
      </c>
      <c r="D27" s="97" t="s">
        <v>1366</v>
      </c>
      <c r="E27" s="138" t="s">
        <v>2140</v>
      </c>
    </row>
    <row r="28" spans="1:5" s="70" customFormat="1" ht="12.75" customHeight="1">
      <c r="A28" s="98"/>
      <c r="B28" s="129" t="s">
        <v>988</v>
      </c>
      <c r="C28" s="115"/>
      <c r="D28" s="98"/>
      <c r="E28" s="143"/>
    </row>
    <row r="29" spans="1:5" s="70" customFormat="1" ht="12.75" customHeight="1">
      <c r="A29" s="98"/>
      <c r="B29" s="129" t="s">
        <v>36</v>
      </c>
      <c r="C29" s="115"/>
      <c r="D29" s="98"/>
      <c r="E29" s="143"/>
    </row>
    <row r="30" spans="1:5" s="70" customFormat="1" ht="12.75" customHeight="1">
      <c r="A30" s="98"/>
      <c r="B30" s="129" t="s">
        <v>51</v>
      </c>
      <c r="C30" s="115"/>
      <c r="D30" s="98"/>
      <c r="E30" s="143"/>
    </row>
    <row r="31" spans="1:5" s="70" customFormat="1" ht="12.75" customHeight="1">
      <c r="A31" s="98"/>
      <c r="B31" s="129" t="s">
        <v>1775</v>
      </c>
      <c r="C31" s="115"/>
      <c r="D31" s="98"/>
      <c r="E31" s="143"/>
    </row>
    <row r="32" spans="1:5" s="70" customFormat="1" ht="12.75" customHeight="1">
      <c r="A32" s="98"/>
      <c r="B32" s="129" t="s">
        <v>118</v>
      </c>
      <c r="C32" s="115"/>
      <c r="D32" s="98"/>
      <c r="E32" s="143"/>
    </row>
    <row r="33" spans="1:5" s="70" customFormat="1" ht="12.75" customHeight="1">
      <c r="A33" s="99"/>
      <c r="B33" s="129" t="s">
        <v>753</v>
      </c>
      <c r="C33" s="113"/>
      <c r="D33" s="99"/>
      <c r="E33" s="139"/>
    </row>
    <row r="34" spans="1:5" s="70" customFormat="1" ht="24" customHeight="1">
      <c r="A34" s="126">
        <v>5</v>
      </c>
      <c r="B34" s="129" t="s">
        <v>1786</v>
      </c>
      <c r="C34" s="155" t="s">
        <v>2138</v>
      </c>
      <c r="D34" s="126" t="s">
        <v>1700</v>
      </c>
      <c r="E34" s="60" t="s">
        <v>878</v>
      </c>
    </row>
    <row r="35" spans="1:5" s="70" customFormat="1" ht="24" customHeight="1">
      <c r="A35" s="97">
        <v>6</v>
      </c>
      <c r="B35" s="135" t="s">
        <v>1255</v>
      </c>
      <c r="C35" s="155" t="s">
        <v>1582</v>
      </c>
      <c r="D35" s="126" t="s">
        <v>833</v>
      </c>
      <c r="E35" s="60" t="s">
        <v>2052</v>
      </c>
    </row>
    <row r="36" spans="1:5" s="70" customFormat="1" ht="26.25" customHeight="1">
      <c r="A36" s="99"/>
      <c r="B36" s="136"/>
      <c r="C36" s="155" t="s">
        <v>1525</v>
      </c>
      <c r="D36" s="126" t="s">
        <v>1856</v>
      </c>
      <c r="E36" s="60" t="s">
        <v>2146</v>
      </c>
    </row>
    <row r="37" spans="1:5" s="70" customFormat="1" ht="26.25" customHeight="1">
      <c r="A37" s="126">
        <v>7</v>
      </c>
      <c r="B37" s="129" t="s">
        <v>1699</v>
      </c>
      <c r="C37" s="60" t="s">
        <v>1009</v>
      </c>
      <c r="D37" s="126" t="s">
        <v>1009</v>
      </c>
      <c r="E37" s="60" t="s">
        <v>2147</v>
      </c>
    </row>
    <row r="38" spans="1:5" s="70" customFormat="1" ht="12.75" customHeight="1">
      <c r="A38" s="126">
        <v>8</v>
      </c>
      <c r="B38" s="129" t="s">
        <v>1424</v>
      </c>
      <c r="C38" s="155" t="s">
        <v>1038</v>
      </c>
      <c r="D38" s="126" t="s">
        <v>1009</v>
      </c>
      <c r="E38" s="60" t="s">
        <v>2148</v>
      </c>
    </row>
    <row r="39" spans="1:5" s="70" customFormat="1" ht="12.75" customHeight="1">
      <c r="A39" s="126">
        <v>9</v>
      </c>
      <c r="B39" s="129" t="s">
        <v>1836</v>
      </c>
      <c r="C39" s="155" t="s">
        <v>2149</v>
      </c>
      <c r="D39" s="126" t="s">
        <v>1009</v>
      </c>
      <c r="E39" s="60" t="s">
        <v>688</v>
      </c>
    </row>
    <row r="40" spans="1:5" s="70" customFormat="1" ht="12.75" customHeight="1">
      <c r="A40" s="126">
        <v>10</v>
      </c>
      <c r="B40" s="129" t="s">
        <v>144</v>
      </c>
      <c r="C40" s="155" t="s">
        <v>2150</v>
      </c>
      <c r="D40" s="126" t="s">
        <v>1259</v>
      </c>
      <c r="E40" s="60" t="s">
        <v>2151</v>
      </c>
    </row>
    <row r="41" spans="1:5" s="70" customFormat="1" ht="12.75" customHeight="1">
      <c r="A41" s="126">
        <v>11</v>
      </c>
      <c r="B41" s="129" t="s">
        <v>1145</v>
      </c>
      <c r="C41" s="155" t="s">
        <v>1014</v>
      </c>
      <c r="D41" s="126" t="s">
        <v>661</v>
      </c>
      <c r="E41" s="60" t="s">
        <v>2152</v>
      </c>
    </row>
    <row r="42" spans="1:5" s="70" customFormat="1" ht="25.5" customHeight="1">
      <c r="A42" s="126">
        <v>12</v>
      </c>
      <c r="B42" s="129" t="s">
        <v>1809</v>
      </c>
      <c r="C42" s="155" t="s">
        <v>2153</v>
      </c>
      <c r="D42" s="126" t="s">
        <v>661</v>
      </c>
      <c r="E42" s="60" t="s">
        <v>1226</v>
      </c>
    </row>
    <row r="43" spans="1:5" s="70" customFormat="1" ht="12.75" customHeight="1">
      <c r="A43" s="126">
        <v>13</v>
      </c>
      <c r="B43" s="129" t="s">
        <v>2036</v>
      </c>
      <c r="C43" s="155" t="s">
        <v>1577</v>
      </c>
      <c r="D43" s="126" t="s">
        <v>871</v>
      </c>
      <c r="E43" s="60" t="s">
        <v>2155</v>
      </c>
    </row>
  </sheetData>
  <mergeCells count="15">
    <mergeCell ref="A4:A5"/>
    <mergeCell ref="B4:B5"/>
    <mergeCell ref="C4:C5"/>
    <mergeCell ref="D4:D5"/>
    <mergeCell ref="E4:E5"/>
    <mergeCell ref="A35:A36"/>
    <mergeCell ref="B35:B36"/>
    <mergeCell ref="A8:A26"/>
    <mergeCell ref="C8:C26"/>
    <mergeCell ref="D8:D26"/>
    <mergeCell ref="E8:E26"/>
    <mergeCell ref="A27:A33"/>
    <mergeCell ref="C27:C33"/>
    <mergeCell ref="D27:D33"/>
    <mergeCell ref="E27:E33"/>
  </mergeCells>
  <phoneticPr fontId="1"/>
  <pageMargins left="0.23622047244094488" right="0.23622047244094488" top="0.74803149606299213" bottom="0.51181102362204722" header="0.31496062992125984" footer="0.31496062992125984"/>
  <pageSetup paperSize="9" fitToWidth="1" fitToHeight="1" orientation="portrait"/>
  <headerFooter>
    <oddFooter>&amp;C- &amp;P -</oddFooter>
  </headerFooter>
</worksheet>
</file>

<file path=xl/worksheets/sheet14.xml><?xml version="1.0" encoding="utf-8"?>
<worksheet xmlns:r="http://schemas.openxmlformats.org/officeDocument/2006/relationships" xmlns:mc="http://schemas.openxmlformats.org/markup-compatibility/2006" xmlns="http://schemas.openxmlformats.org/spreadsheetml/2006/main">
  <dimension ref="A1:E16"/>
  <sheetViews>
    <sheetView zoomScaleSheetLayoutView="85" workbookViewId="0">
      <pane xSplit="2" ySplit="5" topLeftCell="C6" activePane="bottomRight" state="frozen"/>
      <selection pane="topRight"/>
      <selection pane="bottomLeft"/>
      <selection pane="bottomRight" activeCell="D30" sqref="D30"/>
    </sheetView>
  </sheetViews>
  <sheetFormatPr defaultRowHeight="13.5"/>
  <cols>
    <col min="1" max="1" width="3.5" style="47" customWidth="1"/>
    <col min="2" max="2" width="9" style="47" customWidth="1"/>
    <col min="3" max="3" width="40" style="47" customWidth="1"/>
    <col min="4" max="4" width="8.5" style="47" customWidth="1"/>
    <col min="5" max="5" width="84.375" style="47" customWidth="1"/>
    <col min="6" max="16384" width="9" style="47" customWidth="1"/>
  </cols>
  <sheetData>
    <row r="1" spans="1:5">
      <c r="A1" s="47" t="s">
        <v>1669</v>
      </c>
    </row>
    <row r="3" spans="1:5">
      <c r="A3" s="147" t="s">
        <v>2156</v>
      </c>
      <c r="B3" s="148"/>
      <c r="C3" s="134"/>
      <c r="D3" s="152"/>
      <c r="E3" s="153"/>
    </row>
    <row r="4" spans="1:5">
      <c r="A4" s="101" t="s">
        <v>0</v>
      </c>
      <c r="B4" s="101" t="s">
        <v>21</v>
      </c>
      <c r="C4" s="109" t="s">
        <v>271</v>
      </c>
      <c r="D4" s="101" t="s">
        <v>1765</v>
      </c>
      <c r="E4" s="154" t="s">
        <v>1766</v>
      </c>
    </row>
    <row r="5" spans="1:5">
      <c r="A5" s="101"/>
      <c r="B5" s="101"/>
      <c r="C5" s="109"/>
      <c r="D5" s="101"/>
      <c r="E5" s="154"/>
    </row>
    <row r="6" spans="1:5" s="70" customFormat="1" ht="12.75" customHeight="1">
      <c r="A6" s="126">
        <v>1</v>
      </c>
      <c r="B6" s="129" t="s">
        <v>1905</v>
      </c>
      <c r="C6" s="155" t="s">
        <v>2158</v>
      </c>
      <c r="D6" s="126" t="s">
        <v>1563</v>
      </c>
      <c r="E6" s="60" t="s">
        <v>1744</v>
      </c>
    </row>
    <row r="7" spans="1:5" s="70" customFormat="1" ht="12.75" customHeight="1">
      <c r="A7" s="126">
        <v>2</v>
      </c>
      <c r="B7" s="129" t="s">
        <v>1098</v>
      </c>
      <c r="C7" s="155" t="s">
        <v>1929</v>
      </c>
      <c r="D7" s="126" t="s">
        <v>1009</v>
      </c>
      <c r="E7" s="60" t="s">
        <v>2159</v>
      </c>
    </row>
    <row r="8" spans="1:5" s="70" customFormat="1" ht="12.75" customHeight="1">
      <c r="A8" s="126">
        <v>3</v>
      </c>
      <c r="B8" s="129" t="s">
        <v>167</v>
      </c>
      <c r="C8" s="155" t="s">
        <v>2160</v>
      </c>
      <c r="D8" s="126" t="s">
        <v>1009</v>
      </c>
      <c r="E8" s="60" t="s">
        <v>2161</v>
      </c>
    </row>
    <row r="9" spans="1:5" s="70" customFormat="1" ht="24" customHeight="1">
      <c r="A9" s="126">
        <v>4</v>
      </c>
      <c r="B9" s="129" t="s">
        <v>1699</v>
      </c>
      <c r="C9" s="155" t="s">
        <v>2157</v>
      </c>
      <c r="D9" s="126" t="s">
        <v>661</v>
      </c>
      <c r="E9" s="60" t="s">
        <v>1575</v>
      </c>
    </row>
    <row r="10" spans="1:5" s="70" customFormat="1" ht="12.75" customHeight="1">
      <c r="A10" s="126">
        <v>5</v>
      </c>
      <c r="B10" s="129" t="s">
        <v>874</v>
      </c>
      <c r="C10" s="155" t="s">
        <v>2162</v>
      </c>
      <c r="D10" s="126" t="s">
        <v>1563</v>
      </c>
      <c r="E10" s="60" t="s">
        <v>2163</v>
      </c>
    </row>
    <row r="11" spans="1:5" s="70" customFormat="1" ht="22.5">
      <c r="A11" s="97">
        <v>6</v>
      </c>
      <c r="B11" s="135" t="s">
        <v>459</v>
      </c>
      <c r="C11" s="155" t="s">
        <v>2172</v>
      </c>
      <c r="D11" s="126" t="s">
        <v>661</v>
      </c>
      <c r="E11" s="60" t="s">
        <v>2173</v>
      </c>
    </row>
    <row r="12" spans="1:5" s="70" customFormat="1" ht="22.5">
      <c r="A12" s="99"/>
      <c r="B12" s="136"/>
      <c r="C12" s="155" t="s">
        <v>494</v>
      </c>
      <c r="D12" s="126" t="s">
        <v>597</v>
      </c>
      <c r="E12" s="60" t="s">
        <v>635</v>
      </c>
    </row>
    <row r="13" spans="1:5" s="70" customFormat="1" ht="34.5" customHeight="1">
      <c r="A13" s="126">
        <v>7</v>
      </c>
      <c r="B13" s="129" t="s">
        <v>1841</v>
      </c>
      <c r="C13" s="155" t="s">
        <v>2164</v>
      </c>
      <c r="D13" s="126" t="s">
        <v>871</v>
      </c>
      <c r="E13" s="60" t="s">
        <v>2165</v>
      </c>
    </row>
    <row r="14" spans="1:5" s="70" customFormat="1" ht="24" customHeight="1">
      <c r="A14" s="126">
        <v>8</v>
      </c>
      <c r="B14" s="129" t="s">
        <v>589</v>
      </c>
      <c r="C14" s="155" t="s">
        <v>1358</v>
      </c>
      <c r="D14" s="126" t="s">
        <v>1009</v>
      </c>
      <c r="E14" s="60" t="s">
        <v>1964</v>
      </c>
    </row>
    <row r="15" spans="1:5" s="70" customFormat="1" ht="12.75" customHeight="1">
      <c r="A15" s="126">
        <v>9</v>
      </c>
      <c r="B15" s="129" t="s">
        <v>1330</v>
      </c>
      <c r="C15" s="155" t="s">
        <v>2167</v>
      </c>
      <c r="D15" s="126" t="s">
        <v>871</v>
      </c>
      <c r="E15" s="60" t="s">
        <v>2168</v>
      </c>
    </row>
    <row r="16" spans="1:5" s="70" customFormat="1" ht="24" customHeight="1">
      <c r="A16" s="126">
        <v>10</v>
      </c>
      <c r="B16" s="129" t="s">
        <v>515</v>
      </c>
      <c r="C16" s="155" t="s">
        <v>2169</v>
      </c>
      <c r="D16" s="126" t="s">
        <v>400</v>
      </c>
      <c r="E16" s="60" t="s">
        <v>2170</v>
      </c>
    </row>
  </sheetData>
  <mergeCells count="7">
    <mergeCell ref="A4:A5"/>
    <mergeCell ref="B4:B5"/>
    <mergeCell ref="C4:C5"/>
    <mergeCell ref="D4:D5"/>
    <mergeCell ref="E4:E5"/>
    <mergeCell ref="A11:A12"/>
    <mergeCell ref="B11:B12"/>
  </mergeCells>
  <phoneticPr fontId="1"/>
  <pageMargins left="0.23622047244094488" right="0.23622047244094488" top="0.74803149606299213" bottom="0.51181102362204722" header="0.31496062992125984" footer="0.31496062992125984"/>
  <pageSetup paperSize="9" fitToWidth="1" fitToHeight="1" orientation="portrait"/>
  <headerFooter>
    <oddFooter>&amp;C- &amp;P -</oddFooter>
  </headerFooter>
</worksheet>
</file>

<file path=xl/worksheets/sheet15.xml><?xml version="1.0" encoding="utf-8"?>
<worksheet xmlns:r="http://schemas.openxmlformats.org/officeDocument/2006/relationships" xmlns:mc="http://schemas.openxmlformats.org/markup-compatibility/2006" xmlns="http://schemas.openxmlformats.org/spreadsheetml/2006/main">
  <dimension ref="A1:E31"/>
  <sheetViews>
    <sheetView zoomScaleSheetLayoutView="85" workbookViewId="0">
      <pane xSplit="2" ySplit="5" topLeftCell="C21" activePane="bottomRight" state="frozen"/>
      <selection pane="topRight"/>
      <selection pane="bottomLeft"/>
      <selection pane="bottomRight" activeCell="D30" sqref="D30"/>
    </sheetView>
  </sheetViews>
  <sheetFormatPr defaultRowHeight="13.5"/>
  <cols>
    <col min="1" max="1" width="3.5" style="47" customWidth="1"/>
    <col min="2" max="2" width="9" style="47" customWidth="1"/>
    <col min="3" max="3" width="40" style="47" customWidth="1"/>
    <col min="4" max="4" width="8.5" style="47" customWidth="1"/>
    <col min="5" max="5" width="84.375" style="47" customWidth="1"/>
    <col min="6" max="16384" width="9" style="47" customWidth="1"/>
  </cols>
  <sheetData>
    <row r="1" spans="1:5">
      <c r="A1" s="47" t="s">
        <v>1669</v>
      </c>
    </row>
    <row r="3" spans="1:5">
      <c r="A3" s="147" t="s">
        <v>2171</v>
      </c>
      <c r="B3" s="148"/>
      <c r="C3" s="134"/>
      <c r="D3" s="152"/>
      <c r="E3" s="153"/>
    </row>
    <row r="4" spans="1:5">
      <c r="A4" s="101" t="s">
        <v>0</v>
      </c>
      <c r="B4" s="101" t="s">
        <v>21</v>
      </c>
      <c r="C4" s="109" t="s">
        <v>271</v>
      </c>
      <c r="D4" s="101" t="s">
        <v>1765</v>
      </c>
      <c r="E4" s="154" t="s">
        <v>1766</v>
      </c>
    </row>
    <row r="5" spans="1:5">
      <c r="A5" s="101"/>
      <c r="B5" s="101"/>
      <c r="C5" s="109"/>
      <c r="D5" s="101"/>
      <c r="E5" s="154"/>
    </row>
    <row r="6" spans="1:5" s="70" customFormat="1" ht="12.75" customHeight="1">
      <c r="A6" s="126">
        <v>1</v>
      </c>
      <c r="B6" s="129" t="s">
        <v>1098</v>
      </c>
      <c r="C6" s="155" t="s">
        <v>244</v>
      </c>
      <c r="D6" s="126" t="s">
        <v>1009</v>
      </c>
      <c r="E6" s="60" t="s">
        <v>1750</v>
      </c>
    </row>
    <row r="7" spans="1:5" s="70" customFormat="1" ht="22.5">
      <c r="A7" s="126">
        <v>2</v>
      </c>
      <c r="B7" s="129" t="s">
        <v>133</v>
      </c>
      <c r="C7" s="60" t="s">
        <v>2174</v>
      </c>
      <c r="D7" s="126" t="s">
        <v>1379</v>
      </c>
      <c r="E7" s="60" t="s">
        <v>2175</v>
      </c>
    </row>
    <row r="8" spans="1:5" s="70" customFormat="1" ht="12.75" customHeight="1">
      <c r="A8" s="126">
        <v>3</v>
      </c>
      <c r="B8" s="129" t="s">
        <v>1463</v>
      </c>
      <c r="C8" s="155" t="s">
        <v>2176</v>
      </c>
      <c r="D8" s="126" t="s">
        <v>1009</v>
      </c>
      <c r="E8" s="60" t="s">
        <v>2205</v>
      </c>
    </row>
    <row r="9" spans="1:5" s="70" customFormat="1" ht="12.75" customHeight="1">
      <c r="A9" s="126">
        <v>4</v>
      </c>
      <c r="B9" s="129" t="s">
        <v>1770</v>
      </c>
      <c r="C9" s="155" t="s">
        <v>2178</v>
      </c>
      <c r="D9" s="126" t="s">
        <v>1563</v>
      </c>
      <c r="E9" s="60" t="s">
        <v>2206</v>
      </c>
    </row>
    <row r="10" spans="1:5" s="70" customFormat="1" ht="24.75" customHeight="1">
      <c r="A10" s="126">
        <v>5</v>
      </c>
      <c r="B10" s="129" t="s">
        <v>155</v>
      </c>
      <c r="C10" s="155" t="s">
        <v>2179</v>
      </c>
      <c r="D10" s="126" t="s">
        <v>400</v>
      </c>
      <c r="E10" s="60" t="s">
        <v>2180</v>
      </c>
    </row>
    <row r="11" spans="1:5" s="70" customFormat="1" ht="26.25" customHeight="1">
      <c r="A11" s="97">
        <v>6</v>
      </c>
      <c r="B11" s="135" t="s">
        <v>756</v>
      </c>
      <c r="C11" s="155" t="s">
        <v>2181</v>
      </c>
      <c r="D11" s="126" t="s">
        <v>871</v>
      </c>
      <c r="E11" s="60" t="s">
        <v>2182</v>
      </c>
    </row>
    <row r="12" spans="1:5" s="70" customFormat="1" ht="12.75" customHeight="1">
      <c r="A12" s="126">
        <v>7</v>
      </c>
      <c r="B12" s="129" t="s">
        <v>1404</v>
      </c>
      <c r="C12" s="155" t="s">
        <v>524</v>
      </c>
      <c r="D12" s="126" t="s">
        <v>1327</v>
      </c>
      <c r="E12" s="60" t="s">
        <v>2183</v>
      </c>
    </row>
    <row r="13" spans="1:5" s="70" customFormat="1" ht="12.75" customHeight="1">
      <c r="A13" s="97">
        <v>8</v>
      </c>
      <c r="B13" s="135" t="s">
        <v>36</v>
      </c>
      <c r="C13" s="155" t="s">
        <v>1857</v>
      </c>
      <c r="D13" s="126" t="s">
        <v>1009</v>
      </c>
      <c r="E13" s="60" t="s">
        <v>950</v>
      </c>
    </row>
    <row r="14" spans="1:5" s="70" customFormat="1" ht="12.75" customHeight="1">
      <c r="A14" s="99"/>
      <c r="B14" s="136"/>
      <c r="C14" s="155" t="s">
        <v>285</v>
      </c>
      <c r="D14" s="126" t="s">
        <v>597</v>
      </c>
      <c r="E14" s="60" t="s">
        <v>2208</v>
      </c>
    </row>
    <row r="15" spans="1:5" s="70" customFormat="1" ht="25.5" customHeight="1">
      <c r="A15" s="126">
        <v>9</v>
      </c>
      <c r="B15" s="129" t="s">
        <v>1421</v>
      </c>
      <c r="C15" s="155" t="s">
        <v>1882</v>
      </c>
      <c r="D15" s="126" t="s">
        <v>597</v>
      </c>
      <c r="E15" s="60" t="s">
        <v>2209</v>
      </c>
    </row>
    <row r="16" spans="1:5" s="70" customFormat="1" ht="12.75" customHeight="1">
      <c r="A16" s="97">
        <v>10</v>
      </c>
      <c r="B16" s="135" t="s">
        <v>1422</v>
      </c>
      <c r="C16" s="155" t="s">
        <v>2184</v>
      </c>
      <c r="D16" s="126" t="s">
        <v>597</v>
      </c>
      <c r="E16" s="60" t="s">
        <v>2210</v>
      </c>
    </row>
    <row r="17" spans="1:5" s="70" customFormat="1" ht="25.5" customHeight="1">
      <c r="A17" s="99"/>
      <c r="B17" s="136"/>
      <c r="C17" s="155" t="s">
        <v>2185</v>
      </c>
      <c r="D17" s="126" t="s">
        <v>871</v>
      </c>
      <c r="E17" s="60" t="s">
        <v>2186</v>
      </c>
    </row>
    <row r="18" spans="1:5" s="70" customFormat="1" ht="12.75" customHeight="1">
      <c r="A18" s="126">
        <v>11</v>
      </c>
      <c r="B18" s="129" t="s">
        <v>763</v>
      </c>
      <c r="C18" s="155" t="s">
        <v>2187</v>
      </c>
      <c r="D18" s="126" t="s">
        <v>871</v>
      </c>
      <c r="E18" s="60" t="s">
        <v>1962</v>
      </c>
    </row>
    <row r="19" spans="1:5" s="70" customFormat="1" ht="12.75" customHeight="1">
      <c r="A19" s="126">
        <v>12</v>
      </c>
      <c r="B19" s="129" t="s">
        <v>1926</v>
      </c>
      <c r="C19" s="155" t="s">
        <v>2188</v>
      </c>
      <c r="D19" s="126" t="s">
        <v>1721</v>
      </c>
      <c r="E19" s="60" t="s">
        <v>2189</v>
      </c>
    </row>
    <row r="20" spans="1:5" s="70" customFormat="1" ht="12.75" customHeight="1">
      <c r="A20" s="126">
        <v>13</v>
      </c>
      <c r="B20" s="129" t="s">
        <v>2190</v>
      </c>
      <c r="C20" s="155" t="s">
        <v>2191</v>
      </c>
      <c r="D20" s="126" t="s">
        <v>1009</v>
      </c>
      <c r="E20" s="60" t="s">
        <v>1168</v>
      </c>
    </row>
    <row r="21" spans="1:5" s="70" customFormat="1" ht="12.75" customHeight="1">
      <c r="A21" s="126">
        <v>14</v>
      </c>
      <c r="B21" s="129" t="s">
        <v>2036</v>
      </c>
      <c r="C21" s="155" t="s">
        <v>1009</v>
      </c>
      <c r="D21" s="126" t="s">
        <v>1009</v>
      </c>
      <c r="E21" s="60" t="s">
        <v>898</v>
      </c>
    </row>
    <row r="22" spans="1:5" s="70" customFormat="1" ht="25.5" customHeight="1">
      <c r="A22" s="126">
        <v>15</v>
      </c>
      <c r="B22" s="129" t="s">
        <v>1017</v>
      </c>
      <c r="C22" s="155" t="s">
        <v>2192</v>
      </c>
      <c r="D22" s="126" t="s">
        <v>1074</v>
      </c>
      <c r="E22" s="60" t="s">
        <v>2193</v>
      </c>
    </row>
    <row r="23" spans="1:5" s="70" customFormat="1" ht="12.75" customHeight="1">
      <c r="A23" s="126">
        <v>16</v>
      </c>
      <c r="B23" s="129" t="s">
        <v>46</v>
      </c>
      <c r="C23" s="155" t="s">
        <v>1267</v>
      </c>
      <c r="D23" s="126" t="s">
        <v>597</v>
      </c>
      <c r="E23" s="60" t="s">
        <v>2194</v>
      </c>
    </row>
    <row r="24" spans="1:5" s="70" customFormat="1" ht="25.5" customHeight="1">
      <c r="A24" s="126">
        <v>17</v>
      </c>
      <c r="B24" s="129" t="s">
        <v>515</v>
      </c>
      <c r="C24" s="155" t="s">
        <v>2195</v>
      </c>
      <c r="D24" s="126" t="s">
        <v>400</v>
      </c>
      <c r="E24" s="60" t="s">
        <v>2196</v>
      </c>
    </row>
    <row r="25" spans="1:5" s="70" customFormat="1" ht="25.5" customHeight="1">
      <c r="A25" s="97">
        <v>18</v>
      </c>
      <c r="B25" s="135" t="s">
        <v>108</v>
      </c>
      <c r="C25" s="155" t="s">
        <v>2197</v>
      </c>
      <c r="D25" s="126" t="s">
        <v>1009</v>
      </c>
      <c r="E25" s="60" t="s">
        <v>1480</v>
      </c>
    </row>
    <row r="26" spans="1:5" s="70" customFormat="1" ht="12.75" customHeight="1">
      <c r="A26" s="98"/>
      <c r="B26" s="137"/>
      <c r="C26" s="155" t="s">
        <v>1983</v>
      </c>
      <c r="D26" s="126" t="s">
        <v>1338</v>
      </c>
      <c r="E26" s="60" t="s">
        <v>2250</v>
      </c>
    </row>
    <row r="27" spans="1:5" s="70" customFormat="1" ht="12.75" customHeight="1">
      <c r="A27" s="98"/>
      <c r="B27" s="137"/>
      <c r="C27" s="155" t="s">
        <v>2198</v>
      </c>
      <c r="D27" s="126" t="s">
        <v>150</v>
      </c>
      <c r="E27" s="60" t="s">
        <v>2211</v>
      </c>
    </row>
    <row r="28" spans="1:5" s="70" customFormat="1" ht="12.75" customHeight="1">
      <c r="A28" s="98"/>
      <c r="B28" s="137"/>
      <c r="C28" s="155" t="s">
        <v>2199</v>
      </c>
      <c r="D28" s="126" t="s">
        <v>150</v>
      </c>
      <c r="E28" s="60" t="s">
        <v>490</v>
      </c>
    </row>
    <row r="29" spans="1:5" s="70" customFormat="1" ht="12.75" customHeight="1">
      <c r="A29" s="99"/>
      <c r="B29" s="136"/>
      <c r="C29" s="155" t="s">
        <v>2200</v>
      </c>
      <c r="D29" s="126" t="s">
        <v>1009</v>
      </c>
      <c r="E29" s="60" t="s">
        <v>2212</v>
      </c>
    </row>
    <row r="30" spans="1:5" s="70" customFormat="1" ht="25.5" customHeight="1">
      <c r="A30" s="126">
        <v>19</v>
      </c>
      <c r="B30" s="129" t="s">
        <v>30</v>
      </c>
      <c r="C30" s="155" t="s">
        <v>2201</v>
      </c>
      <c r="D30" s="126" t="s">
        <v>597</v>
      </c>
      <c r="E30" s="60" t="s">
        <v>2202</v>
      </c>
    </row>
    <row r="31" spans="1:5" s="70" customFormat="1" ht="12.75" customHeight="1">
      <c r="A31" s="126">
        <v>20</v>
      </c>
      <c r="B31" s="129" t="s">
        <v>555</v>
      </c>
      <c r="C31" s="155" t="s">
        <v>2203</v>
      </c>
      <c r="D31" s="126" t="s">
        <v>597</v>
      </c>
      <c r="E31" s="60" t="s">
        <v>2204</v>
      </c>
    </row>
  </sheetData>
  <mergeCells count="11">
    <mergeCell ref="A4:A5"/>
    <mergeCell ref="B4:B5"/>
    <mergeCell ref="C4:C5"/>
    <mergeCell ref="D4:D5"/>
    <mergeCell ref="E4:E5"/>
    <mergeCell ref="A13:A14"/>
    <mergeCell ref="B13:B14"/>
    <mergeCell ref="A16:A17"/>
    <mergeCell ref="B16:B17"/>
    <mergeCell ref="A25:A29"/>
    <mergeCell ref="B25:B29"/>
  </mergeCells>
  <phoneticPr fontId="1"/>
  <pageMargins left="0.23622047244094488" right="0.23622047244094488" top="0.74803149606299213" bottom="0.51181102362204722" header="0.31496062992125984" footer="0.31496062992125984"/>
  <pageSetup paperSize="9" fitToWidth="1" fitToHeight="1" orientation="portrait"/>
  <headerFooter>
    <oddFooter>&amp;C- &amp;P -</oddFooter>
  </headerFooter>
</worksheet>
</file>

<file path=xl/worksheets/sheet16.xml><?xml version="1.0" encoding="utf-8"?>
<worksheet xmlns:r="http://schemas.openxmlformats.org/officeDocument/2006/relationships" xmlns:mc="http://schemas.openxmlformats.org/markup-compatibility/2006" xmlns="http://schemas.openxmlformats.org/spreadsheetml/2006/main">
  <dimension ref="A1:D29"/>
  <sheetViews>
    <sheetView tabSelected="1" zoomScaleSheetLayoutView="85" workbookViewId="0">
      <pane xSplit="2" ySplit="4" topLeftCell="C5" activePane="bottomRight" state="frozen"/>
      <selection pane="topRight"/>
      <selection pane="bottomLeft"/>
      <selection pane="bottomRight" activeCell="D30" sqref="D30"/>
    </sheetView>
  </sheetViews>
  <sheetFormatPr defaultRowHeight="13.5"/>
  <cols>
    <col min="1" max="1" width="3.5" style="47" customWidth="1"/>
    <col min="2" max="2" width="9" style="47" customWidth="1"/>
    <col min="3" max="3" width="8.5" style="47" customWidth="1"/>
    <col min="4" max="4" width="124.875" style="47" customWidth="1"/>
    <col min="5" max="16384" width="9" style="47" customWidth="1"/>
  </cols>
  <sheetData>
    <row r="1" spans="1:4">
      <c r="A1" s="47" t="s">
        <v>2236</v>
      </c>
    </row>
    <row r="3" spans="1:4">
      <c r="A3" s="101" t="s">
        <v>0</v>
      </c>
      <c r="B3" s="101" t="s">
        <v>21</v>
      </c>
      <c r="C3" s="101" t="s">
        <v>2213</v>
      </c>
      <c r="D3" s="154" t="s">
        <v>1283</v>
      </c>
    </row>
    <row r="4" spans="1:4">
      <c r="A4" s="101"/>
      <c r="B4" s="101"/>
      <c r="C4" s="101"/>
      <c r="D4" s="154"/>
    </row>
    <row r="5" spans="1:4" s="70" customFormat="1" ht="12" customHeight="1">
      <c r="A5" s="126">
        <v>1</v>
      </c>
      <c r="B5" s="129" t="s">
        <v>307</v>
      </c>
      <c r="C5" s="126" t="s">
        <v>985</v>
      </c>
      <c r="D5" s="60" t="s">
        <v>2207</v>
      </c>
    </row>
    <row r="6" spans="1:4" s="70" customFormat="1" ht="12" customHeight="1">
      <c r="A6" s="126">
        <v>2</v>
      </c>
      <c r="B6" s="129" t="s">
        <v>1511</v>
      </c>
      <c r="C6" s="126" t="s">
        <v>1009</v>
      </c>
      <c r="D6" s="60" t="s">
        <v>728</v>
      </c>
    </row>
    <row r="7" spans="1:4" s="70" customFormat="1" ht="12" customHeight="1">
      <c r="A7" s="126">
        <v>3</v>
      </c>
      <c r="B7" s="129" t="s">
        <v>710</v>
      </c>
      <c r="C7" s="126" t="s">
        <v>1009</v>
      </c>
      <c r="D7" s="60" t="s">
        <v>2225</v>
      </c>
    </row>
    <row r="8" spans="1:4" s="70" customFormat="1" ht="12" customHeight="1">
      <c r="A8" s="126">
        <v>4</v>
      </c>
      <c r="B8" s="129" t="s">
        <v>1845</v>
      </c>
      <c r="C8" s="126" t="s">
        <v>2012</v>
      </c>
      <c r="D8" s="60" t="s">
        <v>1434</v>
      </c>
    </row>
    <row r="9" spans="1:4" s="70" customFormat="1" ht="12" customHeight="1">
      <c r="A9" s="126">
        <v>5</v>
      </c>
      <c r="B9" s="129" t="s">
        <v>2177</v>
      </c>
      <c r="C9" s="126" t="s">
        <v>1009</v>
      </c>
      <c r="D9" s="60" t="s">
        <v>2226</v>
      </c>
    </row>
    <row r="10" spans="1:4" s="70" customFormat="1" ht="12" customHeight="1">
      <c r="A10" s="126">
        <v>6</v>
      </c>
      <c r="B10" s="129" t="s">
        <v>753</v>
      </c>
      <c r="C10" s="126" t="s">
        <v>1009</v>
      </c>
      <c r="D10" s="60" t="s">
        <v>2145</v>
      </c>
    </row>
    <row r="11" spans="1:4" s="70" customFormat="1" ht="12" customHeight="1">
      <c r="A11" s="126">
        <v>7</v>
      </c>
      <c r="B11" s="129" t="s">
        <v>2142</v>
      </c>
      <c r="C11" s="126" t="s">
        <v>2214</v>
      </c>
      <c r="D11" s="60" t="s">
        <v>1058</v>
      </c>
    </row>
    <row r="12" spans="1:4" s="70" customFormat="1" ht="25.5" customHeight="1">
      <c r="A12" s="126">
        <v>8</v>
      </c>
      <c r="B12" s="129" t="s">
        <v>1484</v>
      </c>
      <c r="C12" s="126" t="s">
        <v>1009</v>
      </c>
      <c r="D12" s="60" t="s">
        <v>2216</v>
      </c>
    </row>
    <row r="13" spans="1:4" s="70" customFormat="1" ht="38.25" customHeight="1">
      <c r="A13" s="126">
        <v>9</v>
      </c>
      <c r="B13" s="129" t="s">
        <v>1451</v>
      </c>
      <c r="C13" s="126" t="s">
        <v>985</v>
      </c>
      <c r="D13" s="60" t="s">
        <v>1848</v>
      </c>
    </row>
    <row r="14" spans="1:4" s="70" customFormat="1" ht="12" customHeight="1">
      <c r="A14" s="126">
        <v>10</v>
      </c>
      <c r="B14" s="129" t="s">
        <v>216</v>
      </c>
      <c r="C14" s="126" t="s">
        <v>2215</v>
      </c>
      <c r="D14" s="60" t="s">
        <v>1747</v>
      </c>
    </row>
    <row r="15" spans="1:4" s="70" customFormat="1" ht="60" customHeight="1">
      <c r="A15" s="126">
        <v>11</v>
      </c>
      <c r="B15" s="129" t="s">
        <v>789</v>
      </c>
      <c r="C15" s="126" t="s">
        <v>1009</v>
      </c>
      <c r="D15" s="60" t="s">
        <v>2227</v>
      </c>
    </row>
    <row r="16" spans="1:4" s="70" customFormat="1" ht="12" customHeight="1">
      <c r="A16" s="126">
        <v>12</v>
      </c>
      <c r="B16" s="129" t="s">
        <v>2144</v>
      </c>
      <c r="C16" s="126" t="s">
        <v>2012</v>
      </c>
      <c r="D16" s="60" t="s">
        <v>2219</v>
      </c>
    </row>
    <row r="17" spans="1:4" s="70" customFormat="1" ht="12" customHeight="1">
      <c r="A17" s="126">
        <v>13</v>
      </c>
      <c r="B17" s="129" t="s">
        <v>2115</v>
      </c>
      <c r="C17" s="126" t="s">
        <v>985</v>
      </c>
      <c r="D17" s="60" t="s">
        <v>868</v>
      </c>
    </row>
    <row r="18" spans="1:4" s="70" customFormat="1" ht="12" customHeight="1">
      <c r="A18" s="126">
        <v>14</v>
      </c>
      <c r="B18" s="129" t="s">
        <v>1343</v>
      </c>
      <c r="C18" s="126" t="s">
        <v>871</v>
      </c>
      <c r="D18" s="60" t="s">
        <v>2237</v>
      </c>
    </row>
    <row r="19" spans="1:4" s="70" customFormat="1" ht="25.5" customHeight="1">
      <c r="A19" s="126">
        <v>15</v>
      </c>
      <c r="B19" s="129" t="s">
        <v>2065</v>
      </c>
      <c r="C19" s="126" t="s">
        <v>2221</v>
      </c>
      <c r="D19" s="60" t="s">
        <v>835</v>
      </c>
    </row>
    <row r="20" spans="1:4" s="70" customFormat="1" ht="38.25" customHeight="1">
      <c r="A20" s="126">
        <v>16</v>
      </c>
      <c r="B20" s="129" t="s">
        <v>896</v>
      </c>
      <c r="C20" s="126" t="s">
        <v>2012</v>
      </c>
      <c r="D20" s="60" t="s">
        <v>2220</v>
      </c>
    </row>
    <row r="21" spans="1:4" s="70" customFormat="1" ht="12" customHeight="1">
      <c r="A21" s="126">
        <v>17</v>
      </c>
      <c r="B21" s="129" t="s">
        <v>910</v>
      </c>
      <c r="C21" s="126" t="s">
        <v>985</v>
      </c>
      <c r="D21" s="60" t="s">
        <v>2222</v>
      </c>
    </row>
    <row r="22" spans="1:4" s="70" customFormat="1" ht="73.5" customHeight="1">
      <c r="A22" s="126">
        <v>18</v>
      </c>
      <c r="B22" s="129" t="s">
        <v>911</v>
      </c>
      <c r="C22" s="126" t="s">
        <v>2214</v>
      </c>
      <c r="D22" s="60" t="s">
        <v>2217</v>
      </c>
    </row>
    <row r="23" spans="1:4" s="70" customFormat="1" ht="12" customHeight="1">
      <c r="A23" s="126">
        <v>19</v>
      </c>
      <c r="B23" s="129" t="s">
        <v>354</v>
      </c>
      <c r="C23" s="126" t="s">
        <v>871</v>
      </c>
      <c r="D23" s="60" t="s">
        <v>2223</v>
      </c>
    </row>
    <row r="24" spans="1:4" s="70" customFormat="1" ht="12" customHeight="1">
      <c r="A24" s="126">
        <v>20</v>
      </c>
      <c r="B24" s="129" t="s">
        <v>140</v>
      </c>
      <c r="C24" s="126" t="s">
        <v>985</v>
      </c>
      <c r="D24" s="60" t="s">
        <v>681</v>
      </c>
    </row>
    <row r="25" spans="1:4" s="70" customFormat="1" ht="12" customHeight="1">
      <c r="A25" s="126">
        <v>21</v>
      </c>
      <c r="B25" s="129" t="s">
        <v>1247</v>
      </c>
      <c r="C25" s="126" t="s">
        <v>2012</v>
      </c>
      <c r="D25" s="60" t="s">
        <v>1636</v>
      </c>
    </row>
    <row r="26" spans="1:4" s="70" customFormat="1" ht="25.5" customHeight="1">
      <c r="A26" s="126">
        <v>22</v>
      </c>
      <c r="B26" s="129" t="s">
        <v>1429</v>
      </c>
      <c r="C26" s="126" t="s">
        <v>871</v>
      </c>
      <c r="D26" s="60" t="s">
        <v>2224</v>
      </c>
    </row>
    <row r="27" spans="1:4" s="70" customFormat="1" ht="12" customHeight="1">
      <c r="A27" s="126">
        <v>23</v>
      </c>
      <c r="B27" s="129" t="s">
        <v>2154</v>
      </c>
      <c r="C27" s="126" t="s">
        <v>2215</v>
      </c>
      <c r="D27" s="60" t="s">
        <v>2228</v>
      </c>
    </row>
    <row r="28" spans="1:4" s="70" customFormat="1" ht="12" customHeight="1">
      <c r="A28" s="126">
        <v>24</v>
      </c>
      <c r="B28" s="129" t="s">
        <v>549</v>
      </c>
      <c r="C28" s="126" t="s">
        <v>1009</v>
      </c>
      <c r="D28" s="60" t="s">
        <v>2218</v>
      </c>
    </row>
    <row r="29" spans="1:4" s="70" customFormat="1" ht="12" customHeight="1">
      <c r="A29" s="126">
        <v>25</v>
      </c>
      <c r="B29" s="129" t="s">
        <v>992</v>
      </c>
      <c r="C29" s="126" t="s">
        <v>1009</v>
      </c>
      <c r="D29" s="60" t="s">
        <v>703</v>
      </c>
    </row>
  </sheetData>
  <mergeCells count="4">
    <mergeCell ref="A3:A4"/>
    <mergeCell ref="B3:B4"/>
    <mergeCell ref="C3:C4"/>
    <mergeCell ref="D3:D4"/>
  </mergeCells>
  <phoneticPr fontId="1"/>
  <pageMargins left="0.23622047244094488" right="0.23622047244094488" top="0.74803149606299213" bottom="0.51181102362204722" header="0.31496062992125984" footer="0.31496062992125984"/>
  <pageSetup paperSize="9" fitToWidth="1" fitToHeight="1" orientation="portrait"/>
  <headerFooter>
    <oddFooter>&amp;C- &amp;P -</oddFooter>
  </headerFooter>
</worksheet>
</file>

<file path=xl/worksheets/sheet2.xml><?xml version="1.0" encoding="utf-8"?>
<worksheet xmlns:r="http://schemas.openxmlformats.org/officeDocument/2006/relationships" xmlns:mc="http://schemas.openxmlformats.org/markup-compatibility/2006" xmlns="http://schemas.openxmlformats.org/spreadsheetml/2006/main">
  <sheetPr>
    <pageSetUpPr fitToPage="1"/>
  </sheetPr>
  <dimension ref="A1:P49"/>
  <sheetViews>
    <sheetView showGridLines="0" zoomScale="90" zoomScaleNormal="90" workbookViewId="0">
      <pane xSplit="2" ySplit="4" topLeftCell="C36" activePane="bottomRight" state="frozen"/>
      <selection pane="topRight"/>
      <selection pane="bottomLeft"/>
      <selection pane="bottomRight" activeCell="D30" sqref="D30"/>
    </sheetView>
  </sheetViews>
  <sheetFormatPr defaultRowHeight="13.5"/>
  <cols>
    <col min="1" max="1" width="3.5" style="47" customWidth="1"/>
    <col min="2" max="2" width="7.75" style="47" customWidth="1"/>
    <col min="3" max="4" width="16.625" style="47" customWidth="1"/>
    <col min="5" max="5" width="29.625" style="47" customWidth="1"/>
    <col min="6" max="13" width="3.375" style="47" customWidth="1"/>
    <col min="14" max="14" width="18.125" style="47" customWidth="1"/>
    <col min="15" max="15" width="39.625" style="47" customWidth="1"/>
    <col min="16" max="16" width="15.625" style="47" customWidth="1"/>
    <col min="17" max="16384" width="9" style="47" customWidth="1"/>
  </cols>
  <sheetData>
    <row r="1" spans="1:16">
      <c r="A1" s="47" t="s">
        <v>86</v>
      </c>
    </row>
    <row r="3" spans="1:16">
      <c r="A3" s="49" t="s">
        <v>0</v>
      </c>
      <c r="B3" s="55" t="s">
        <v>21</v>
      </c>
      <c r="C3" s="55" t="s">
        <v>3</v>
      </c>
      <c r="D3" s="55"/>
      <c r="E3" s="55"/>
      <c r="F3" s="55" t="s">
        <v>37</v>
      </c>
      <c r="G3" s="55"/>
      <c r="H3" s="55"/>
      <c r="I3" s="55"/>
      <c r="J3" s="55"/>
      <c r="K3" s="55"/>
      <c r="L3" s="55"/>
      <c r="M3" s="55"/>
      <c r="N3" s="55"/>
      <c r="O3" s="55"/>
      <c r="P3" s="49" t="s">
        <v>13</v>
      </c>
    </row>
    <row r="4" spans="1:16" ht="29.25">
      <c r="A4" s="50"/>
      <c r="B4" s="55"/>
      <c r="C4" s="55" t="s">
        <v>42</v>
      </c>
      <c r="D4" s="55" t="s">
        <v>28</v>
      </c>
      <c r="E4" s="55" t="s">
        <v>4</v>
      </c>
      <c r="F4" s="62" t="s">
        <v>45</v>
      </c>
      <c r="G4" s="64" t="s">
        <v>115</v>
      </c>
      <c r="H4" s="62" t="s">
        <v>52</v>
      </c>
      <c r="I4" s="62" t="s">
        <v>55</v>
      </c>
      <c r="J4" s="62" t="s">
        <v>61</v>
      </c>
      <c r="K4" s="62" t="s">
        <v>62</v>
      </c>
      <c r="L4" s="62" t="s">
        <v>100</v>
      </c>
      <c r="M4" s="62" t="s">
        <v>2</v>
      </c>
      <c r="N4" s="55" t="s">
        <v>71</v>
      </c>
      <c r="O4" s="55" t="s">
        <v>73</v>
      </c>
      <c r="P4" s="50"/>
    </row>
    <row r="5" spans="1:16" s="48" customFormat="1" ht="45">
      <c r="A5" s="51">
        <v>1</v>
      </c>
      <c r="B5" s="56" t="s">
        <v>90</v>
      </c>
      <c r="C5" s="60" t="s">
        <v>59</v>
      </c>
      <c r="D5" s="60" t="s">
        <v>91</v>
      </c>
      <c r="E5" s="61" t="s">
        <v>165</v>
      </c>
      <c r="F5" s="63" t="s">
        <v>99</v>
      </c>
      <c r="G5" s="63"/>
      <c r="H5" s="63" t="s">
        <v>99</v>
      </c>
      <c r="I5" s="63" t="s">
        <v>99</v>
      </c>
      <c r="J5" s="63" t="s">
        <v>99</v>
      </c>
      <c r="K5" s="63" t="s">
        <v>99</v>
      </c>
      <c r="L5" s="63"/>
      <c r="M5" s="63" t="s">
        <v>99</v>
      </c>
      <c r="N5" s="65" t="s">
        <v>110</v>
      </c>
      <c r="O5" s="65" t="s">
        <v>117</v>
      </c>
      <c r="P5" s="65"/>
    </row>
    <row r="6" spans="1:16" s="48" customFormat="1" ht="67.7" customHeight="1">
      <c r="A6" s="51">
        <v>2</v>
      </c>
      <c r="B6" s="56" t="s">
        <v>119</v>
      </c>
      <c r="C6" s="60" t="s">
        <v>122</v>
      </c>
      <c r="D6" s="60" t="s">
        <v>126</v>
      </c>
      <c r="E6" s="61" t="s">
        <v>612</v>
      </c>
      <c r="F6" s="63" t="s">
        <v>99</v>
      </c>
      <c r="G6" s="63"/>
      <c r="H6" s="63" t="s">
        <v>99</v>
      </c>
      <c r="I6" s="63" t="s">
        <v>99</v>
      </c>
      <c r="J6" s="63" t="s">
        <v>99</v>
      </c>
      <c r="K6" s="63" t="s">
        <v>99</v>
      </c>
      <c r="L6" s="63"/>
      <c r="M6" s="63"/>
      <c r="N6" s="65"/>
      <c r="O6" s="61" t="s">
        <v>545</v>
      </c>
      <c r="P6" s="61" t="s">
        <v>183</v>
      </c>
    </row>
    <row r="7" spans="1:16" s="48" customFormat="1" ht="78.75">
      <c r="A7" s="51">
        <v>3</v>
      </c>
      <c r="B7" s="56" t="s">
        <v>133</v>
      </c>
      <c r="C7" s="60" t="s">
        <v>138</v>
      </c>
      <c r="D7" s="60" t="s">
        <v>146</v>
      </c>
      <c r="E7" s="61" t="s">
        <v>173</v>
      </c>
      <c r="F7" s="63"/>
      <c r="G7" s="63" t="s">
        <v>99</v>
      </c>
      <c r="H7" s="63"/>
      <c r="I7" s="63"/>
      <c r="J7" s="63"/>
      <c r="K7" s="63"/>
      <c r="L7" s="63"/>
      <c r="M7" s="63" t="s">
        <v>99</v>
      </c>
      <c r="N7" s="65" t="s">
        <v>105</v>
      </c>
      <c r="O7" s="61" t="s">
        <v>576</v>
      </c>
      <c r="P7" s="61"/>
    </row>
    <row r="8" spans="1:16" s="48" customFormat="1" ht="45">
      <c r="A8" s="51">
        <v>4</v>
      </c>
      <c r="B8" s="56" t="s">
        <v>148</v>
      </c>
      <c r="C8" s="60" t="s">
        <v>7</v>
      </c>
      <c r="D8" s="60" t="s">
        <v>151</v>
      </c>
      <c r="E8" s="61" t="s">
        <v>103</v>
      </c>
      <c r="F8" s="63"/>
      <c r="G8" s="63"/>
      <c r="H8" s="63" t="s">
        <v>99</v>
      </c>
      <c r="I8" s="63" t="s">
        <v>99</v>
      </c>
      <c r="J8" s="63"/>
      <c r="K8" s="63" t="s">
        <v>99</v>
      </c>
      <c r="L8" s="63" t="s">
        <v>99</v>
      </c>
      <c r="M8" s="63"/>
      <c r="N8" s="65"/>
      <c r="O8" s="61" t="s">
        <v>579</v>
      </c>
      <c r="P8" s="61"/>
    </row>
    <row r="9" spans="1:16" s="48" customFormat="1" ht="67.5">
      <c r="A9" s="52">
        <v>5</v>
      </c>
      <c r="B9" s="57" t="s">
        <v>155</v>
      </c>
      <c r="C9" s="60" t="s">
        <v>96</v>
      </c>
      <c r="D9" s="60" t="s">
        <v>156</v>
      </c>
      <c r="E9" s="61" t="s">
        <v>176</v>
      </c>
      <c r="F9" s="63"/>
      <c r="G9" s="63" t="s">
        <v>99</v>
      </c>
      <c r="H9" s="63"/>
      <c r="I9" s="63"/>
      <c r="J9" s="63"/>
      <c r="K9" s="63"/>
      <c r="L9" s="63"/>
      <c r="M9" s="63"/>
      <c r="N9" s="65"/>
      <c r="O9" s="61" t="s">
        <v>187</v>
      </c>
      <c r="P9" s="61"/>
    </row>
    <row r="10" spans="1:16" s="48" customFormat="1" ht="135">
      <c r="A10" s="53"/>
      <c r="B10" s="58"/>
      <c r="C10" s="60" t="s">
        <v>161</v>
      </c>
      <c r="D10" s="60" t="s">
        <v>129</v>
      </c>
      <c r="E10" s="61" t="s">
        <v>179</v>
      </c>
      <c r="F10" s="63" t="s">
        <v>99</v>
      </c>
      <c r="G10" s="63"/>
      <c r="H10" s="63" t="s">
        <v>99</v>
      </c>
      <c r="I10" s="63"/>
      <c r="J10" s="63" t="s">
        <v>99</v>
      </c>
      <c r="K10" s="63"/>
      <c r="L10" s="63" t="s">
        <v>99</v>
      </c>
      <c r="M10" s="63"/>
      <c r="N10" s="65"/>
      <c r="O10" s="61" t="s">
        <v>467</v>
      </c>
      <c r="P10" s="61"/>
    </row>
    <row r="11" spans="1:16" s="48" customFormat="1" ht="67.5">
      <c r="A11" s="51">
        <v>6</v>
      </c>
      <c r="B11" s="56" t="s">
        <v>36</v>
      </c>
      <c r="C11" s="60" t="s">
        <v>197</v>
      </c>
      <c r="D11" s="60" t="s">
        <v>79</v>
      </c>
      <c r="E11" s="61" t="s">
        <v>211</v>
      </c>
      <c r="F11" s="63" t="s">
        <v>99</v>
      </c>
      <c r="G11" s="63"/>
      <c r="H11" s="63"/>
      <c r="I11" s="63"/>
      <c r="J11" s="63"/>
      <c r="K11" s="63"/>
      <c r="L11" s="63"/>
      <c r="M11" s="63" t="s">
        <v>99</v>
      </c>
      <c r="N11" s="65" t="s">
        <v>145</v>
      </c>
      <c r="O11" s="61" t="s">
        <v>336</v>
      </c>
      <c r="P11" s="61"/>
    </row>
    <row r="12" spans="1:16" s="48" customFormat="1" ht="78.75">
      <c r="A12" s="51">
        <v>7</v>
      </c>
      <c r="B12" s="56" t="s">
        <v>51</v>
      </c>
      <c r="C12" s="60" t="s">
        <v>207</v>
      </c>
      <c r="D12" s="60" t="s">
        <v>172</v>
      </c>
      <c r="E12" s="61" t="s">
        <v>67</v>
      </c>
      <c r="F12" s="63" t="s">
        <v>99</v>
      </c>
      <c r="G12" s="63"/>
      <c r="H12" s="63"/>
      <c r="I12" s="63"/>
      <c r="J12" s="63"/>
      <c r="K12" s="63"/>
      <c r="L12" s="63"/>
      <c r="M12" s="63"/>
      <c r="N12" s="65"/>
      <c r="O12" s="61"/>
      <c r="P12" s="61"/>
    </row>
    <row r="13" spans="1:16" s="48" customFormat="1" ht="78.75">
      <c r="A13" s="51">
        <v>8</v>
      </c>
      <c r="B13" s="56" t="s">
        <v>118</v>
      </c>
      <c r="C13" s="60" t="s">
        <v>47</v>
      </c>
      <c r="D13" s="60" t="s">
        <v>17</v>
      </c>
      <c r="E13" s="61" t="s">
        <v>202</v>
      </c>
      <c r="F13" s="63"/>
      <c r="G13" s="63" t="s">
        <v>99</v>
      </c>
      <c r="H13" s="63"/>
      <c r="I13" s="63"/>
      <c r="J13" s="63"/>
      <c r="K13" s="63"/>
      <c r="L13" s="63"/>
      <c r="M13" s="63"/>
      <c r="N13" s="65"/>
      <c r="O13" s="61" t="s">
        <v>195</v>
      </c>
      <c r="P13" s="61"/>
    </row>
    <row r="14" spans="1:16" s="48" customFormat="1" ht="135">
      <c r="A14" s="51">
        <v>9</v>
      </c>
      <c r="B14" s="56" t="s">
        <v>215</v>
      </c>
      <c r="C14" s="60" t="s">
        <v>34</v>
      </c>
      <c r="D14" s="60" t="s">
        <v>217</v>
      </c>
      <c r="E14" s="61" t="s">
        <v>225</v>
      </c>
      <c r="F14" s="63" t="s">
        <v>99</v>
      </c>
      <c r="G14" s="63" t="s">
        <v>99</v>
      </c>
      <c r="H14" s="63" t="s">
        <v>99</v>
      </c>
      <c r="I14" s="63" t="s">
        <v>99</v>
      </c>
      <c r="J14" s="63"/>
      <c r="K14" s="63" t="s">
        <v>99</v>
      </c>
      <c r="L14" s="63"/>
      <c r="M14" s="63"/>
      <c r="N14" s="65"/>
      <c r="O14" s="61"/>
      <c r="P14" s="61"/>
    </row>
    <row r="15" spans="1:16" s="48" customFormat="1" ht="90">
      <c r="A15" s="51">
        <v>10</v>
      </c>
      <c r="B15" s="56" t="s">
        <v>227</v>
      </c>
      <c r="C15" s="60" t="s">
        <v>159</v>
      </c>
      <c r="D15" s="60" t="s">
        <v>58</v>
      </c>
      <c r="E15" s="61" t="s">
        <v>613</v>
      </c>
      <c r="F15" s="63" t="s">
        <v>99</v>
      </c>
      <c r="G15" s="63"/>
      <c r="H15" s="63" t="s">
        <v>99</v>
      </c>
      <c r="I15" s="63" t="s">
        <v>99</v>
      </c>
      <c r="J15" s="63" t="s">
        <v>99</v>
      </c>
      <c r="K15" s="63" t="s">
        <v>99</v>
      </c>
      <c r="L15" s="63" t="s">
        <v>99</v>
      </c>
      <c r="M15" s="63"/>
      <c r="N15" s="65" t="s">
        <v>234</v>
      </c>
      <c r="O15" s="61" t="s">
        <v>240</v>
      </c>
      <c r="P15" s="61" t="s">
        <v>232</v>
      </c>
    </row>
    <row r="16" spans="1:16" s="48" customFormat="1" ht="78.75">
      <c r="A16" s="52">
        <v>11</v>
      </c>
      <c r="B16" s="57" t="s">
        <v>255</v>
      </c>
      <c r="C16" s="60" t="s">
        <v>247</v>
      </c>
      <c r="D16" s="60" t="s">
        <v>251</v>
      </c>
      <c r="E16" s="61" t="s">
        <v>538</v>
      </c>
      <c r="F16" s="63"/>
      <c r="G16" s="63" t="s">
        <v>99</v>
      </c>
      <c r="H16" s="63"/>
      <c r="I16" s="63"/>
      <c r="J16" s="63"/>
      <c r="K16" s="63"/>
      <c r="L16" s="63"/>
      <c r="M16" s="63"/>
      <c r="N16" s="65"/>
      <c r="O16" s="61" t="s">
        <v>275</v>
      </c>
      <c r="P16" s="61"/>
    </row>
    <row r="17" spans="1:16" s="48" customFormat="1" ht="90">
      <c r="A17" s="54"/>
      <c r="B17" s="59"/>
      <c r="C17" s="60" t="s">
        <v>259</v>
      </c>
      <c r="D17" s="60" t="s">
        <v>251</v>
      </c>
      <c r="E17" s="61" t="s">
        <v>261</v>
      </c>
      <c r="F17" s="63"/>
      <c r="G17" s="63" t="s">
        <v>99</v>
      </c>
      <c r="H17" s="63"/>
      <c r="I17" s="63"/>
      <c r="J17" s="63"/>
      <c r="K17" s="63"/>
      <c r="L17" s="63"/>
      <c r="M17" s="63"/>
      <c r="N17" s="65"/>
      <c r="O17" s="61" t="s">
        <v>270</v>
      </c>
      <c r="P17" s="61"/>
    </row>
    <row r="18" spans="1:16" s="48" customFormat="1" ht="56.25">
      <c r="A18" s="53"/>
      <c r="B18" s="58"/>
      <c r="C18" s="60" t="s">
        <v>265</v>
      </c>
      <c r="D18" s="60" t="s">
        <v>251</v>
      </c>
      <c r="E18" s="61" t="s">
        <v>268</v>
      </c>
      <c r="F18" s="63"/>
      <c r="G18" s="63" t="s">
        <v>99</v>
      </c>
      <c r="H18" s="63"/>
      <c r="I18" s="63"/>
      <c r="J18" s="63"/>
      <c r="K18" s="63"/>
      <c r="L18" s="63"/>
      <c r="M18" s="63"/>
      <c r="N18" s="65"/>
      <c r="O18" s="61" t="s">
        <v>29</v>
      </c>
      <c r="P18" s="61"/>
    </row>
    <row r="19" spans="1:16" s="48" customFormat="1" ht="123.75">
      <c r="A19" s="51">
        <v>12</v>
      </c>
      <c r="B19" s="56" t="s">
        <v>282</v>
      </c>
      <c r="C19" s="60" t="s">
        <v>283</v>
      </c>
      <c r="D19" s="60" t="s">
        <v>289</v>
      </c>
      <c r="E19" s="61" t="s">
        <v>291</v>
      </c>
      <c r="F19" s="63" t="s">
        <v>99</v>
      </c>
      <c r="G19" s="63" t="s">
        <v>99</v>
      </c>
      <c r="H19" s="63" t="s">
        <v>99</v>
      </c>
      <c r="I19" s="63" t="s">
        <v>99</v>
      </c>
      <c r="J19" s="63"/>
      <c r="K19" s="63"/>
      <c r="L19" s="63"/>
      <c r="M19" s="63" t="s">
        <v>99</v>
      </c>
      <c r="N19" s="65" t="s">
        <v>292</v>
      </c>
      <c r="O19" s="61" t="s">
        <v>458</v>
      </c>
      <c r="P19" s="61"/>
    </row>
    <row r="20" spans="1:16" s="48" customFormat="1" ht="56.25">
      <c r="A20" s="51">
        <v>13</v>
      </c>
      <c r="B20" s="56" t="s">
        <v>296</v>
      </c>
      <c r="C20" s="60" t="s">
        <v>298</v>
      </c>
      <c r="D20" s="60" t="s">
        <v>300</v>
      </c>
      <c r="E20" s="61" t="s">
        <v>304</v>
      </c>
      <c r="F20" s="63"/>
      <c r="G20" s="63" t="s">
        <v>99</v>
      </c>
      <c r="H20" s="63" t="s">
        <v>99</v>
      </c>
      <c r="I20" s="63"/>
      <c r="J20" s="63"/>
      <c r="K20" s="63"/>
      <c r="L20" s="63"/>
      <c r="M20" s="63"/>
      <c r="N20" s="65"/>
      <c r="O20" s="61"/>
      <c r="P20" s="61"/>
    </row>
    <row r="21" spans="1:16" s="48" customFormat="1" ht="56.25">
      <c r="A21" s="51">
        <v>14</v>
      </c>
      <c r="B21" s="56" t="s">
        <v>308</v>
      </c>
      <c r="C21" s="60" t="s">
        <v>310</v>
      </c>
      <c r="D21" s="60" t="s">
        <v>311</v>
      </c>
      <c r="E21" s="61" t="s">
        <v>317</v>
      </c>
      <c r="F21" s="63" t="s">
        <v>99</v>
      </c>
      <c r="G21" s="63" t="s">
        <v>99</v>
      </c>
      <c r="H21" s="63"/>
      <c r="I21" s="63"/>
      <c r="J21" s="63"/>
      <c r="K21" s="63"/>
      <c r="L21" s="63"/>
      <c r="M21" s="63"/>
      <c r="N21" s="65" t="s">
        <v>318</v>
      </c>
      <c r="O21" s="61"/>
      <c r="P21" s="61"/>
    </row>
    <row r="22" spans="1:16" s="48" customFormat="1" ht="101.25">
      <c r="A22" s="52">
        <v>15</v>
      </c>
      <c r="B22" s="57" t="s">
        <v>328</v>
      </c>
      <c r="C22" s="60" t="s">
        <v>333</v>
      </c>
      <c r="D22" s="60" t="s">
        <v>335</v>
      </c>
      <c r="E22" s="61" t="s">
        <v>69</v>
      </c>
      <c r="F22" s="63" t="s">
        <v>99</v>
      </c>
      <c r="G22" s="63" t="s">
        <v>99</v>
      </c>
      <c r="H22" s="63"/>
      <c r="I22" s="63"/>
      <c r="J22" s="63"/>
      <c r="K22" s="63"/>
      <c r="L22" s="63"/>
      <c r="M22" s="63"/>
      <c r="N22" s="65"/>
      <c r="O22" s="61" t="s">
        <v>8</v>
      </c>
      <c r="P22" s="61"/>
    </row>
    <row r="23" spans="1:16" s="48" customFormat="1" ht="67.5">
      <c r="A23" s="53"/>
      <c r="B23" s="58"/>
      <c r="C23" s="60" t="s">
        <v>338</v>
      </c>
      <c r="D23" s="60" t="s">
        <v>335</v>
      </c>
      <c r="E23" s="61" t="s">
        <v>339</v>
      </c>
      <c r="F23" s="63"/>
      <c r="G23" s="63" t="s">
        <v>99</v>
      </c>
      <c r="H23" s="63"/>
      <c r="I23" s="63"/>
      <c r="J23" s="63"/>
      <c r="K23" s="63"/>
      <c r="L23" s="63"/>
      <c r="M23" s="63" t="s">
        <v>99</v>
      </c>
      <c r="N23" s="65" t="s">
        <v>279</v>
      </c>
      <c r="O23" s="61" t="s">
        <v>341</v>
      </c>
      <c r="P23" s="61"/>
    </row>
    <row r="24" spans="1:16" s="48" customFormat="1" ht="90">
      <c r="A24" s="51">
        <v>16</v>
      </c>
      <c r="B24" s="56" t="s">
        <v>349</v>
      </c>
      <c r="C24" s="60" t="s">
        <v>343</v>
      </c>
      <c r="D24" s="60" t="s">
        <v>12</v>
      </c>
      <c r="E24" s="61" t="s">
        <v>351</v>
      </c>
      <c r="F24" s="63" t="s">
        <v>99</v>
      </c>
      <c r="G24" s="63" t="s">
        <v>99</v>
      </c>
      <c r="H24" s="63" t="s">
        <v>99</v>
      </c>
      <c r="I24" s="63"/>
      <c r="J24" s="63" t="s">
        <v>99</v>
      </c>
      <c r="K24" s="63"/>
      <c r="L24" s="63"/>
      <c r="M24" s="63"/>
      <c r="N24" s="65"/>
      <c r="O24" s="61" t="s">
        <v>345</v>
      </c>
      <c r="P24" s="61" t="s">
        <v>346</v>
      </c>
    </row>
    <row r="25" spans="1:16" s="48" customFormat="1" ht="22.5">
      <c r="A25" s="52">
        <v>17</v>
      </c>
      <c r="B25" s="57" t="s">
        <v>352</v>
      </c>
      <c r="C25" s="60" t="s">
        <v>357</v>
      </c>
      <c r="D25" s="60" t="s">
        <v>360</v>
      </c>
      <c r="E25" s="61" t="s">
        <v>363</v>
      </c>
      <c r="F25" s="63"/>
      <c r="G25" s="63"/>
      <c r="H25" s="63"/>
      <c r="I25" s="63"/>
      <c r="J25" s="63" t="s">
        <v>99</v>
      </c>
      <c r="K25" s="63"/>
      <c r="L25" s="63"/>
      <c r="M25" s="63"/>
      <c r="N25" s="65"/>
      <c r="O25" s="61"/>
      <c r="P25" s="61"/>
    </row>
    <row r="26" spans="1:16" s="48" customFormat="1" ht="33.75">
      <c r="A26" s="54"/>
      <c r="B26" s="59"/>
      <c r="C26" s="60" t="s">
        <v>206</v>
      </c>
      <c r="D26" s="60" t="s">
        <v>364</v>
      </c>
      <c r="E26" s="61" t="s">
        <v>193</v>
      </c>
      <c r="F26" s="63"/>
      <c r="G26" s="63" t="s">
        <v>99</v>
      </c>
      <c r="H26" s="63"/>
      <c r="I26" s="63"/>
      <c r="J26" s="63"/>
      <c r="K26" s="63"/>
      <c r="L26" s="63"/>
      <c r="M26" s="63"/>
      <c r="N26" s="65"/>
      <c r="O26" s="61" t="s">
        <v>388</v>
      </c>
      <c r="P26" s="61"/>
    </row>
    <row r="27" spans="1:16" s="48" customFormat="1" ht="22.5">
      <c r="A27" s="53"/>
      <c r="B27" s="58"/>
      <c r="C27" s="60" t="s">
        <v>366</v>
      </c>
      <c r="D27" s="60" t="s">
        <v>372</v>
      </c>
      <c r="E27" s="61" t="s">
        <v>382</v>
      </c>
      <c r="F27" s="63"/>
      <c r="G27" s="63" t="s">
        <v>99</v>
      </c>
      <c r="H27" s="63"/>
      <c r="I27" s="63"/>
      <c r="J27" s="63"/>
      <c r="K27" s="63"/>
      <c r="L27" s="63"/>
      <c r="M27" s="63"/>
      <c r="N27" s="65"/>
      <c r="O27" s="61"/>
      <c r="P27" s="61"/>
    </row>
    <row r="28" spans="1:16" s="48" customFormat="1" ht="67.5">
      <c r="A28" s="51">
        <v>18</v>
      </c>
      <c r="B28" s="56" t="s">
        <v>167</v>
      </c>
      <c r="C28" s="60" t="s">
        <v>390</v>
      </c>
      <c r="D28" s="60" t="s">
        <v>395</v>
      </c>
      <c r="E28" s="61" t="s">
        <v>398</v>
      </c>
      <c r="F28" s="63" t="s">
        <v>99</v>
      </c>
      <c r="G28" s="63" t="s">
        <v>99</v>
      </c>
      <c r="H28" s="63" t="s">
        <v>99</v>
      </c>
      <c r="I28" s="63" t="s">
        <v>99</v>
      </c>
      <c r="J28" s="63" t="s">
        <v>99</v>
      </c>
      <c r="K28" s="63" t="s">
        <v>99</v>
      </c>
      <c r="L28" s="63" t="s">
        <v>99</v>
      </c>
      <c r="M28" s="63" t="s">
        <v>99</v>
      </c>
      <c r="N28" s="65" t="s">
        <v>402</v>
      </c>
      <c r="O28" s="61" t="s">
        <v>556</v>
      </c>
      <c r="P28" s="61" t="s">
        <v>397</v>
      </c>
    </row>
    <row r="29" spans="1:16" s="48" customFormat="1" ht="67.5">
      <c r="A29" s="51">
        <v>19</v>
      </c>
      <c r="B29" s="56" t="s">
        <v>404</v>
      </c>
      <c r="C29" s="60" t="s">
        <v>301</v>
      </c>
      <c r="D29" s="60" t="s">
        <v>411</v>
      </c>
      <c r="E29" s="61" t="s">
        <v>365</v>
      </c>
      <c r="F29" s="63" t="s">
        <v>99</v>
      </c>
      <c r="G29" s="63" t="s">
        <v>99</v>
      </c>
      <c r="H29" s="63" t="s">
        <v>99</v>
      </c>
      <c r="I29" s="63" t="s">
        <v>99</v>
      </c>
      <c r="J29" s="63"/>
      <c r="K29" s="63"/>
      <c r="L29" s="63"/>
      <c r="M29" s="63"/>
      <c r="N29" s="65"/>
      <c r="O29" s="61"/>
      <c r="P29" s="61" t="s">
        <v>414</v>
      </c>
    </row>
    <row r="30" spans="1:16" s="48" customFormat="1" ht="78.75">
      <c r="A30" s="51">
        <v>20</v>
      </c>
      <c r="B30" s="56" t="s">
        <v>417</v>
      </c>
      <c r="C30" s="60" t="s">
        <v>420</v>
      </c>
      <c r="D30" s="60" t="s">
        <v>91</v>
      </c>
      <c r="E30" s="61" t="s">
        <v>421</v>
      </c>
      <c r="F30" s="63" t="s">
        <v>99</v>
      </c>
      <c r="G30" s="63"/>
      <c r="H30" s="63" t="s">
        <v>99</v>
      </c>
      <c r="I30" s="63" t="s">
        <v>99</v>
      </c>
      <c r="J30" s="63"/>
      <c r="K30" s="63"/>
      <c r="L30" s="63"/>
      <c r="M30" s="63" t="s">
        <v>99</v>
      </c>
      <c r="N30" s="65" t="s">
        <v>427</v>
      </c>
      <c r="O30" s="61"/>
      <c r="P30" s="61"/>
    </row>
    <row r="31" spans="1:16" s="48" customFormat="1" ht="56.25">
      <c r="A31" s="51">
        <v>21</v>
      </c>
      <c r="B31" s="56" t="s">
        <v>178</v>
      </c>
      <c r="C31" s="60" t="s">
        <v>403</v>
      </c>
      <c r="D31" s="60" t="s">
        <v>430</v>
      </c>
      <c r="E31" s="61" t="s">
        <v>44</v>
      </c>
      <c r="F31" s="63" t="s">
        <v>99</v>
      </c>
      <c r="G31" s="63"/>
      <c r="H31" s="63"/>
      <c r="I31" s="63"/>
      <c r="J31" s="63"/>
      <c r="K31" s="63"/>
      <c r="L31" s="63"/>
      <c r="M31" s="63" t="s">
        <v>99</v>
      </c>
      <c r="N31" s="65" t="s">
        <v>313</v>
      </c>
      <c r="O31" s="61"/>
      <c r="P31" s="61"/>
    </row>
    <row r="32" spans="1:16" s="48" customFormat="1" ht="67.5">
      <c r="A32" s="51">
        <v>22</v>
      </c>
      <c r="B32" s="56" t="s">
        <v>432</v>
      </c>
      <c r="C32" s="60" t="s">
        <v>320</v>
      </c>
      <c r="D32" s="60" t="s">
        <v>439</v>
      </c>
      <c r="E32" s="61" t="s">
        <v>571</v>
      </c>
      <c r="F32" s="63" t="s">
        <v>99</v>
      </c>
      <c r="G32" s="63" t="s">
        <v>99</v>
      </c>
      <c r="H32" s="63" t="s">
        <v>99</v>
      </c>
      <c r="I32" s="63" t="s">
        <v>99</v>
      </c>
      <c r="J32" s="63" t="s">
        <v>99</v>
      </c>
      <c r="K32" s="63"/>
      <c r="L32" s="63"/>
      <c r="M32" s="63" t="s">
        <v>99</v>
      </c>
      <c r="N32" s="65" t="s">
        <v>583</v>
      </c>
      <c r="O32" s="61" t="s">
        <v>566</v>
      </c>
      <c r="P32" s="61"/>
    </row>
    <row r="33" spans="1:16" s="48" customFormat="1" ht="112.5">
      <c r="A33" s="52">
        <v>23</v>
      </c>
      <c r="B33" s="57" t="s">
        <v>440</v>
      </c>
      <c r="C33" s="60" t="s">
        <v>198</v>
      </c>
      <c r="D33" s="60" t="s">
        <v>442</v>
      </c>
      <c r="E33" s="61" t="s">
        <v>452</v>
      </c>
      <c r="F33" s="63" t="s">
        <v>99</v>
      </c>
      <c r="G33" s="63" t="s">
        <v>99</v>
      </c>
      <c r="H33" s="63" t="s">
        <v>99</v>
      </c>
      <c r="I33" s="63" t="s">
        <v>99</v>
      </c>
      <c r="J33" s="63" t="s">
        <v>99</v>
      </c>
      <c r="K33" s="63" t="s">
        <v>99</v>
      </c>
      <c r="L33" s="63" t="s">
        <v>99</v>
      </c>
      <c r="M33" s="63" t="s">
        <v>99</v>
      </c>
      <c r="N33" s="65" t="s">
        <v>456</v>
      </c>
      <c r="O33" s="61" t="s">
        <v>449</v>
      </c>
      <c r="P33" s="61"/>
    </row>
    <row r="34" spans="1:16" s="48" customFormat="1" ht="78.75">
      <c r="A34" s="53"/>
      <c r="B34" s="58"/>
      <c r="C34" s="60" t="s">
        <v>443</v>
      </c>
      <c r="D34" s="60" t="s">
        <v>447</v>
      </c>
      <c r="E34" s="61" t="s">
        <v>454</v>
      </c>
      <c r="F34" s="63" t="s">
        <v>99</v>
      </c>
      <c r="G34" s="63" t="s">
        <v>99</v>
      </c>
      <c r="H34" s="63"/>
      <c r="I34" s="63"/>
      <c r="J34" s="63"/>
      <c r="K34" s="63" t="s">
        <v>99</v>
      </c>
      <c r="L34" s="63"/>
      <c r="M34" s="63"/>
      <c r="N34" s="65" t="s">
        <v>457</v>
      </c>
      <c r="O34" s="61" t="s">
        <v>585</v>
      </c>
      <c r="P34" s="61"/>
    </row>
    <row r="35" spans="1:16" s="48" customFormat="1" ht="78.75">
      <c r="A35" s="52">
        <v>24</v>
      </c>
      <c r="B35" s="57" t="s">
        <v>459</v>
      </c>
      <c r="C35" s="60" t="s">
        <v>56</v>
      </c>
      <c r="D35" s="60" t="s">
        <v>460</v>
      </c>
      <c r="E35" s="61" t="s">
        <v>49</v>
      </c>
      <c r="F35" s="63" t="s">
        <v>99</v>
      </c>
      <c r="G35" s="63" t="s">
        <v>99</v>
      </c>
      <c r="H35" s="63" t="s">
        <v>99</v>
      </c>
      <c r="I35" s="63" t="s">
        <v>99</v>
      </c>
      <c r="J35" s="63"/>
      <c r="K35" s="63"/>
      <c r="L35" s="63"/>
      <c r="M35" s="63"/>
      <c r="N35" s="65"/>
      <c r="O35" s="61" t="s">
        <v>586</v>
      </c>
      <c r="P35" s="61"/>
    </row>
    <row r="36" spans="1:16" s="48" customFormat="1" ht="101.25">
      <c r="A36" s="53"/>
      <c r="B36" s="58"/>
      <c r="C36" s="60" t="s">
        <v>416</v>
      </c>
      <c r="D36" s="60" t="s">
        <v>460</v>
      </c>
      <c r="E36" s="61" t="s">
        <v>315</v>
      </c>
      <c r="F36" s="63"/>
      <c r="G36" s="63"/>
      <c r="H36" s="63"/>
      <c r="I36" s="63"/>
      <c r="J36" s="63"/>
      <c r="K36" s="63"/>
      <c r="L36" s="63"/>
      <c r="M36" s="63" t="s">
        <v>99</v>
      </c>
      <c r="N36" s="65" t="s">
        <v>57</v>
      </c>
      <c r="O36" s="61" t="s">
        <v>587</v>
      </c>
      <c r="P36" s="61"/>
    </row>
    <row r="37" spans="1:16" s="48" customFormat="1" ht="90">
      <c r="A37" s="51">
        <v>25</v>
      </c>
      <c r="B37" s="56" t="s">
        <v>464</v>
      </c>
      <c r="C37" s="60" t="s">
        <v>468</v>
      </c>
      <c r="D37" s="60" t="s">
        <v>214</v>
      </c>
      <c r="E37" s="61" t="s">
        <v>569</v>
      </c>
      <c r="F37" s="63" t="s">
        <v>99</v>
      </c>
      <c r="G37" s="63" t="s">
        <v>99</v>
      </c>
      <c r="H37" s="63" t="s">
        <v>99</v>
      </c>
      <c r="I37" s="63" t="s">
        <v>99</v>
      </c>
      <c r="J37" s="63" t="s">
        <v>99</v>
      </c>
      <c r="K37" s="63" t="s">
        <v>99</v>
      </c>
      <c r="L37" s="63" t="s">
        <v>99</v>
      </c>
      <c r="M37" s="63"/>
      <c r="N37" s="65"/>
      <c r="O37" s="61" t="s">
        <v>590</v>
      </c>
      <c r="P37" s="61"/>
    </row>
    <row r="38" spans="1:16" s="48" customFormat="1" ht="67.5">
      <c r="A38" s="51">
        <v>26</v>
      </c>
      <c r="B38" s="56" t="s">
        <v>412</v>
      </c>
      <c r="C38" s="60" t="s">
        <v>471</v>
      </c>
      <c r="D38" s="60" t="s">
        <v>476</v>
      </c>
      <c r="E38" s="61" t="s">
        <v>478</v>
      </c>
      <c r="F38" s="63" t="s">
        <v>99</v>
      </c>
      <c r="G38" s="63" t="s">
        <v>99</v>
      </c>
      <c r="H38" s="63" t="s">
        <v>99</v>
      </c>
      <c r="I38" s="63" t="s">
        <v>99</v>
      </c>
      <c r="J38" s="63" t="s">
        <v>99</v>
      </c>
      <c r="K38" s="63"/>
      <c r="L38" s="63"/>
      <c r="M38" s="63"/>
      <c r="N38" s="65"/>
      <c r="O38" s="61" t="s">
        <v>592</v>
      </c>
      <c r="P38" s="61"/>
    </row>
    <row r="39" spans="1:16" s="48" customFormat="1" ht="112.5">
      <c r="A39" s="51">
        <v>27</v>
      </c>
      <c r="B39" s="56" t="s">
        <v>325</v>
      </c>
      <c r="C39" s="60" t="s">
        <v>486</v>
      </c>
      <c r="D39" s="60" t="s">
        <v>491</v>
      </c>
      <c r="E39" s="61" t="s">
        <v>493</v>
      </c>
      <c r="F39" s="63" t="s">
        <v>99</v>
      </c>
      <c r="G39" s="63"/>
      <c r="H39" s="63" t="s">
        <v>99</v>
      </c>
      <c r="I39" s="63" t="s">
        <v>99</v>
      </c>
      <c r="J39" s="63" t="s">
        <v>99</v>
      </c>
      <c r="K39" s="63" t="s">
        <v>99</v>
      </c>
      <c r="L39" s="63"/>
      <c r="M39" s="63"/>
      <c r="N39" s="65"/>
      <c r="O39" s="61" t="s">
        <v>596</v>
      </c>
      <c r="P39" s="61"/>
    </row>
    <row r="40" spans="1:16" s="48" customFormat="1" ht="180">
      <c r="A40" s="51">
        <v>28</v>
      </c>
      <c r="B40" s="56" t="s">
        <v>497</v>
      </c>
      <c r="C40" s="60" t="s">
        <v>503</v>
      </c>
      <c r="D40" s="60" t="s">
        <v>504</v>
      </c>
      <c r="E40" s="61" t="s">
        <v>75</v>
      </c>
      <c r="F40" s="63" t="s">
        <v>99</v>
      </c>
      <c r="G40" s="63" t="s">
        <v>99</v>
      </c>
      <c r="H40" s="63" t="s">
        <v>99</v>
      </c>
      <c r="I40" s="63" t="s">
        <v>99</v>
      </c>
      <c r="J40" s="63" t="s">
        <v>99</v>
      </c>
      <c r="K40" s="63" t="s">
        <v>99</v>
      </c>
      <c r="L40" s="63" t="s">
        <v>99</v>
      </c>
      <c r="M40" s="63"/>
      <c r="N40" s="65"/>
      <c r="O40" s="61" t="s">
        <v>487</v>
      </c>
      <c r="P40" s="61"/>
    </row>
    <row r="41" spans="1:16" s="48" customFormat="1" ht="33.75">
      <c r="A41" s="51">
        <v>29</v>
      </c>
      <c r="B41" s="56" t="s">
        <v>223</v>
      </c>
      <c r="C41" s="60" t="s">
        <v>560</v>
      </c>
      <c r="D41" s="60"/>
      <c r="E41" s="61" t="s">
        <v>323</v>
      </c>
      <c r="F41" s="63"/>
      <c r="G41" s="63"/>
      <c r="H41" s="63" t="s">
        <v>99</v>
      </c>
      <c r="I41" s="63" t="s">
        <v>99</v>
      </c>
      <c r="J41" s="63" t="s">
        <v>99</v>
      </c>
      <c r="K41" s="63" t="s">
        <v>99</v>
      </c>
      <c r="L41" s="63"/>
      <c r="M41" s="63"/>
      <c r="N41" s="65"/>
      <c r="O41" s="61"/>
      <c r="P41" s="61" t="s">
        <v>2251</v>
      </c>
    </row>
    <row r="42" spans="1:16" s="48" customFormat="1" ht="78.75">
      <c r="A42" s="51">
        <v>30</v>
      </c>
      <c r="B42" s="56" t="s">
        <v>435</v>
      </c>
      <c r="C42" s="60" t="s">
        <v>506</v>
      </c>
      <c r="D42" s="60" t="s">
        <v>299</v>
      </c>
      <c r="E42" s="61" t="s">
        <v>509</v>
      </c>
      <c r="F42" s="63" t="s">
        <v>99</v>
      </c>
      <c r="G42" s="63" t="s">
        <v>99</v>
      </c>
      <c r="H42" s="63" t="s">
        <v>99</v>
      </c>
      <c r="I42" s="63" t="s">
        <v>99</v>
      </c>
      <c r="J42" s="63" t="s">
        <v>99</v>
      </c>
      <c r="K42" s="63" t="s">
        <v>99</v>
      </c>
      <c r="L42" s="63"/>
      <c r="M42" s="63"/>
      <c r="N42" s="65"/>
      <c r="O42" s="61" t="s">
        <v>600</v>
      </c>
      <c r="P42" s="61"/>
    </row>
    <row r="43" spans="1:16" s="48" customFormat="1" ht="22.5">
      <c r="A43" s="51">
        <v>31</v>
      </c>
      <c r="B43" s="56" t="s">
        <v>515</v>
      </c>
      <c r="C43" s="60" t="s">
        <v>517</v>
      </c>
      <c r="D43" s="60" t="s">
        <v>522</v>
      </c>
      <c r="E43" s="61" t="s">
        <v>602</v>
      </c>
      <c r="F43" s="63"/>
      <c r="G43" s="63" t="s">
        <v>99</v>
      </c>
      <c r="H43" s="63"/>
      <c r="I43" s="63"/>
      <c r="J43" s="63"/>
      <c r="K43" s="63"/>
      <c r="L43" s="63"/>
      <c r="M43" s="63"/>
      <c r="N43" s="65"/>
      <c r="O43" s="61" t="s">
        <v>81</v>
      </c>
      <c r="P43" s="61"/>
    </row>
    <row r="44" spans="1:16" s="48" customFormat="1" ht="123.75">
      <c r="A44" s="51">
        <v>32</v>
      </c>
      <c r="B44" s="56" t="s">
        <v>108</v>
      </c>
      <c r="C44" s="60" t="s">
        <v>134</v>
      </c>
      <c r="D44" s="60" t="s">
        <v>218</v>
      </c>
      <c r="E44" s="61" t="s">
        <v>526</v>
      </c>
      <c r="F44" s="63" t="s">
        <v>99</v>
      </c>
      <c r="G44" s="63"/>
      <c r="H44" s="63" t="s">
        <v>99</v>
      </c>
      <c r="I44" s="63"/>
      <c r="J44" s="63" t="s">
        <v>99</v>
      </c>
      <c r="K44" s="63" t="s">
        <v>99</v>
      </c>
      <c r="L44" s="63" t="s">
        <v>99</v>
      </c>
      <c r="M44" s="63" t="s">
        <v>99</v>
      </c>
      <c r="N44" s="65" t="s">
        <v>527</v>
      </c>
      <c r="O44" s="61" t="s">
        <v>610</v>
      </c>
      <c r="P44" s="61" t="s">
        <v>546</v>
      </c>
    </row>
    <row r="45" spans="1:16" s="48" customFormat="1" ht="67.5">
      <c r="A45" s="51">
        <v>33</v>
      </c>
      <c r="B45" s="56" t="s">
        <v>536</v>
      </c>
      <c r="C45" s="60" t="s">
        <v>528</v>
      </c>
      <c r="D45" s="60" t="s">
        <v>532</v>
      </c>
      <c r="E45" s="61" t="s">
        <v>567</v>
      </c>
      <c r="F45" s="63" t="s">
        <v>99</v>
      </c>
      <c r="G45" s="63"/>
      <c r="H45" s="63"/>
      <c r="I45" s="63"/>
      <c r="J45" s="63"/>
      <c r="K45" s="63"/>
      <c r="L45" s="63"/>
      <c r="M45" s="63"/>
      <c r="N45" s="65"/>
      <c r="O45" s="61"/>
      <c r="P45" s="61"/>
    </row>
    <row r="46" spans="1:16" s="48" customFormat="1" ht="45">
      <c r="A46" s="51">
        <v>34</v>
      </c>
      <c r="B46" s="56" t="s">
        <v>30</v>
      </c>
      <c r="C46" s="60" t="s">
        <v>204</v>
      </c>
      <c r="D46" s="60" t="s">
        <v>542</v>
      </c>
      <c r="E46" s="61" t="s">
        <v>543</v>
      </c>
      <c r="F46" s="63" t="s">
        <v>99</v>
      </c>
      <c r="G46" s="63" t="s">
        <v>99</v>
      </c>
      <c r="H46" s="63" t="s">
        <v>99</v>
      </c>
      <c r="I46" s="63"/>
      <c r="J46" s="63" t="s">
        <v>99</v>
      </c>
      <c r="K46" s="63" t="s">
        <v>99</v>
      </c>
      <c r="L46" s="63"/>
      <c r="M46" s="63"/>
      <c r="N46" s="65"/>
      <c r="O46" s="61" t="s">
        <v>101</v>
      </c>
      <c r="P46" s="61"/>
    </row>
    <row r="47" spans="1:16" s="48" customFormat="1" ht="67.5">
      <c r="A47" s="51">
        <v>35</v>
      </c>
      <c r="B47" s="56" t="s">
        <v>548</v>
      </c>
      <c r="C47" s="60" t="s">
        <v>550</v>
      </c>
      <c r="D47" s="60" t="s">
        <v>553</v>
      </c>
      <c r="E47" s="61" t="s">
        <v>166</v>
      </c>
      <c r="F47" s="63" t="s">
        <v>99</v>
      </c>
      <c r="G47" s="63"/>
      <c r="H47" s="63"/>
      <c r="I47" s="63" t="s">
        <v>99</v>
      </c>
      <c r="J47" s="63" t="s">
        <v>99</v>
      </c>
      <c r="K47" s="63" t="s">
        <v>99</v>
      </c>
      <c r="L47" s="63" t="s">
        <v>99</v>
      </c>
      <c r="M47" s="63"/>
      <c r="N47" s="65"/>
      <c r="O47" s="61" t="s">
        <v>607</v>
      </c>
      <c r="P47" s="61"/>
    </row>
    <row r="48" spans="1:16" s="48" customFormat="1" ht="45">
      <c r="A48" s="51">
        <v>36</v>
      </c>
      <c r="B48" s="56" t="s">
        <v>555</v>
      </c>
      <c r="C48" s="60" t="s">
        <v>558</v>
      </c>
      <c r="D48" s="60" t="s">
        <v>559</v>
      </c>
      <c r="E48" s="61" t="s">
        <v>563</v>
      </c>
      <c r="F48" s="63" t="s">
        <v>99</v>
      </c>
      <c r="G48" s="63" t="s">
        <v>99</v>
      </c>
      <c r="H48" s="63"/>
      <c r="I48" s="63"/>
      <c r="J48" s="63"/>
      <c r="K48" s="63"/>
      <c r="L48" s="63"/>
      <c r="M48" s="63"/>
      <c r="N48" s="65"/>
      <c r="O48" s="61"/>
      <c r="P48" s="61"/>
    </row>
    <row r="49" spans="14:16">
      <c r="N49" s="66"/>
      <c r="O49" s="66"/>
      <c r="P49" s="66"/>
    </row>
  </sheetData>
  <mergeCells count="17">
    <mergeCell ref="C3:E3"/>
    <mergeCell ref="F3:O3"/>
    <mergeCell ref="A3:A4"/>
    <mergeCell ref="B3:B4"/>
    <mergeCell ref="P3:P4"/>
    <mergeCell ref="A9:A10"/>
    <mergeCell ref="B9:B10"/>
    <mergeCell ref="A16:A18"/>
    <mergeCell ref="B16:B18"/>
    <mergeCell ref="A22:A23"/>
    <mergeCell ref="B22:B23"/>
    <mergeCell ref="A25:A27"/>
    <mergeCell ref="B25:B27"/>
    <mergeCell ref="A33:A34"/>
    <mergeCell ref="B33:B34"/>
    <mergeCell ref="A35:A36"/>
    <mergeCell ref="B35:B36"/>
  </mergeCells>
  <phoneticPr fontId="1"/>
  <conditionalFormatting sqref="F5:M48">
    <cfRule type="containsText" dxfId="0" priority="1" text="○">
      <formula>NOT(ISERROR(SEARCH("○",F5)))</formula>
    </cfRule>
  </conditionalFormatting>
  <printOptions horizontalCentered="1"/>
  <pageMargins left="0.23622047244094488" right="0.23622047244094488" top="0.74803149606299213" bottom="0.51181102362204722" header="0.31496062992125984" footer="0.31496062992125984"/>
  <pageSetup paperSize="9" fitToWidth="1" fitToHeight="1" orientation="portrait"/>
  <headerFooter scaleWithDoc="0">
    <oddFooter>&amp;C- &amp;P -</oddFooter>
  </headerFooter>
</worksheet>
</file>

<file path=xl/worksheets/sheet3.xml><?xml version="1.0" encoding="utf-8"?>
<worksheet xmlns:r="http://schemas.openxmlformats.org/officeDocument/2006/relationships" xmlns:mc="http://schemas.openxmlformats.org/markup-compatibility/2006" xmlns="http://schemas.openxmlformats.org/spreadsheetml/2006/main">
  <dimension ref="A1:J331"/>
  <sheetViews>
    <sheetView showGridLines="0" view="pageBreakPreview" zoomScale="85" zoomScaleNormal="110" zoomScaleSheetLayoutView="85" workbookViewId="0">
      <pane ySplit="4" topLeftCell="A306" activePane="bottomLeft" state="frozen"/>
      <selection pane="bottomLeft" activeCell="D30" sqref="D30"/>
    </sheetView>
  </sheetViews>
  <sheetFormatPr defaultRowHeight="13.5"/>
  <cols>
    <col min="1" max="1" width="2.75" style="47" customWidth="1"/>
    <col min="2" max="2" width="9" style="47" customWidth="1"/>
    <col min="3" max="3" width="17.375" style="47" customWidth="1"/>
    <col min="4" max="4" width="18.625" style="47" customWidth="1"/>
    <col min="5" max="5" width="14.625" style="47" customWidth="1"/>
    <col min="6" max="6" width="3.625" style="67" customWidth="1"/>
    <col min="7" max="7" width="22.625" style="47" customWidth="1"/>
    <col min="8" max="8" width="4.625" style="67" customWidth="1"/>
    <col min="9" max="9" width="4.625" style="68" customWidth="1"/>
    <col min="10" max="10" width="48.125" style="47" customWidth="1"/>
    <col min="11" max="16384" width="9" style="47" customWidth="1"/>
  </cols>
  <sheetData>
    <row r="1" spans="1:10">
      <c r="A1" s="47" t="s">
        <v>2231</v>
      </c>
    </row>
    <row r="3" spans="1:10" s="69" customFormat="1" ht="13.5" customHeight="1">
      <c r="A3" s="71" t="s">
        <v>0</v>
      </c>
      <c r="B3" s="71" t="s">
        <v>21</v>
      </c>
      <c r="C3" s="71" t="s">
        <v>622</v>
      </c>
      <c r="D3" s="71" t="s">
        <v>271</v>
      </c>
      <c r="E3" s="71" t="s">
        <v>627</v>
      </c>
      <c r="F3" s="71" t="s">
        <v>628</v>
      </c>
      <c r="G3" s="100" t="s">
        <v>634</v>
      </c>
      <c r="H3" s="107"/>
      <c r="I3" s="108"/>
      <c r="J3" s="71" t="s">
        <v>637</v>
      </c>
    </row>
    <row r="4" spans="1:10" s="69" customFormat="1" ht="25.5" customHeight="1">
      <c r="A4" s="72"/>
      <c r="B4" s="72"/>
      <c r="C4" s="72"/>
      <c r="D4" s="72"/>
      <c r="E4" s="72"/>
      <c r="F4" s="72"/>
      <c r="G4" s="101" t="s">
        <v>642</v>
      </c>
      <c r="H4" s="101" t="s">
        <v>646</v>
      </c>
      <c r="I4" s="109" t="s">
        <v>375</v>
      </c>
      <c r="J4" s="72"/>
    </row>
    <row r="5" spans="1:10" s="70" customFormat="1" ht="11.25">
      <c r="A5" s="73">
        <v>1</v>
      </c>
      <c r="B5" s="76" t="s">
        <v>647</v>
      </c>
      <c r="C5" s="79" t="s">
        <v>650</v>
      </c>
      <c r="D5" s="79" t="s">
        <v>654</v>
      </c>
      <c r="E5" s="79" t="s">
        <v>658</v>
      </c>
      <c r="F5" s="97" t="s">
        <v>597</v>
      </c>
      <c r="G5" s="102" t="s">
        <v>662</v>
      </c>
      <c r="H5" s="97">
        <v>1</v>
      </c>
      <c r="I5" s="110">
        <v>31</v>
      </c>
      <c r="J5" s="79" t="s">
        <v>295</v>
      </c>
    </row>
    <row r="6" spans="1:10" s="70" customFormat="1" ht="13.5" customHeight="1">
      <c r="A6" s="74"/>
      <c r="B6" s="77"/>
      <c r="C6" s="80"/>
      <c r="D6" s="80"/>
      <c r="E6" s="80"/>
      <c r="F6" s="98" t="s">
        <v>400</v>
      </c>
      <c r="G6" s="103" t="s">
        <v>662</v>
      </c>
      <c r="H6" s="98">
        <v>1</v>
      </c>
      <c r="I6" s="111">
        <v>41</v>
      </c>
      <c r="J6" s="80"/>
    </row>
    <row r="7" spans="1:10" s="70" customFormat="1" ht="13.5" customHeight="1">
      <c r="A7" s="74"/>
      <c r="B7" s="77"/>
      <c r="C7" s="81"/>
      <c r="D7" s="81"/>
      <c r="E7" s="81"/>
      <c r="F7" s="99" t="s">
        <v>871</v>
      </c>
      <c r="G7" s="104" t="s">
        <v>662</v>
      </c>
      <c r="H7" s="99">
        <v>1</v>
      </c>
      <c r="I7" s="112">
        <v>20</v>
      </c>
      <c r="J7" s="81"/>
    </row>
    <row r="8" spans="1:10" s="70" customFormat="1" ht="13.5" customHeight="1">
      <c r="A8" s="74"/>
      <c r="B8" s="77"/>
      <c r="C8" s="79" t="s">
        <v>664</v>
      </c>
      <c r="D8" s="79" t="s">
        <v>424</v>
      </c>
      <c r="E8" s="79" t="s">
        <v>658</v>
      </c>
      <c r="F8" s="97" t="s">
        <v>597</v>
      </c>
      <c r="G8" s="102" t="s">
        <v>666</v>
      </c>
      <c r="H8" s="97">
        <v>1</v>
      </c>
      <c r="I8" s="110">
        <v>27</v>
      </c>
      <c r="J8" s="79" t="s">
        <v>1039</v>
      </c>
    </row>
    <row r="9" spans="1:10" s="70" customFormat="1" ht="13.5" customHeight="1">
      <c r="A9" s="74"/>
      <c r="B9" s="77"/>
      <c r="C9" s="80"/>
      <c r="D9" s="80"/>
      <c r="E9" s="80"/>
      <c r="F9" s="98" t="s">
        <v>400</v>
      </c>
      <c r="G9" s="103" t="s">
        <v>666</v>
      </c>
      <c r="H9" s="98">
        <v>1</v>
      </c>
      <c r="I9" s="111">
        <v>29</v>
      </c>
      <c r="J9" s="80"/>
    </row>
    <row r="10" spans="1:10" s="70" customFormat="1" ht="13.5" customHeight="1">
      <c r="A10" s="74"/>
      <c r="B10" s="77"/>
      <c r="C10" s="81"/>
      <c r="D10" s="81"/>
      <c r="E10" s="81"/>
      <c r="F10" s="99" t="s">
        <v>871</v>
      </c>
      <c r="G10" s="104" t="s">
        <v>666</v>
      </c>
      <c r="H10" s="99">
        <v>1</v>
      </c>
      <c r="I10" s="112">
        <v>26</v>
      </c>
      <c r="J10" s="81"/>
    </row>
    <row r="11" spans="1:10" s="70" customFormat="1" ht="13.5" customHeight="1">
      <c r="A11" s="74"/>
      <c r="B11" s="77"/>
      <c r="C11" s="79" t="s">
        <v>664</v>
      </c>
      <c r="D11" s="79" t="s">
        <v>424</v>
      </c>
      <c r="E11" s="79" t="s">
        <v>658</v>
      </c>
      <c r="F11" s="97" t="s">
        <v>597</v>
      </c>
      <c r="G11" s="102" t="s">
        <v>672</v>
      </c>
      <c r="H11" s="97">
        <v>1</v>
      </c>
      <c r="I11" s="110">
        <v>36</v>
      </c>
      <c r="J11" s="79" t="s">
        <v>1040</v>
      </c>
    </row>
    <row r="12" spans="1:10" s="70" customFormat="1" ht="13.5" customHeight="1">
      <c r="A12" s="74"/>
      <c r="B12" s="77"/>
      <c r="C12" s="80"/>
      <c r="D12" s="80"/>
      <c r="E12" s="80"/>
      <c r="F12" s="98" t="s">
        <v>400</v>
      </c>
      <c r="G12" s="103" t="s">
        <v>672</v>
      </c>
      <c r="H12" s="98">
        <v>1</v>
      </c>
      <c r="I12" s="111">
        <v>27</v>
      </c>
      <c r="J12" s="116"/>
    </row>
    <row r="13" spans="1:10" s="70" customFormat="1" ht="13.5" customHeight="1">
      <c r="A13" s="74"/>
      <c r="B13" s="77"/>
      <c r="C13" s="81"/>
      <c r="D13" s="81"/>
      <c r="E13" s="81"/>
      <c r="F13" s="99" t="s">
        <v>871</v>
      </c>
      <c r="G13" s="104" t="s">
        <v>153</v>
      </c>
      <c r="H13" s="99">
        <v>1</v>
      </c>
      <c r="I13" s="112" t="s">
        <v>1009</v>
      </c>
      <c r="J13" s="117"/>
    </row>
    <row r="14" spans="1:10" s="70" customFormat="1" ht="13.5" customHeight="1">
      <c r="A14" s="74"/>
      <c r="B14" s="77"/>
      <c r="C14" s="79" t="s">
        <v>222</v>
      </c>
      <c r="D14" s="79" t="s">
        <v>941</v>
      </c>
      <c r="E14" s="79" t="s">
        <v>675</v>
      </c>
      <c r="F14" s="97" t="s">
        <v>597</v>
      </c>
      <c r="G14" s="102" t="s">
        <v>1041</v>
      </c>
      <c r="H14" s="97">
        <v>7</v>
      </c>
      <c r="I14" s="110">
        <v>34</v>
      </c>
      <c r="J14" s="79" t="s">
        <v>1114</v>
      </c>
    </row>
    <row r="15" spans="1:10" s="70" customFormat="1" ht="13.5" customHeight="1">
      <c r="A15" s="74"/>
      <c r="B15" s="77"/>
      <c r="C15" s="80"/>
      <c r="D15" s="80"/>
      <c r="E15" s="80"/>
      <c r="F15" s="98" t="s">
        <v>400</v>
      </c>
      <c r="G15" s="103" t="s">
        <v>1041</v>
      </c>
      <c r="H15" s="98">
        <v>7</v>
      </c>
      <c r="I15" s="111">
        <v>28</v>
      </c>
      <c r="J15" s="116"/>
    </row>
    <row r="16" spans="1:10" s="70" customFormat="1" ht="13.5" customHeight="1">
      <c r="A16" s="74"/>
      <c r="B16" s="77"/>
      <c r="C16" s="81"/>
      <c r="D16" s="81"/>
      <c r="E16" s="81"/>
      <c r="F16" s="99" t="s">
        <v>871</v>
      </c>
      <c r="G16" s="104" t="s">
        <v>676</v>
      </c>
      <c r="H16" s="99">
        <v>6</v>
      </c>
      <c r="I16" s="112">
        <v>32</v>
      </c>
      <c r="J16" s="117"/>
    </row>
    <row r="17" spans="1:10" s="70" customFormat="1" ht="13.5" customHeight="1">
      <c r="A17" s="74"/>
      <c r="B17" s="77"/>
      <c r="C17" s="79" t="s">
        <v>222</v>
      </c>
      <c r="D17" s="79" t="s">
        <v>1042</v>
      </c>
      <c r="E17" s="79" t="s">
        <v>535</v>
      </c>
      <c r="F17" s="97" t="s">
        <v>597</v>
      </c>
      <c r="G17" s="102" t="s">
        <v>93</v>
      </c>
      <c r="H17" s="97">
        <v>3</v>
      </c>
      <c r="I17" s="110">
        <v>19</v>
      </c>
      <c r="J17" s="79" t="s">
        <v>633</v>
      </c>
    </row>
    <row r="18" spans="1:10" s="70" customFormat="1" ht="13.5" customHeight="1">
      <c r="A18" s="74"/>
      <c r="B18" s="77"/>
      <c r="C18" s="80"/>
      <c r="D18" s="80"/>
      <c r="E18" s="80"/>
      <c r="F18" s="98" t="s">
        <v>400</v>
      </c>
      <c r="G18" s="103" t="s">
        <v>93</v>
      </c>
      <c r="H18" s="98">
        <v>3</v>
      </c>
      <c r="I18" s="111">
        <v>19</v>
      </c>
      <c r="J18" s="116"/>
    </row>
    <row r="19" spans="1:10" s="70" customFormat="1" ht="13.5" customHeight="1">
      <c r="A19" s="75"/>
      <c r="B19" s="78"/>
      <c r="C19" s="81"/>
      <c r="D19" s="81"/>
      <c r="E19" s="81"/>
      <c r="F19" s="99" t="s">
        <v>871</v>
      </c>
      <c r="G19" s="104" t="s">
        <v>93</v>
      </c>
      <c r="H19" s="99">
        <v>3</v>
      </c>
      <c r="I19" s="112">
        <v>29</v>
      </c>
      <c r="J19" s="117"/>
    </row>
    <row r="20" spans="1:10" s="70" customFormat="1" ht="11.25" customHeight="1">
      <c r="A20" s="73">
        <v>2</v>
      </c>
      <c r="B20" s="76" t="s">
        <v>663</v>
      </c>
      <c r="C20" s="79" t="s">
        <v>1044</v>
      </c>
      <c r="D20" s="79" t="s">
        <v>1143</v>
      </c>
      <c r="E20" s="79" t="s">
        <v>680</v>
      </c>
      <c r="F20" s="97" t="s">
        <v>597</v>
      </c>
      <c r="G20" s="102" t="s">
        <v>1046</v>
      </c>
      <c r="H20" s="97" t="s">
        <v>1002</v>
      </c>
      <c r="I20" s="110">
        <v>11</v>
      </c>
      <c r="J20" s="79" t="s">
        <v>1144</v>
      </c>
    </row>
    <row r="21" spans="1:10" s="70" customFormat="1" ht="13.5" customHeight="1">
      <c r="A21" s="74"/>
      <c r="B21" s="77"/>
      <c r="C21" s="80"/>
      <c r="D21" s="80"/>
      <c r="E21" s="80"/>
      <c r="F21" s="98" t="s">
        <v>400</v>
      </c>
      <c r="G21" s="103" t="s">
        <v>1046</v>
      </c>
      <c r="H21" s="98" t="s">
        <v>1002</v>
      </c>
      <c r="I21" s="111">
        <v>8</v>
      </c>
      <c r="J21" s="116"/>
    </row>
    <row r="22" spans="1:10" s="70" customFormat="1" ht="13.5" customHeight="1">
      <c r="A22" s="74"/>
      <c r="B22" s="77"/>
      <c r="C22" s="81"/>
      <c r="D22" s="81"/>
      <c r="E22" s="81"/>
      <c r="F22" s="99" t="s">
        <v>871</v>
      </c>
      <c r="G22" s="104" t="s">
        <v>1046</v>
      </c>
      <c r="H22" s="99" t="s">
        <v>1002</v>
      </c>
      <c r="I22" s="112">
        <v>7</v>
      </c>
      <c r="J22" s="117"/>
    </row>
    <row r="23" spans="1:10" s="70" customFormat="1" ht="13.5" customHeight="1">
      <c r="A23" s="74"/>
      <c r="B23" s="77"/>
      <c r="C23" s="79" t="s">
        <v>683</v>
      </c>
      <c r="D23" s="79" t="s">
        <v>685</v>
      </c>
      <c r="E23" s="79" t="s">
        <v>680</v>
      </c>
      <c r="F23" s="97" t="s">
        <v>597</v>
      </c>
      <c r="G23" s="102" t="s">
        <v>1001</v>
      </c>
      <c r="H23" s="97" t="s">
        <v>1002</v>
      </c>
      <c r="I23" s="110">
        <v>7</v>
      </c>
      <c r="J23" s="79" t="s">
        <v>1146</v>
      </c>
    </row>
    <row r="24" spans="1:10" s="70" customFormat="1" ht="13.5" customHeight="1">
      <c r="A24" s="74"/>
      <c r="B24" s="77"/>
      <c r="C24" s="80"/>
      <c r="D24" s="80"/>
      <c r="E24" s="80"/>
      <c r="F24" s="98" t="s">
        <v>400</v>
      </c>
      <c r="G24" s="103" t="s">
        <v>1001</v>
      </c>
      <c r="H24" s="98" t="s">
        <v>1002</v>
      </c>
      <c r="I24" s="111">
        <v>8</v>
      </c>
      <c r="J24" s="116"/>
    </row>
    <row r="25" spans="1:10" s="70" customFormat="1" ht="13.5" customHeight="1">
      <c r="A25" s="75"/>
      <c r="B25" s="78"/>
      <c r="C25" s="81"/>
      <c r="D25" s="81"/>
      <c r="E25" s="81"/>
      <c r="F25" s="99" t="s">
        <v>871</v>
      </c>
      <c r="G25" s="104" t="s">
        <v>1001</v>
      </c>
      <c r="H25" s="99" t="s">
        <v>1002</v>
      </c>
      <c r="I25" s="112">
        <v>9</v>
      </c>
      <c r="J25" s="117"/>
    </row>
    <row r="26" spans="1:10" s="70" customFormat="1" ht="11.25">
      <c r="A26" s="73">
        <v>3</v>
      </c>
      <c r="B26" s="76" t="s">
        <v>609</v>
      </c>
      <c r="C26" s="79" t="s">
        <v>692</v>
      </c>
      <c r="D26" s="79" t="s">
        <v>984</v>
      </c>
      <c r="E26" s="79" t="s">
        <v>680</v>
      </c>
      <c r="F26" s="97" t="s">
        <v>597</v>
      </c>
      <c r="G26" s="102" t="s">
        <v>14</v>
      </c>
      <c r="H26" s="97">
        <v>1</v>
      </c>
      <c r="I26" s="110">
        <v>3</v>
      </c>
      <c r="J26" s="79" t="s">
        <v>1050</v>
      </c>
    </row>
    <row r="27" spans="1:10" s="70" customFormat="1" ht="13.5" customHeight="1">
      <c r="A27" s="74"/>
      <c r="B27" s="77"/>
      <c r="C27" s="80"/>
      <c r="D27" s="80"/>
      <c r="E27" s="80"/>
      <c r="F27" s="98" t="s">
        <v>400</v>
      </c>
      <c r="G27" s="103" t="s">
        <v>14</v>
      </c>
      <c r="H27" s="98">
        <v>1</v>
      </c>
      <c r="I27" s="111">
        <v>2</v>
      </c>
      <c r="J27" s="80"/>
    </row>
    <row r="28" spans="1:10" s="70" customFormat="1" ht="13.5" customHeight="1">
      <c r="A28" s="75"/>
      <c r="B28" s="78"/>
      <c r="C28" s="81"/>
      <c r="D28" s="81"/>
      <c r="E28" s="81"/>
      <c r="F28" s="99" t="s">
        <v>871</v>
      </c>
      <c r="G28" s="104" t="s">
        <v>14</v>
      </c>
      <c r="H28" s="99">
        <v>1</v>
      </c>
      <c r="I28" s="112">
        <v>2</v>
      </c>
      <c r="J28" s="81"/>
    </row>
    <row r="29" spans="1:10" s="70" customFormat="1" ht="11.25">
      <c r="A29" s="73">
        <v>4</v>
      </c>
      <c r="B29" s="76" t="s">
        <v>686</v>
      </c>
      <c r="C29" s="82" t="s">
        <v>1051</v>
      </c>
      <c r="D29" s="82" t="s">
        <v>1089</v>
      </c>
      <c r="E29" s="82" t="s">
        <v>694</v>
      </c>
      <c r="F29" s="97" t="s">
        <v>597</v>
      </c>
      <c r="G29" s="102" t="s">
        <v>1009</v>
      </c>
      <c r="H29" s="97" t="s">
        <v>1009</v>
      </c>
      <c r="I29" s="110" t="s">
        <v>1009</v>
      </c>
      <c r="J29" s="79" t="s">
        <v>1151</v>
      </c>
    </row>
    <row r="30" spans="1:10" s="70" customFormat="1" ht="13.5" customHeight="1">
      <c r="A30" s="74"/>
      <c r="B30" s="77"/>
      <c r="C30" s="83"/>
      <c r="D30" s="83"/>
      <c r="E30" s="83"/>
      <c r="F30" s="98" t="s">
        <v>400</v>
      </c>
      <c r="G30" s="103" t="s">
        <v>1046</v>
      </c>
      <c r="H30" s="98" t="s">
        <v>1002</v>
      </c>
      <c r="I30" s="111">
        <v>19</v>
      </c>
      <c r="J30" s="80"/>
    </row>
    <row r="31" spans="1:10" s="70" customFormat="1" ht="13.5" customHeight="1">
      <c r="A31" s="75"/>
      <c r="B31" s="78"/>
      <c r="C31" s="84"/>
      <c r="D31" s="84"/>
      <c r="E31" s="84"/>
      <c r="F31" s="99" t="s">
        <v>871</v>
      </c>
      <c r="G31" s="104" t="s">
        <v>662</v>
      </c>
      <c r="H31" s="99">
        <v>1</v>
      </c>
      <c r="I31" s="112">
        <v>4</v>
      </c>
      <c r="J31" s="81"/>
    </row>
    <row r="32" spans="1:10" s="70" customFormat="1" ht="11.25">
      <c r="A32" s="73">
        <v>5</v>
      </c>
      <c r="B32" s="76" t="s">
        <v>696</v>
      </c>
      <c r="C32" s="79" t="s">
        <v>669</v>
      </c>
      <c r="D32" s="79" t="s">
        <v>700</v>
      </c>
      <c r="E32" s="79" t="s">
        <v>53</v>
      </c>
      <c r="F32" s="97" t="s">
        <v>597</v>
      </c>
      <c r="G32" s="102" t="s">
        <v>229</v>
      </c>
      <c r="H32" s="97">
        <v>2</v>
      </c>
      <c r="I32" s="110">
        <v>4</v>
      </c>
      <c r="J32" s="79" t="s">
        <v>1115</v>
      </c>
    </row>
    <row r="33" spans="1:10" s="70" customFormat="1" ht="13.5" customHeight="1">
      <c r="A33" s="74"/>
      <c r="B33" s="77"/>
      <c r="C33" s="80"/>
      <c r="D33" s="80"/>
      <c r="E33" s="80"/>
      <c r="F33" s="98" t="s">
        <v>400</v>
      </c>
      <c r="G33" s="103" t="s">
        <v>229</v>
      </c>
      <c r="H33" s="98">
        <v>2</v>
      </c>
      <c r="I33" s="111">
        <v>4</v>
      </c>
      <c r="J33" s="80"/>
    </row>
    <row r="34" spans="1:10" s="70" customFormat="1" ht="13.5" customHeight="1">
      <c r="A34" s="75"/>
      <c r="B34" s="78"/>
      <c r="C34" s="81"/>
      <c r="D34" s="81"/>
      <c r="E34" s="81"/>
      <c r="F34" s="99" t="s">
        <v>871</v>
      </c>
      <c r="G34" s="104" t="s">
        <v>229</v>
      </c>
      <c r="H34" s="99">
        <v>2</v>
      </c>
      <c r="I34" s="112">
        <v>3</v>
      </c>
      <c r="J34" s="81"/>
    </row>
    <row r="35" spans="1:10" s="70" customFormat="1" ht="11.25">
      <c r="A35" s="73">
        <v>6</v>
      </c>
      <c r="B35" s="76" t="s">
        <v>652</v>
      </c>
      <c r="C35" s="79" t="s">
        <v>481</v>
      </c>
      <c r="D35" s="79" t="s">
        <v>700</v>
      </c>
      <c r="E35" s="79" t="s">
        <v>582</v>
      </c>
      <c r="F35" s="97" t="s">
        <v>597</v>
      </c>
      <c r="G35" s="102" t="s">
        <v>706</v>
      </c>
      <c r="H35" s="97" t="s">
        <v>1002</v>
      </c>
      <c r="I35" s="110">
        <v>8</v>
      </c>
      <c r="J35" s="79" t="s">
        <v>1116</v>
      </c>
    </row>
    <row r="36" spans="1:10" s="70" customFormat="1" ht="13.5" customHeight="1">
      <c r="A36" s="74"/>
      <c r="B36" s="77"/>
      <c r="C36" s="80"/>
      <c r="D36" s="80"/>
      <c r="E36" s="80"/>
      <c r="F36" s="98" t="s">
        <v>400</v>
      </c>
      <c r="G36" s="103" t="s">
        <v>706</v>
      </c>
      <c r="H36" s="98" t="s">
        <v>1002</v>
      </c>
      <c r="I36" s="111">
        <v>4</v>
      </c>
      <c r="J36" s="80"/>
    </row>
    <row r="37" spans="1:10" s="70" customFormat="1" ht="13.5" customHeight="1">
      <c r="A37" s="75"/>
      <c r="B37" s="78"/>
      <c r="C37" s="81"/>
      <c r="D37" s="81"/>
      <c r="E37" s="81"/>
      <c r="F37" s="99" t="s">
        <v>871</v>
      </c>
      <c r="G37" s="104" t="s">
        <v>706</v>
      </c>
      <c r="H37" s="99" t="s">
        <v>1002</v>
      </c>
      <c r="I37" s="112">
        <v>9</v>
      </c>
      <c r="J37" s="81"/>
    </row>
    <row r="38" spans="1:10" s="70" customFormat="1" ht="11.25">
      <c r="A38" s="73">
        <v>7</v>
      </c>
      <c r="B38" s="76" t="s">
        <v>710</v>
      </c>
      <c r="C38" s="79" t="s">
        <v>146</v>
      </c>
      <c r="D38" s="79" t="s">
        <v>711</v>
      </c>
      <c r="E38" s="79" t="s">
        <v>130</v>
      </c>
      <c r="F38" s="97" t="s">
        <v>597</v>
      </c>
      <c r="G38" s="102" t="s">
        <v>714</v>
      </c>
      <c r="H38" s="97">
        <v>1</v>
      </c>
      <c r="I38" s="110">
        <v>19</v>
      </c>
      <c r="J38" s="79" t="s">
        <v>1075</v>
      </c>
    </row>
    <row r="39" spans="1:10" s="70" customFormat="1" ht="13.5" customHeight="1">
      <c r="A39" s="74"/>
      <c r="B39" s="77"/>
      <c r="C39" s="80"/>
      <c r="D39" s="80"/>
      <c r="E39" s="80"/>
      <c r="F39" s="98" t="s">
        <v>400</v>
      </c>
      <c r="G39" s="103" t="s">
        <v>691</v>
      </c>
      <c r="H39" s="98">
        <v>1</v>
      </c>
      <c r="I39" s="111">
        <v>13</v>
      </c>
      <c r="J39" s="80"/>
    </row>
    <row r="40" spans="1:10" s="70" customFormat="1" ht="13.5" customHeight="1">
      <c r="A40" s="74"/>
      <c r="B40" s="77"/>
      <c r="C40" s="81"/>
      <c r="D40" s="81"/>
      <c r="E40" s="81"/>
      <c r="F40" s="99" t="s">
        <v>871</v>
      </c>
      <c r="G40" s="104" t="s">
        <v>691</v>
      </c>
      <c r="H40" s="99">
        <v>1</v>
      </c>
      <c r="I40" s="112">
        <v>14</v>
      </c>
      <c r="J40" s="81"/>
    </row>
    <row r="41" spans="1:10" s="70" customFormat="1" ht="13.5" customHeight="1">
      <c r="A41" s="74"/>
      <c r="B41" s="77"/>
      <c r="C41" s="79" t="s">
        <v>294</v>
      </c>
      <c r="D41" s="79" t="s">
        <v>302</v>
      </c>
      <c r="E41" s="79" t="s">
        <v>130</v>
      </c>
      <c r="F41" s="97" t="s">
        <v>597</v>
      </c>
      <c r="G41" s="102" t="s">
        <v>716</v>
      </c>
      <c r="H41" s="97">
        <v>1</v>
      </c>
      <c r="I41" s="110">
        <v>6</v>
      </c>
      <c r="J41" s="79" t="s">
        <v>194</v>
      </c>
    </row>
    <row r="42" spans="1:10" s="70" customFormat="1" ht="13.5" customHeight="1">
      <c r="A42" s="74"/>
      <c r="B42" s="77"/>
      <c r="C42" s="80"/>
      <c r="D42" s="80"/>
      <c r="E42" s="80"/>
      <c r="F42" s="98" t="s">
        <v>400</v>
      </c>
      <c r="G42" s="103" t="s">
        <v>716</v>
      </c>
      <c r="H42" s="98">
        <v>1</v>
      </c>
      <c r="I42" s="111">
        <v>1</v>
      </c>
      <c r="J42" s="80"/>
    </row>
    <row r="43" spans="1:10" s="70" customFormat="1" ht="13.5" customHeight="1">
      <c r="A43" s="74"/>
      <c r="B43" s="77"/>
      <c r="C43" s="81"/>
      <c r="D43" s="81"/>
      <c r="E43" s="81"/>
      <c r="F43" s="99" t="s">
        <v>871</v>
      </c>
      <c r="G43" s="104" t="s">
        <v>716</v>
      </c>
      <c r="H43" s="99">
        <v>1</v>
      </c>
      <c r="I43" s="112">
        <v>4</v>
      </c>
      <c r="J43" s="81"/>
    </row>
    <row r="44" spans="1:10" s="70" customFormat="1" ht="13.5" customHeight="1">
      <c r="A44" s="74"/>
      <c r="B44" s="77"/>
      <c r="C44" s="79" t="s">
        <v>146</v>
      </c>
      <c r="D44" s="79" t="s">
        <v>293</v>
      </c>
      <c r="E44" s="79" t="s">
        <v>130</v>
      </c>
      <c r="F44" s="97" t="s">
        <v>597</v>
      </c>
      <c r="G44" s="102" t="s">
        <v>716</v>
      </c>
      <c r="H44" s="97">
        <v>1</v>
      </c>
      <c r="I44" s="110">
        <v>2</v>
      </c>
      <c r="J44" s="79" t="s">
        <v>1082</v>
      </c>
    </row>
    <row r="45" spans="1:10" s="70" customFormat="1" ht="13.5" customHeight="1">
      <c r="A45" s="74"/>
      <c r="B45" s="77"/>
      <c r="C45" s="80"/>
      <c r="D45" s="80"/>
      <c r="E45" s="80"/>
      <c r="F45" s="98" t="s">
        <v>400</v>
      </c>
      <c r="G45" s="103" t="s">
        <v>716</v>
      </c>
      <c r="H45" s="98">
        <v>1</v>
      </c>
      <c r="I45" s="111">
        <v>4</v>
      </c>
      <c r="J45" s="80"/>
    </row>
    <row r="46" spans="1:10" s="70" customFormat="1" ht="13.5" customHeight="1">
      <c r="A46" s="74"/>
      <c r="B46" s="77"/>
      <c r="C46" s="81"/>
      <c r="D46" s="81"/>
      <c r="E46" s="81"/>
      <c r="F46" s="99" t="s">
        <v>871</v>
      </c>
      <c r="G46" s="104" t="s">
        <v>716</v>
      </c>
      <c r="H46" s="99">
        <v>1</v>
      </c>
      <c r="I46" s="112">
        <v>3</v>
      </c>
      <c r="J46" s="81"/>
    </row>
    <row r="47" spans="1:10" s="70" customFormat="1" ht="13.5" customHeight="1">
      <c r="A47" s="74"/>
      <c r="B47" s="77"/>
      <c r="C47" s="79" t="s">
        <v>146</v>
      </c>
      <c r="D47" s="79" t="s">
        <v>321</v>
      </c>
      <c r="E47" s="79" t="s">
        <v>130</v>
      </c>
      <c r="F47" s="97" t="s">
        <v>597</v>
      </c>
      <c r="G47" s="102" t="s">
        <v>1008</v>
      </c>
      <c r="H47" s="97">
        <v>1</v>
      </c>
      <c r="I47" s="110">
        <v>6</v>
      </c>
      <c r="J47" s="79" t="s">
        <v>1084</v>
      </c>
    </row>
    <row r="48" spans="1:10" s="70" customFormat="1" ht="13.5" customHeight="1">
      <c r="A48" s="74"/>
      <c r="B48" s="77"/>
      <c r="C48" s="80"/>
      <c r="D48" s="80"/>
      <c r="E48" s="80"/>
      <c r="F48" s="98" t="s">
        <v>400</v>
      </c>
      <c r="G48" s="103" t="s">
        <v>254</v>
      </c>
      <c r="H48" s="98">
        <v>3</v>
      </c>
      <c r="I48" s="111">
        <v>13</v>
      </c>
      <c r="J48" s="80"/>
    </row>
    <row r="49" spans="1:10" s="70" customFormat="1" ht="13.5" customHeight="1">
      <c r="A49" s="74"/>
      <c r="B49" s="77"/>
      <c r="C49" s="81"/>
      <c r="D49" s="81"/>
      <c r="E49" s="81"/>
      <c r="F49" s="99" t="s">
        <v>871</v>
      </c>
      <c r="G49" s="104" t="s">
        <v>236</v>
      </c>
      <c r="H49" s="99">
        <v>4</v>
      </c>
      <c r="I49" s="112">
        <v>18</v>
      </c>
      <c r="J49" s="81"/>
    </row>
    <row r="50" spans="1:10" s="70" customFormat="1" ht="13.5" customHeight="1">
      <c r="A50" s="74"/>
      <c r="B50" s="77"/>
      <c r="C50" s="79" t="s">
        <v>718</v>
      </c>
      <c r="D50" s="79" t="s">
        <v>721</v>
      </c>
      <c r="E50" s="79" t="s">
        <v>130</v>
      </c>
      <c r="F50" s="97" t="s">
        <v>597</v>
      </c>
      <c r="G50" s="102" t="s">
        <v>1009</v>
      </c>
      <c r="H50" s="97" t="s">
        <v>1009</v>
      </c>
      <c r="I50" s="110" t="s">
        <v>1009</v>
      </c>
      <c r="J50" s="79" t="s">
        <v>1087</v>
      </c>
    </row>
    <row r="51" spans="1:10" s="70" customFormat="1" ht="13.5" customHeight="1">
      <c r="A51" s="74"/>
      <c r="B51" s="77"/>
      <c r="C51" s="80"/>
      <c r="D51" s="80"/>
      <c r="E51" s="80"/>
      <c r="F51" s="98" t="s">
        <v>400</v>
      </c>
      <c r="G51" s="103" t="s">
        <v>1006</v>
      </c>
      <c r="H51" s="98">
        <v>1</v>
      </c>
      <c r="I51" s="111">
        <v>6</v>
      </c>
      <c r="J51" s="80"/>
    </row>
    <row r="52" spans="1:10" s="70" customFormat="1" ht="13.5" customHeight="1">
      <c r="A52" s="75"/>
      <c r="B52" s="78"/>
      <c r="C52" s="81"/>
      <c r="D52" s="81"/>
      <c r="E52" s="81"/>
      <c r="F52" s="99" t="s">
        <v>871</v>
      </c>
      <c r="G52" s="104" t="s">
        <v>1155</v>
      </c>
      <c r="H52" s="99">
        <v>2</v>
      </c>
      <c r="I52" s="112">
        <v>11</v>
      </c>
      <c r="J52" s="81"/>
    </row>
    <row r="53" spans="1:10" s="70" customFormat="1" ht="11.25" customHeight="1">
      <c r="A53" s="73">
        <v>8</v>
      </c>
      <c r="B53" s="76" t="s">
        <v>723</v>
      </c>
      <c r="C53" s="79" t="s">
        <v>723</v>
      </c>
      <c r="D53" s="79" t="s">
        <v>725</v>
      </c>
      <c r="E53" s="79" t="s">
        <v>730</v>
      </c>
      <c r="F53" s="97" t="s">
        <v>597</v>
      </c>
      <c r="G53" s="102" t="s">
        <v>662</v>
      </c>
      <c r="H53" s="97">
        <v>1</v>
      </c>
      <c r="I53" s="110">
        <v>3</v>
      </c>
      <c r="J53" s="79" t="s">
        <v>733</v>
      </c>
    </row>
    <row r="54" spans="1:10" s="70" customFormat="1" ht="13.5" customHeight="1">
      <c r="A54" s="74"/>
      <c r="B54" s="77"/>
      <c r="C54" s="80"/>
      <c r="D54" s="80"/>
      <c r="E54" s="80"/>
      <c r="F54" s="98" t="s">
        <v>400</v>
      </c>
      <c r="G54" s="103" t="s">
        <v>662</v>
      </c>
      <c r="H54" s="98">
        <v>1</v>
      </c>
      <c r="I54" s="111" t="s">
        <v>1009</v>
      </c>
      <c r="J54" s="80"/>
    </row>
    <row r="55" spans="1:10" s="70" customFormat="1" ht="13.5" customHeight="1">
      <c r="A55" s="75"/>
      <c r="B55" s="78"/>
      <c r="C55" s="81"/>
      <c r="D55" s="81"/>
      <c r="E55" s="81"/>
      <c r="F55" s="99" t="s">
        <v>871</v>
      </c>
      <c r="G55" s="104" t="s">
        <v>662</v>
      </c>
      <c r="H55" s="99">
        <v>1</v>
      </c>
      <c r="I55" s="112" t="s">
        <v>1009</v>
      </c>
      <c r="J55" s="81"/>
    </row>
    <row r="56" spans="1:10" s="70" customFormat="1" ht="11.25" customHeight="1">
      <c r="A56" s="73">
        <v>9</v>
      </c>
      <c r="B56" s="76" t="s">
        <v>734</v>
      </c>
      <c r="C56" s="79" t="s">
        <v>1121</v>
      </c>
      <c r="D56" s="79" t="s">
        <v>700</v>
      </c>
      <c r="E56" s="79" t="s">
        <v>6</v>
      </c>
      <c r="F56" s="97" t="s">
        <v>597</v>
      </c>
      <c r="G56" s="102" t="s">
        <v>1054</v>
      </c>
      <c r="H56" s="97" t="s">
        <v>1010</v>
      </c>
      <c r="I56" s="110">
        <v>7</v>
      </c>
      <c r="J56" s="79" t="s">
        <v>731</v>
      </c>
    </row>
    <row r="57" spans="1:10" s="70" customFormat="1" ht="13.5" customHeight="1">
      <c r="A57" s="74"/>
      <c r="B57" s="77"/>
      <c r="C57" s="80"/>
      <c r="D57" s="80"/>
      <c r="E57" s="80"/>
      <c r="F57" s="98" t="s">
        <v>400</v>
      </c>
      <c r="G57" s="103" t="s">
        <v>662</v>
      </c>
      <c r="H57" s="98">
        <v>1</v>
      </c>
      <c r="I57" s="111">
        <v>5</v>
      </c>
      <c r="J57" s="80"/>
    </row>
    <row r="58" spans="1:10" s="70" customFormat="1" ht="13.5" customHeight="1">
      <c r="A58" s="75"/>
      <c r="B58" s="78"/>
      <c r="C58" s="81"/>
      <c r="D58" s="81"/>
      <c r="E58" s="81"/>
      <c r="F58" s="99" t="s">
        <v>871</v>
      </c>
      <c r="G58" s="104" t="s">
        <v>662</v>
      </c>
      <c r="H58" s="99">
        <v>1</v>
      </c>
      <c r="I58" s="112">
        <v>5</v>
      </c>
      <c r="J58" s="81"/>
    </row>
    <row r="59" spans="1:10" s="70" customFormat="1" ht="11.25" customHeight="1">
      <c r="A59" s="73">
        <v>10</v>
      </c>
      <c r="B59" s="76" t="s">
        <v>164</v>
      </c>
      <c r="C59" s="79" t="s">
        <v>156</v>
      </c>
      <c r="D59" s="79" t="s">
        <v>568</v>
      </c>
      <c r="E59" s="79"/>
      <c r="F59" s="97" t="s">
        <v>597</v>
      </c>
      <c r="G59" s="102" t="s">
        <v>60</v>
      </c>
      <c r="H59" s="97">
        <v>1</v>
      </c>
      <c r="I59" s="110">
        <v>8</v>
      </c>
      <c r="J59" s="79" t="s">
        <v>705</v>
      </c>
    </row>
    <row r="60" spans="1:10" s="70" customFormat="1" ht="13.5" customHeight="1">
      <c r="A60" s="74"/>
      <c r="B60" s="77"/>
      <c r="C60" s="80"/>
      <c r="D60" s="80"/>
      <c r="E60" s="80"/>
      <c r="F60" s="98" t="s">
        <v>400</v>
      </c>
      <c r="G60" s="103" t="s">
        <v>1055</v>
      </c>
      <c r="H60" s="98">
        <v>1</v>
      </c>
      <c r="I60" s="111">
        <v>9</v>
      </c>
      <c r="J60" s="80"/>
    </row>
    <row r="61" spans="1:10" s="70" customFormat="1" ht="13.5" customHeight="1">
      <c r="A61" s="74"/>
      <c r="B61" s="77"/>
      <c r="C61" s="81"/>
      <c r="D61" s="81"/>
      <c r="E61" s="81"/>
      <c r="F61" s="99" t="s">
        <v>871</v>
      </c>
      <c r="G61" s="104" t="s">
        <v>1055</v>
      </c>
      <c r="H61" s="99">
        <v>1</v>
      </c>
      <c r="I61" s="112">
        <v>8</v>
      </c>
      <c r="J61" s="81"/>
    </row>
    <row r="62" spans="1:10" s="70" customFormat="1" ht="13.5" customHeight="1">
      <c r="A62" s="74"/>
      <c r="B62" s="77"/>
      <c r="C62" s="79" t="s">
        <v>156</v>
      </c>
      <c r="D62" s="79" t="s">
        <v>737</v>
      </c>
      <c r="E62" s="79"/>
      <c r="F62" s="97" t="s">
        <v>597</v>
      </c>
      <c r="G62" s="102" t="s">
        <v>662</v>
      </c>
      <c r="H62" s="97">
        <v>1</v>
      </c>
      <c r="I62" s="110">
        <v>5</v>
      </c>
      <c r="J62" s="79" t="s">
        <v>1122</v>
      </c>
    </row>
    <row r="63" spans="1:10" s="70" customFormat="1" ht="13.5" customHeight="1">
      <c r="A63" s="74"/>
      <c r="B63" s="77"/>
      <c r="C63" s="80"/>
      <c r="D63" s="80"/>
      <c r="E63" s="80"/>
      <c r="F63" s="98" t="s">
        <v>400</v>
      </c>
      <c r="G63" s="103" t="s">
        <v>662</v>
      </c>
      <c r="H63" s="98">
        <v>1</v>
      </c>
      <c r="I63" s="111">
        <v>5</v>
      </c>
      <c r="J63" s="80"/>
    </row>
    <row r="64" spans="1:10" s="70" customFormat="1" ht="13.5" customHeight="1">
      <c r="A64" s="75"/>
      <c r="B64" s="78"/>
      <c r="C64" s="81"/>
      <c r="D64" s="81"/>
      <c r="E64" s="81"/>
      <c r="F64" s="99" t="s">
        <v>871</v>
      </c>
      <c r="G64" s="104" t="s">
        <v>662</v>
      </c>
      <c r="H64" s="99">
        <v>1</v>
      </c>
      <c r="I64" s="112">
        <v>5</v>
      </c>
      <c r="J64" s="81"/>
    </row>
    <row r="65" spans="1:10" s="70" customFormat="1" ht="11.25">
      <c r="A65" s="73">
        <v>11</v>
      </c>
      <c r="B65" s="76" t="s">
        <v>174</v>
      </c>
      <c r="C65" s="79" t="s">
        <v>479</v>
      </c>
      <c r="D65" s="79" t="s">
        <v>725</v>
      </c>
      <c r="E65" s="79" t="s">
        <v>739</v>
      </c>
      <c r="F65" s="97" t="s">
        <v>597</v>
      </c>
      <c r="G65" s="102" t="s">
        <v>233</v>
      </c>
      <c r="H65" s="97">
        <v>1</v>
      </c>
      <c r="I65" s="110">
        <v>2</v>
      </c>
      <c r="J65" s="79" t="s">
        <v>733</v>
      </c>
    </row>
    <row r="66" spans="1:10" s="70" customFormat="1" ht="13.5" customHeight="1">
      <c r="A66" s="74"/>
      <c r="B66" s="77"/>
      <c r="C66" s="80"/>
      <c r="D66" s="80"/>
      <c r="E66" s="80"/>
      <c r="F66" s="98" t="s">
        <v>400</v>
      </c>
      <c r="G66" s="103" t="s">
        <v>233</v>
      </c>
      <c r="H66" s="98">
        <v>1</v>
      </c>
      <c r="I66" s="111">
        <v>2</v>
      </c>
      <c r="J66" s="80"/>
    </row>
    <row r="67" spans="1:10" s="70" customFormat="1" ht="13.5" customHeight="1">
      <c r="A67" s="75"/>
      <c r="B67" s="78"/>
      <c r="C67" s="81"/>
      <c r="D67" s="81"/>
      <c r="E67" s="81"/>
      <c r="F67" s="99" t="s">
        <v>871</v>
      </c>
      <c r="G67" s="104" t="s">
        <v>233</v>
      </c>
      <c r="H67" s="99">
        <v>1</v>
      </c>
      <c r="I67" s="112">
        <v>2</v>
      </c>
      <c r="J67" s="81"/>
    </row>
    <row r="68" spans="1:10" s="70" customFormat="1" ht="11.25" customHeight="1">
      <c r="A68" s="73">
        <v>12</v>
      </c>
      <c r="B68" s="76" t="s">
        <v>185</v>
      </c>
      <c r="C68" s="79" t="s">
        <v>565</v>
      </c>
      <c r="D68" s="79" t="s">
        <v>740</v>
      </c>
      <c r="E68" s="79"/>
      <c r="F68" s="97" t="s">
        <v>597</v>
      </c>
      <c r="G68" s="102" t="s">
        <v>1009</v>
      </c>
      <c r="H68" s="97" t="s">
        <v>1009</v>
      </c>
      <c r="I68" s="110" t="s">
        <v>1009</v>
      </c>
      <c r="J68" s="79" t="s">
        <v>124</v>
      </c>
    </row>
    <row r="69" spans="1:10" s="70" customFormat="1" ht="13.5" customHeight="1">
      <c r="A69" s="74"/>
      <c r="B69" s="77"/>
      <c r="C69" s="80"/>
      <c r="D69" s="80"/>
      <c r="E69" s="80"/>
      <c r="F69" s="98" t="s">
        <v>400</v>
      </c>
      <c r="G69" s="103" t="s">
        <v>618</v>
      </c>
      <c r="H69" s="98">
        <v>1</v>
      </c>
      <c r="I69" s="111">
        <v>31</v>
      </c>
      <c r="J69" s="80"/>
    </row>
    <row r="70" spans="1:10" s="70" customFormat="1" ht="13.5" customHeight="1">
      <c r="A70" s="75"/>
      <c r="B70" s="78"/>
      <c r="C70" s="81"/>
      <c r="D70" s="81"/>
      <c r="E70" s="81"/>
      <c r="F70" s="99" t="s">
        <v>871</v>
      </c>
      <c r="G70" s="104" t="s">
        <v>618</v>
      </c>
      <c r="H70" s="99">
        <v>1</v>
      </c>
      <c r="I70" s="112">
        <v>37</v>
      </c>
      <c r="J70" s="81"/>
    </row>
    <row r="71" spans="1:10" s="70" customFormat="1" ht="11.25" customHeight="1">
      <c r="A71" s="73">
        <v>13</v>
      </c>
      <c r="B71" s="76" t="s">
        <v>741</v>
      </c>
      <c r="C71" s="79" t="s">
        <v>744</v>
      </c>
      <c r="D71" s="79" t="s">
        <v>700</v>
      </c>
      <c r="E71" s="79" t="s">
        <v>17</v>
      </c>
      <c r="F71" s="97" t="s">
        <v>597</v>
      </c>
      <c r="G71" s="102" t="s">
        <v>748</v>
      </c>
      <c r="H71" s="97">
        <v>1</v>
      </c>
      <c r="I71" s="110">
        <v>2</v>
      </c>
      <c r="J71" s="79" t="s">
        <v>1156</v>
      </c>
    </row>
    <row r="72" spans="1:10" s="70" customFormat="1" ht="13.5" customHeight="1">
      <c r="A72" s="74"/>
      <c r="B72" s="77"/>
      <c r="C72" s="80"/>
      <c r="D72" s="80"/>
      <c r="E72" s="80"/>
      <c r="F72" s="98" t="s">
        <v>400</v>
      </c>
      <c r="G72" s="103" t="s">
        <v>748</v>
      </c>
      <c r="H72" s="98">
        <v>1</v>
      </c>
      <c r="I72" s="111">
        <v>2</v>
      </c>
      <c r="J72" s="80"/>
    </row>
    <row r="73" spans="1:10" s="70" customFormat="1" ht="13.5" customHeight="1">
      <c r="A73" s="75"/>
      <c r="B73" s="78"/>
      <c r="C73" s="81"/>
      <c r="D73" s="81"/>
      <c r="E73" s="81"/>
      <c r="F73" s="99" t="s">
        <v>871</v>
      </c>
      <c r="G73" s="104" t="s">
        <v>748</v>
      </c>
      <c r="H73" s="99">
        <v>1</v>
      </c>
      <c r="I73" s="112">
        <v>2</v>
      </c>
      <c r="J73" s="81"/>
    </row>
    <row r="74" spans="1:10" s="70" customFormat="1" ht="11.25">
      <c r="A74" s="73">
        <v>14</v>
      </c>
      <c r="B74" s="76" t="s">
        <v>753</v>
      </c>
      <c r="C74" s="79" t="s">
        <v>217</v>
      </c>
      <c r="D74" s="79" t="s">
        <v>1</v>
      </c>
      <c r="E74" s="79" t="s">
        <v>482</v>
      </c>
      <c r="F74" s="97" t="s">
        <v>597</v>
      </c>
      <c r="G74" s="102" t="s">
        <v>755</v>
      </c>
      <c r="H74" s="97">
        <v>1</v>
      </c>
      <c r="I74" s="110">
        <v>8</v>
      </c>
      <c r="J74" s="79" t="s">
        <v>594</v>
      </c>
    </row>
    <row r="75" spans="1:10" s="70" customFormat="1" ht="13.5" customHeight="1">
      <c r="A75" s="74"/>
      <c r="B75" s="77"/>
      <c r="C75" s="80"/>
      <c r="D75" s="80"/>
      <c r="E75" s="80"/>
      <c r="F75" s="98" t="s">
        <v>400</v>
      </c>
      <c r="G75" s="103" t="s">
        <v>755</v>
      </c>
      <c r="H75" s="98">
        <v>1</v>
      </c>
      <c r="I75" s="111">
        <v>6</v>
      </c>
      <c r="J75" s="80"/>
    </row>
    <row r="76" spans="1:10" s="70" customFormat="1" ht="13.5" customHeight="1">
      <c r="A76" s="74"/>
      <c r="B76" s="77"/>
      <c r="C76" s="80"/>
      <c r="D76" s="81"/>
      <c r="E76" s="81"/>
      <c r="F76" s="99" t="s">
        <v>871</v>
      </c>
      <c r="G76" s="104" t="s">
        <v>755</v>
      </c>
      <c r="H76" s="99">
        <v>1</v>
      </c>
      <c r="I76" s="112">
        <v>8</v>
      </c>
      <c r="J76" s="81"/>
    </row>
    <row r="77" spans="1:10" s="70" customFormat="1" ht="13.5" customHeight="1">
      <c r="A77" s="74"/>
      <c r="B77" s="77"/>
      <c r="C77" s="80"/>
      <c r="D77" s="79" t="s">
        <v>760</v>
      </c>
      <c r="E77" s="79" t="s">
        <v>482</v>
      </c>
      <c r="F77" s="97" t="s">
        <v>597</v>
      </c>
      <c r="G77" s="102" t="s">
        <v>1009</v>
      </c>
      <c r="H77" s="97" t="s">
        <v>1009</v>
      </c>
      <c r="I77" s="110" t="s">
        <v>1009</v>
      </c>
      <c r="J77" s="79" t="s">
        <v>1108</v>
      </c>
    </row>
    <row r="78" spans="1:10" s="70" customFormat="1" ht="13.5" customHeight="1">
      <c r="A78" s="74"/>
      <c r="B78" s="77"/>
      <c r="C78" s="80"/>
      <c r="D78" s="80"/>
      <c r="E78" s="80"/>
      <c r="F78" s="98" t="s">
        <v>400</v>
      </c>
      <c r="G78" s="103" t="s">
        <v>1057</v>
      </c>
      <c r="H78" s="98">
        <v>1</v>
      </c>
      <c r="I78" s="111">
        <v>12</v>
      </c>
      <c r="J78" s="80"/>
    </row>
    <row r="79" spans="1:10" s="70" customFormat="1" ht="13.5" customHeight="1">
      <c r="A79" s="75"/>
      <c r="B79" s="78"/>
      <c r="C79" s="81"/>
      <c r="D79" s="81"/>
      <c r="E79" s="81"/>
      <c r="F79" s="99" t="s">
        <v>871</v>
      </c>
      <c r="G79" s="104" t="s">
        <v>1009</v>
      </c>
      <c r="H79" s="99" t="s">
        <v>1009</v>
      </c>
      <c r="I79" s="112" t="s">
        <v>1009</v>
      </c>
      <c r="J79" s="81"/>
    </row>
    <row r="80" spans="1:10" s="70" customFormat="1" ht="11.25">
      <c r="A80" s="73">
        <v>15</v>
      </c>
      <c r="B80" s="76" t="s">
        <v>762</v>
      </c>
      <c r="C80" s="79" t="s">
        <v>135</v>
      </c>
      <c r="D80" s="79" t="s">
        <v>677</v>
      </c>
      <c r="E80" s="79" t="s">
        <v>251</v>
      </c>
      <c r="F80" s="97" t="s">
        <v>597</v>
      </c>
      <c r="G80" s="102" t="s">
        <v>269</v>
      </c>
      <c r="H80" s="97">
        <v>2</v>
      </c>
      <c r="I80" s="110">
        <v>5</v>
      </c>
      <c r="J80" s="79" t="s">
        <v>1125</v>
      </c>
    </row>
    <row r="81" spans="1:10" s="70" customFormat="1" ht="13.5" customHeight="1">
      <c r="A81" s="74"/>
      <c r="B81" s="77"/>
      <c r="C81" s="80"/>
      <c r="D81" s="80"/>
      <c r="E81" s="80"/>
      <c r="F81" s="98" t="s">
        <v>400</v>
      </c>
      <c r="G81" s="103" t="s">
        <v>269</v>
      </c>
      <c r="H81" s="98">
        <v>2</v>
      </c>
      <c r="I81" s="111">
        <v>5</v>
      </c>
      <c r="J81" s="80"/>
    </row>
    <row r="82" spans="1:10" s="70" customFormat="1" ht="13.5" customHeight="1">
      <c r="A82" s="74"/>
      <c r="B82" s="77"/>
      <c r="C82" s="81"/>
      <c r="D82" s="81"/>
      <c r="E82" s="81"/>
      <c r="F82" s="99" t="s">
        <v>871</v>
      </c>
      <c r="G82" s="104" t="s">
        <v>269</v>
      </c>
      <c r="H82" s="99">
        <v>2</v>
      </c>
      <c r="I82" s="112">
        <v>2</v>
      </c>
      <c r="J82" s="81"/>
    </row>
    <row r="83" spans="1:10" s="70" customFormat="1" ht="13.5" customHeight="1">
      <c r="A83" s="74"/>
      <c r="B83" s="77"/>
      <c r="C83" s="79" t="s">
        <v>465</v>
      </c>
      <c r="D83" s="79" t="s">
        <v>568</v>
      </c>
      <c r="E83" s="79" t="s">
        <v>251</v>
      </c>
      <c r="F83" s="97" t="s">
        <v>597</v>
      </c>
      <c r="G83" s="102" t="s">
        <v>465</v>
      </c>
      <c r="H83" s="97">
        <v>1</v>
      </c>
      <c r="I83" s="110">
        <v>4</v>
      </c>
      <c r="J83" s="79" t="s">
        <v>1113</v>
      </c>
    </row>
    <row r="84" spans="1:10" s="70" customFormat="1" ht="13.5" customHeight="1">
      <c r="A84" s="74"/>
      <c r="B84" s="77"/>
      <c r="C84" s="80"/>
      <c r="D84" s="80"/>
      <c r="E84" s="80"/>
      <c r="F84" s="98" t="s">
        <v>400</v>
      </c>
      <c r="G84" s="103" t="s">
        <v>465</v>
      </c>
      <c r="H84" s="98">
        <v>1</v>
      </c>
      <c r="I84" s="111">
        <v>4</v>
      </c>
      <c r="J84" s="80"/>
    </row>
    <row r="85" spans="1:10" s="70" customFormat="1" ht="13.5" customHeight="1">
      <c r="A85" s="74"/>
      <c r="B85" s="77"/>
      <c r="C85" s="81"/>
      <c r="D85" s="81"/>
      <c r="E85" s="81"/>
      <c r="F85" s="99" t="s">
        <v>871</v>
      </c>
      <c r="G85" s="104" t="s">
        <v>465</v>
      </c>
      <c r="H85" s="99">
        <v>1</v>
      </c>
      <c r="I85" s="112">
        <v>2</v>
      </c>
      <c r="J85" s="81"/>
    </row>
    <row r="86" spans="1:10" s="70" customFormat="1" ht="13.5" customHeight="1">
      <c r="A86" s="74"/>
      <c r="B86" s="77"/>
      <c r="C86" s="79" t="s">
        <v>376</v>
      </c>
      <c r="D86" s="79" t="s">
        <v>513</v>
      </c>
      <c r="E86" s="79" t="s">
        <v>251</v>
      </c>
      <c r="F86" s="97" t="s">
        <v>597</v>
      </c>
      <c r="G86" s="102" t="s">
        <v>376</v>
      </c>
      <c r="H86" s="97">
        <v>1</v>
      </c>
      <c r="I86" s="110">
        <v>5</v>
      </c>
      <c r="J86" s="79" t="s">
        <v>1127</v>
      </c>
    </row>
    <row r="87" spans="1:10" s="70" customFormat="1" ht="13.5" customHeight="1">
      <c r="A87" s="74"/>
      <c r="B87" s="77"/>
      <c r="C87" s="80"/>
      <c r="D87" s="80"/>
      <c r="E87" s="80"/>
      <c r="F87" s="98" t="s">
        <v>400</v>
      </c>
      <c r="G87" s="103" t="s">
        <v>376</v>
      </c>
      <c r="H87" s="98">
        <v>1</v>
      </c>
      <c r="I87" s="111">
        <v>6</v>
      </c>
      <c r="J87" s="80"/>
    </row>
    <row r="88" spans="1:10" s="70" customFormat="1" ht="13.5" customHeight="1">
      <c r="A88" s="75"/>
      <c r="B88" s="78"/>
      <c r="C88" s="81"/>
      <c r="D88" s="81"/>
      <c r="E88" s="81"/>
      <c r="F88" s="99" t="s">
        <v>871</v>
      </c>
      <c r="G88" s="104" t="s">
        <v>376</v>
      </c>
      <c r="H88" s="99">
        <v>1</v>
      </c>
      <c r="I88" s="112">
        <v>6</v>
      </c>
      <c r="J88" s="81"/>
    </row>
    <row r="89" spans="1:10" s="70" customFormat="1" ht="11.25">
      <c r="A89" s="73">
        <v>16</v>
      </c>
      <c r="B89" s="76" t="s">
        <v>766</v>
      </c>
      <c r="C89" s="79" t="s">
        <v>82</v>
      </c>
      <c r="D89" s="79" t="s">
        <v>677</v>
      </c>
      <c r="E89" s="79" t="s">
        <v>289</v>
      </c>
      <c r="F89" s="97" t="s">
        <v>597</v>
      </c>
      <c r="G89" s="102" t="s">
        <v>1129</v>
      </c>
      <c r="H89" s="97" t="s">
        <v>1010</v>
      </c>
      <c r="I89" s="110">
        <v>10</v>
      </c>
      <c r="J89" s="79" t="s">
        <v>757</v>
      </c>
    </row>
    <row r="90" spans="1:10" s="70" customFormat="1" ht="13.5" customHeight="1">
      <c r="A90" s="74"/>
      <c r="B90" s="77"/>
      <c r="C90" s="80"/>
      <c r="D90" s="80"/>
      <c r="E90" s="80"/>
      <c r="F90" s="98" t="s">
        <v>400</v>
      </c>
      <c r="G90" s="103" t="s">
        <v>1129</v>
      </c>
      <c r="H90" s="98" t="s">
        <v>1010</v>
      </c>
      <c r="I90" s="111">
        <v>6</v>
      </c>
      <c r="J90" s="80"/>
    </row>
    <row r="91" spans="1:10" s="70" customFormat="1" ht="13.5" customHeight="1">
      <c r="A91" s="75"/>
      <c r="B91" s="78"/>
      <c r="C91" s="81"/>
      <c r="D91" s="81"/>
      <c r="E91" s="81"/>
      <c r="F91" s="99" t="s">
        <v>871</v>
      </c>
      <c r="G91" s="104" t="s">
        <v>1132</v>
      </c>
      <c r="H91" s="99" t="s">
        <v>1010</v>
      </c>
      <c r="I91" s="112">
        <v>11</v>
      </c>
      <c r="J91" s="81"/>
    </row>
    <row r="92" spans="1:10" s="70" customFormat="1" ht="11.25" customHeight="1">
      <c r="A92" s="73">
        <v>17</v>
      </c>
      <c r="B92" s="76" t="s">
        <v>770</v>
      </c>
      <c r="C92" s="79" t="s">
        <v>300</v>
      </c>
      <c r="D92" s="79" t="s">
        <v>1161</v>
      </c>
      <c r="E92" s="79"/>
      <c r="F92" s="97" t="s">
        <v>597</v>
      </c>
      <c r="G92" s="102" t="s">
        <v>952</v>
      </c>
      <c r="H92" s="97">
        <v>2</v>
      </c>
      <c r="I92" s="110">
        <v>39</v>
      </c>
      <c r="J92" s="79" t="s">
        <v>199</v>
      </c>
    </row>
    <row r="93" spans="1:10" s="70" customFormat="1" ht="13.5" customHeight="1">
      <c r="A93" s="74"/>
      <c r="B93" s="77"/>
      <c r="C93" s="80"/>
      <c r="D93" s="80"/>
      <c r="E93" s="80"/>
      <c r="F93" s="98" t="s">
        <v>400</v>
      </c>
      <c r="G93" s="103" t="s">
        <v>1133</v>
      </c>
      <c r="H93" s="98">
        <v>4</v>
      </c>
      <c r="I93" s="111">
        <v>44</v>
      </c>
      <c r="J93" s="80"/>
    </row>
    <row r="94" spans="1:10" s="70" customFormat="1" ht="13.5" customHeight="1">
      <c r="A94" s="75"/>
      <c r="B94" s="78"/>
      <c r="C94" s="81"/>
      <c r="D94" s="81"/>
      <c r="E94" s="81"/>
      <c r="F94" s="99" t="s">
        <v>871</v>
      </c>
      <c r="G94" s="104" t="s">
        <v>1133</v>
      </c>
      <c r="H94" s="99">
        <v>4</v>
      </c>
      <c r="I94" s="112">
        <v>47</v>
      </c>
      <c r="J94" s="81"/>
    </row>
    <row r="95" spans="1:10" s="70" customFormat="1" ht="11.25" customHeight="1">
      <c r="A95" s="73">
        <v>18</v>
      </c>
      <c r="B95" s="76" t="s">
        <v>772</v>
      </c>
      <c r="C95" s="79" t="s">
        <v>591</v>
      </c>
      <c r="D95" s="79" t="s">
        <v>775</v>
      </c>
      <c r="E95" s="79"/>
      <c r="F95" s="97" t="s">
        <v>597</v>
      </c>
      <c r="G95" s="102" t="s">
        <v>1135</v>
      </c>
      <c r="H95" s="97">
        <v>1</v>
      </c>
      <c r="I95" s="110" t="s">
        <v>1012</v>
      </c>
      <c r="J95" s="79" t="s">
        <v>106</v>
      </c>
    </row>
    <row r="96" spans="1:10" s="70" customFormat="1" ht="13.5" customHeight="1">
      <c r="A96" s="74"/>
      <c r="B96" s="77"/>
      <c r="C96" s="80"/>
      <c r="D96" s="80"/>
      <c r="E96" s="80"/>
      <c r="F96" s="98" t="s">
        <v>400</v>
      </c>
      <c r="G96" s="103" t="s">
        <v>1135</v>
      </c>
      <c r="H96" s="98">
        <v>1</v>
      </c>
      <c r="I96" s="111" t="s">
        <v>95</v>
      </c>
      <c r="J96" s="80"/>
    </row>
    <row r="97" spans="1:10" s="70" customFormat="1" ht="13.5" customHeight="1">
      <c r="A97" s="75"/>
      <c r="B97" s="78"/>
      <c r="C97" s="81"/>
      <c r="D97" s="81"/>
      <c r="E97" s="81"/>
      <c r="F97" s="99" t="s">
        <v>871</v>
      </c>
      <c r="G97" s="104" t="s">
        <v>1135</v>
      </c>
      <c r="H97" s="99">
        <v>1</v>
      </c>
      <c r="I97" s="112" t="s">
        <v>1015</v>
      </c>
      <c r="J97" s="81"/>
    </row>
    <row r="98" spans="1:10" s="70" customFormat="1" ht="11.25">
      <c r="A98" s="73">
        <v>19</v>
      </c>
      <c r="B98" s="76" t="s">
        <v>776</v>
      </c>
      <c r="C98" s="79" t="s">
        <v>780</v>
      </c>
      <c r="D98" s="79" t="s">
        <v>568</v>
      </c>
      <c r="E98" s="79" t="s">
        <v>781</v>
      </c>
      <c r="F98" s="97" t="s">
        <v>597</v>
      </c>
      <c r="G98" s="102" t="s">
        <v>782</v>
      </c>
      <c r="H98" s="97">
        <v>1</v>
      </c>
      <c r="I98" s="110">
        <v>40</v>
      </c>
      <c r="J98" s="79" t="s">
        <v>925</v>
      </c>
    </row>
    <row r="99" spans="1:10" s="70" customFormat="1" ht="13.5" customHeight="1">
      <c r="A99" s="74"/>
      <c r="B99" s="77"/>
      <c r="C99" s="80"/>
      <c r="D99" s="80"/>
      <c r="E99" s="80"/>
      <c r="F99" s="98" t="s">
        <v>400</v>
      </c>
      <c r="G99" s="103" t="s">
        <v>782</v>
      </c>
      <c r="H99" s="98">
        <v>1</v>
      </c>
      <c r="I99" s="111">
        <v>40</v>
      </c>
      <c r="J99" s="80"/>
    </row>
    <row r="100" spans="1:10" s="70" customFormat="1" ht="13.5" customHeight="1">
      <c r="A100" s="75"/>
      <c r="B100" s="78"/>
      <c r="C100" s="81"/>
      <c r="D100" s="81"/>
      <c r="E100" s="81"/>
      <c r="F100" s="99" t="s">
        <v>871</v>
      </c>
      <c r="G100" s="104" t="s">
        <v>782</v>
      </c>
      <c r="H100" s="99">
        <v>1</v>
      </c>
      <c r="I100" s="112">
        <v>40</v>
      </c>
      <c r="J100" s="81"/>
    </row>
    <row r="101" spans="1:10" s="70" customFormat="1" ht="11.25" customHeight="1">
      <c r="A101" s="73">
        <v>20</v>
      </c>
      <c r="B101" s="76" t="s">
        <v>789</v>
      </c>
      <c r="C101" s="79" t="s">
        <v>335</v>
      </c>
      <c r="D101" s="79" t="s">
        <v>241</v>
      </c>
      <c r="E101" s="79"/>
      <c r="F101" s="97" t="s">
        <v>597</v>
      </c>
      <c r="G101" s="102" t="s">
        <v>1009</v>
      </c>
      <c r="H101" s="97" t="s">
        <v>1009</v>
      </c>
      <c r="I101" s="110" t="s">
        <v>1009</v>
      </c>
      <c r="J101" s="79" t="s">
        <v>1059</v>
      </c>
    </row>
    <row r="102" spans="1:10" s="70" customFormat="1" ht="13.5" customHeight="1">
      <c r="A102" s="74"/>
      <c r="B102" s="77"/>
      <c r="C102" s="80"/>
      <c r="D102" s="80"/>
      <c r="E102" s="80"/>
      <c r="F102" s="98" t="s">
        <v>400</v>
      </c>
      <c r="G102" s="103" t="s">
        <v>791</v>
      </c>
      <c r="H102" s="98">
        <v>1</v>
      </c>
      <c r="I102" s="111">
        <v>27</v>
      </c>
      <c r="J102" s="80"/>
    </row>
    <row r="103" spans="1:10" s="70" customFormat="1" ht="13.5" customHeight="1">
      <c r="A103" s="75"/>
      <c r="B103" s="78"/>
      <c r="C103" s="81"/>
      <c r="D103" s="81"/>
      <c r="E103" s="81"/>
      <c r="F103" s="99" t="s">
        <v>871</v>
      </c>
      <c r="G103" s="104" t="s">
        <v>1009</v>
      </c>
      <c r="H103" s="99" t="s">
        <v>1009</v>
      </c>
      <c r="I103" s="112" t="s">
        <v>1009</v>
      </c>
      <c r="J103" s="81"/>
    </row>
    <row r="104" spans="1:10" s="70" customFormat="1" ht="11.25" customHeight="1">
      <c r="A104" s="73">
        <v>21</v>
      </c>
      <c r="B104" s="76" t="s">
        <v>660</v>
      </c>
      <c r="C104" s="79" t="s">
        <v>794</v>
      </c>
      <c r="D104" s="79" t="s">
        <v>797</v>
      </c>
      <c r="E104" s="79" t="s">
        <v>1062</v>
      </c>
      <c r="F104" s="97" t="s">
        <v>597</v>
      </c>
      <c r="G104" s="102" t="s">
        <v>1064</v>
      </c>
      <c r="H104" s="97">
        <v>2</v>
      </c>
      <c r="I104" s="110">
        <v>43</v>
      </c>
      <c r="J104" s="79" t="s">
        <v>245</v>
      </c>
    </row>
    <row r="105" spans="1:10" s="70" customFormat="1" ht="13.5" customHeight="1">
      <c r="A105" s="74"/>
      <c r="B105" s="77"/>
      <c r="C105" s="80"/>
      <c r="D105" s="80"/>
      <c r="E105" s="80"/>
      <c r="F105" s="98" t="s">
        <v>400</v>
      </c>
      <c r="G105" s="103" t="s">
        <v>1064</v>
      </c>
      <c r="H105" s="98">
        <v>2</v>
      </c>
      <c r="I105" s="111">
        <v>44</v>
      </c>
      <c r="J105" s="80"/>
    </row>
    <row r="106" spans="1:10" s="70" customFormat="1" ht="13.5" customHeight="1">
      <c r="A106" s="74"/>
      <c r="B106" s="77"/>
      <c r="C106" s="81"/>
      <c r="D106" s="81"/>
      <c r="E106" s="81"/>
      <c r="F106" s="99" t="s">
        <v>871</v>
      </c>
      <c r="G106" s="104" t="s">
        <v>1009</v>
      </c>
      <c r="H106" s="99" t="s">
        <v>1009</v>
      </c>
      <c r="I106" s="112" t="s">
        <v>1009</v>
      </c>
      <c r="J106" s="81"/>
    </row>
    <row r="107" spans="1:10" s="70" customFormat="1" ht="13.5" customHeight="1">
      <c r="A107" s="74"/>
      <c r="B107" s="77"/>
      <c r="C107" s="79" t="s">
        <v>800</v>
      </c>
      <c r="D107" s="79" t="s">
        <v>803</v>
      </c>
      <c r="E107" s="79" t="s">
        <v>305</v>
      </c>
      <c r="F107" s="97" t="s">
        <v>597</v>
      </c>
      <c r="G107" s="102" t="s">
        <v>748</v>
      </c>
      <c r="H107" s="97">
        <v>1</v>
      </c>
      <c r="I107" s="110">
        <v>17</v>
      </c>
      <c r="J107" s="79" t="s">
        <v>806</v>
      </c>
    </row>
    <row r="108" spans="1:10" s="70" customFormat="1" ht="13.5" customHeight="1">
      <c r="A108" s="74"/>
      <c r="B108" s="77"/>
      <c r="C108" s="80"/>
      <c r="D108" s="80"/>
      <c r="E108" s="80"/>
      <c r="F108" s="98" t="s">
        <v>400</v>
      </c>
      <c r="G108" s="103" t="s">
        <v>1009</v>
      </c>
      <c r="H108" s="98" t="s">
        <v>1009</v>
      </c>
      <c r="I108" s="111" t="s">
        <v>1009</v>
      </c>
      <c r="J108" s="80"/>
    </row>
    <row r="109" spans="1:10" s="70" customFormat="1" ht="13.5" customHeight="1">
      <c r="A109" s="74"/>
      <c r="B109" s="77"/>
      <c r="C109" s="81"/>
      <c r="D109" s="81"/>
      <c r="E109" s="81"/>
      <c r="F109" s="99" t="s">
        <v>871</v>
      </c>
      <c r="G109" s="104" t="s">
        <v>1009</v>
      </c>
      <c r="H109" s="99" t="s">
        <v>1009</v>
      </c>
      <c r="I109" s="112" t="s">
        <v>1009</v>
      </c>
      <c r="J109" s="81"/>
    </row>
    <row r="110" spans="1:10" s="70" customFormat="1" ht="13.5" customHeight="1">
      <c r="A110" s="74"/>
      <c r="B110" s="77"/>
      <c r="C110" s="79" t="s">
        <v>322</v>
      </c>
      <c r="D110" s="79" t="s">
        <v>733</v>
      </c>
      <c r="E110" s="79" t="s">
        <v>1062</v>
      </c>
      <c r="F110" s="97" t="s">
        <v>597</v>
      </c>
      <c r="G110" s="102" t="s">
        <v>662</v>
      </c>
      <c r="H110" s="97">
        <v>4</v>
      </c>
      <c r="I110" s="110">
        <v>49</v>
      </c>
      <c r="J110" s="79" t="s">
        <v>1088</v>
      </c>
    </row>
    <row r="111" spans="1:10" s="70" customFormat="1" ht="13.5" customHeight="1">
      <c r="A111" s="74"/>
      <c r="B111" s="77"/>
      <c r="C111" s="80"/>
      <c r="D111" s="80"/>
      <c r="E111" s="80"/>
      <c r="F111" s="98" t="s">
        <v>400</v>
      </c>
      <c r="G111" s="103" t="s">
        <v>662</v>
      </c>
      <c r="H111" s="98">
        <v>3</v>
      </c>
      <c r="I111" s="111">
        <v>52</v>
      </c>
      <c r="J111" s="80"/>
    </row>
    <row r="112" spans="1:10" s="70" customFormat="1" ht="13.5" customHeight="1">
      <c r="A112" s="75"/>
      <c r="B112" s="78"/>
      <c r="C112" s="81"/>
      <c r="D112" s="81"/>
      <c r="E112" s="81"/>
      <c r="F112" s="99" t="s">
        <v>871</v>
      </c>
      <c r="G112" s="104" t="s">
        <v>662</v>
      </c>
      <c r="H112" s="99">
        <v>2</v>
      </c>
      <c r="I112" s="112">
        <v>56</v>
      </c>
      <c r="J112" s="81"/>
    </row>
    <row r="113" spans="1:10" s="70" customFormat="1" ht="11.25" customHeight="1">
      <c r="A113" s="73">
        <v>22</v>
      </c>
      <c r="B113" s="76" t="s">
        <v>649</v>
      </c>
      <c r="C113" s="79" t="s">
        <v>360</v>
      </c>
      <c r="D113" s="79" t="s">
        <v>205</v>
      </c>
      <c r="E113" s="79"/>
      <c r="F113" s="97" t="s">
        <v>597</v>
      </c>
      <c r="G113" s="102" t="s">
        <v>1018</v>
      </c>
      <c r="H113" s="97">
        <v>1</v>
      </c>
      <c r="I113" s="110">
        <v>18</v>
      </c>
      <c r="J113" s="79" t="s">
        <v>1162</v>
      </c>
    </row>
    <row r="114" spans="1:10" s="70" customFormat="1" ht="13.5" customHeight="1">
      <c r="A114" s="74"/>
      <c r="B114" s="77"/>
      <c r="C114" s="80"/>
      <c r="D114" s="80"/>
      <c r="E114" s="80"/>
      <c r="F114" s="98" t="s">
        <v>400</v>
      </c>
      <c r="G114" s="103" t="s">
        <v>1018</v>
      </c>
      <c r="H114" s="98">
        <v>1</v>
      </c>
      <c r="I114" s="111">
        <v>20</v>
      </c>
      <c r="J114" s="80"/>
    </row>
    <row r="115" spans="1:10" s="70" customFormat="1" ht="13.5" customHeight="1">
      <c r="A115" s="74"/>
      <c r="B115" s="77"/>
      <c r="C115" s="81"/>
      <c r="D115" s="81"/>
      <c r="E115" s="81"/>
      <c r="F115" s="99" t="s">
        <v>871</v>
      </c>
      <c r="G115" s="104" t="s">
        <v>708</v>
      </c>
      <c r="H115" s="99" t="s">
        <v>1019</v>
      </c>
      <c r="I115" s="112">
        <v>91</v>
      </c>
      <c r="J115" s="81"/>
    </row>
    <row r="116" spans="1:10" s="70" customFormat="1" ht="13.5" customHeight="1">
      <c r="A116" s="74"/>
      <c r="B116" s="77"/>
      <c r="C116" s="79" t="s">
        <v>1066</v>
      </c>
      <c r="D116" s="79" t="s">
        <v>1163</v>
      </c>
      <c r="E116" s="79" t="s">
        <v>364</v>
      </c>
      <c r="F116" s="97" t="s">
        <v>597</v>
      </c>
      <c r="G116" s="102" t="s">
        <v>662</v>
      </c>
      <c r="H116" s="97">
        <v>4</v>
      </c>
      <c r="I116" s="110">
        <v>13</v>
      </c>
      <c r="J116" s="79" t="s">
        <v>682</v>
      </c>
    </row>
    <row r="117" spans="1:10" s="70" customFormat="1" ht="13.5" customHeight="1">
      <c r="A117" s="74"/>
      <c r="B117" s="77"/>
      <c r="C117" s="80"/>
      <c r="D117" s="80"/>
      <c r="E117" s="80"/>
      <c r="F117" s="98" t="s">
        <v>400</v>
      </c>
      <c r="G117" s="103" t="s">
        <v>662</v>
      </c>
      <c r="H117" s="98">
        <v>4</v>
      </c>
      <c r="I117" s="111">
        <v>13</v>
      </c>
      <c r="J117" s="80"/>
    </row>
    <row r="118" spans="1:10" s="70" customFormat="1" ht="13.5" customHeight="1">
      <c r="A118" s="74"/>
      <c r="B118" s="77"/>
      <c r="C118" s="81"/>
      <c r="D118" s="81"/>
      <c r="E118" s="81"/>
      <c r="F118" s="99" t="s">
        <v>871</v>
      </c>
      <c r="G118" s="104" t="s">
        <v>662</v>
      </c>
      <c r="H118" s="99">
        <v>3</v>
      </c>
      <c r="I118" s="112">
        <v>10</v>
      </c>
      <c r="J118" s="81"/>
    </row>
    <row r="119" spans="1:10" s="70" customFormat="1" ht="13.5" customHeight="1">
      <c r="A119" s="74"/>
      <c r="B119" s="77"/>
      <c r="C119" s="79" t="s">
        <v>807</v>
      </c>
      <c r="D119" s="79" t="s">
        <v>1184</v>
      </c>
      <c r="E119" s="79" t="s">
        <v>364</v>
      </c>
      <c r="F119" s="97" t="s">
        <v>597</v>
      </c>
      <c r="G119" s="102" t="s">
        <v>662</v>
      </c>
      <c r="H119" s="97">
        <v>2</v>
      </c>
      <c r="I119" s="110">
        <v>12</v>
      </c>
      <c r="J119" s="79" t="s">
        <v>809</v>
      </c>
    </row>
    <row r="120" spans="1:10" s="70" customFormat="1" ht="13.5" customHeight="1">
      <c r="A120" s="74"/>
      <c r="B120" s="77"/>
      <c r="C120" s="80"/>
      <c r="D120" s="80"/>
      <c r="E120" s="80"/>
      <c r="F120" s="98" t="s">
        <v>400</v>
      </c>
      <c r="G120" s="103" t="s">
        <v>662</v>
      </c>
      <c r="H120" s="98">
        <v>2</v>
      </c>
      <c r="I120" s="111">
        <v>12</v>
      </c>
      <c r="J120" s="80"/>
    </row>
    <row r="121" spans="1:10" s="70" customFormat="1" ht="13.5" customHeight="1">
      <c r="A121" s="74"/>
      <c r="B121" s="77"/>
      <c r="C121" s="80"/>
      <c r="D121" s="80"/>
      <c r="E121" s="81"/>
      <c r="F121" s="99" t="s">
        <v>871</v>
      </c>
      <c r="G121" s="104" t="s">
        <v>662</v>
      </c>
      <c r="H121" s="99">
        <v>1</v>
      </c>
      <c r="I121" s="112">
        <v>4</v>
      </c>
      <c r="J121" s="81"/>
    </row>
    <row r="122" spans="1:10" s="70" customFormat="1" ht="13.5" customHeight="1">
      <c r="A122" s="74"/>
      <c r="B122" s="77"/>
      <c r="C122" s="80"/>
      <c r="D122" s="80"/>
      <c r="E122" s="79" t="s">
        <v>811</v>
      </c>
      <c r="F122" s="97" t="s">
        <v>597</v>
      </c>
      <c r="G122" s="102" t="s">
        <v>812</v>
      </c>
      <c r="H122" s="97">
        <v>1</v>
      </c>
      <c r="I122" s="110">
        <v>12</v>
      </c>
      <c r="J122" s="79" t="s">
        <v>935</v>
      </c>
    </row>
    <row r="123" spans="1:10" s="70" customFormat="1" ht="13.5" customHeight="1">
      <c r="A123" s="74"/>
      <c r="B123" s="77"/>
      <c r="C123" s="80"/>
      <c r="D123" s="80"/>
      <c r="E123" s="80"/>
      <c r="F123" s="98" t="s">
        <v>400</v>
      </c>
      <c r="G123" s="103" t="s">
        <v>812</v>
      </c>
      <c r="H123" s="98">
        <v>1</v>
      </c>
      <c r="I123" s="111">
        <v>12</v>
      </c>
      <c r="J123" s="80"/>
    </row>
    <row r="124" spans="1:10" s="70" customFormat="1" ht="13.5" customHeight="1">
      <c r="A124" s="74"/>
      <c r="B124" s="77"/>
      <c r="C124" s="80"/>
      <c r="D124" s="80"/>
      <c r="E124" s="81"/>
      <c r="F124" s="99" t="s">
        <v>871</v>
      </c>
      <c r="G124" s="104" t="s">
        <v>812</v>
      </c>
      <c r="H124" s="99">
        <v>1</v>
      </c>
      <c r="I124" s="112">
        <v>11</v>
      </c>
      <c r="J124" s="81"/>
    </row>
    <row r="125" spans="1:10" s="70" customFormat="1" ht="13.5" customHeight="1">
      <c r="A125" s="74"/>
      <c r="B125" s="77"/>
      <c r="C125" s="80"/>
      <c r="D125" s="80"/>
      <c r="E125" s="79" t="s">
        <v>372</v>
      </c>
      <c r="F125" s="97" t="s">
        <v>597</v>
      </c>
      <c r="G125" s="102" t="s">
        <v>662</v>
      </c>
      <c r="H125" s="97">
        <v>1</v>
      </c>
      <c r="I125" s="110">
        <v>16</v>
      </c>
      <c r="J125" s="79" t="s">
        <v>809</v>
      </c>
    </row>
    <row r="126" spans="1:10" s="70" customFormat="1" ht="13.5" customHeight="1">
      <c r="A126" s="74"/>
      <c r="B126" s="77"/>
      <c r="C126" s="80"/>
      <c r="D126" s="80"/>
      <c r="E126" s="80"/>
      <c r="F126" s="98" t="s">
        <v>400</v>
      </c>
      <c r="G126" s="103" t="s">
        <v>662</v>
      </c>
      <c r="H126" s="98">
        <v>1</v>
      </c>
      <c r="I126" s="111">
        <v>18</v>
      </c>
      <c r="J126" s="80"/>
    </row>
    <row r="127" spans="1:10" s="70" customFormat="1" ht="13.5" customHeight="1">
      <c r="A127" s="75"/>
      <c r="B127" s="78"/>
      <c r="C127" s="81"/>
      <c r="D127" s="81"/>
      <c r="E127" s="81"/>
      <c r="F127" s="99" t="s">
        <v>871</v>
      </c>
      <c r="G127" s="104" t="s">
        <v>662</v>
      </c>
      <c r="H127" s="99">
        <v>1</v>
      </c>
      <c r="I127" s="112">
        <v>11</v>
      </c>
      <c r="J127" s="81"/>
    </row>
    <row r="128" spans="1:10" s="70" customFormat="1" ht="11.25">
      <c r="A128" s="73">
        <v>23</v>
      </c>
      <c r="B128" s="76" t="s">
        <v>820</v>
      </c>
      <c r="C128" s="79" t="s">
        <v>807</v>
      </c>
      <c r="D128" s="79" t="s">
        <v>568</v>
      </c>
      <c r="E128" s="79" t="s">
        <v>395</v>
      </c>
      <c r="F128" s="97" t="s">
        <v>597</v>
      </c>
      <c r="G128" s="102" t="s">
        <v>393</v>
      </c>
      <c r="H128" s="97">
        <v>1</v>
      </c>
      <c r="I128" s="110">
        <v>3</v>
      </c>
      <c r="J128" s="79" t="s">
        <v>184</v>
      </c>
    </row>
    <row r="129" spans="1:10" s="70" customFormat="1" ht="13.5" customHeight="1">
      <c r="A129" s="74"/>
      <c r="B129" s="77"/>
      <c r="C129" s="80"/>
      <c r="D129" s="80"/>
      <c r="E129" s="80"/>
      <c r="F129" s="98" t="s">
        <v>400</v>
      </c>
      <c r="G129" s="103" t="s">
        <v>393</v>
      </c>
      <c r="H129" s="98">
        <v>1</v>
      </c>
      <c r="I129" s="111">
        <v>3</v>
      </c>
      <c r="J129" s="80"/>
    </row>
    <row r="130" spans="1:10" s="70" customFormat="1" ht="13.5" customHeight="1">
      <c r="A130" s="74"/>
      <c r="B130" s="77"/>
      <c r="C130" s="81"/>
      <c r="D130" s="81"/>
      <c r="E130" s="81"/>
      <c r="F130" s="99" t="s">
        <v>871</v>
      </c>
      <c r="G130" s="104" t="s">
        <v>821</v>
      </c>
      <c r="H130" s="99">
        <v>1</v>
      </c>
      <c r="I130" s="112">
        <v>4</v>
      </c>
      <c r="J130" s="81"/>
    </row>
    <row r="131" spans="1:10" s="70" customFormat="1" ht="13.5" customHeight="1">
      <c r="A131" s="74"/>
      <c r="B131" s="77"/>
      <c r="C131" s="79" t="s">
        <v>832</v>
      </c>
      <c r="D131" s="79" t="s">
        <v>834</v>
      </c>
      <c r="E131" s="79" t="s">
        <v>395</v>
      </c>
      <c r="F131" s="97" t="s">
        <v>597</v>
      </c>
      <c r="G131" s="102" t="s">
        <v>267</v>
      </c>
      <c r="H131" s="97">
        <v>1</v>
      </c>
      <c r="I131" s="110">
        <v>5</v>
      </c>
      <c r="J131" s="79" t="s">
        <v>1020</v>
      </c>
    </row>
    <row r="132" spans="1:10" s="70" customFormat="1" ht="13.5" customHeight="1">
      <c r="A132" s="74"/>
      <c r="B132" s="77"/>
      <c r="C132" s="80"/>
      <c r="D132" s="80"/>
      <c r="E132" s="80"/>
      <c r="F132" s="98" t="s">
        <v>400</v>
      </c>
      <c r="G132" s="103" t="s">
        <v>267</v>
      </c>
      <c r="H132" s="98">
        <v>1</v>
      </c>
      <c r="I132" s="111">
        <v>5</v>
      </c>
      <c r="J132" s="80"/>
    </row>
    <row r="133" spans="1:10" s="70" customFormat="1" ht="13.5" customHeight="1">
      <c r="A133" s="74"/>
      <c r="B133" s="77"/>
      <c r="C133" s="81"/>
      <c r="D133" s="81"/>
      <c r="E133" s="81"/>
      <c r="F133" s="99" t="s">
        <v>871</v>
      </c>
      <c r="G133" s="104" t="s">
        <v>267</v>
      </c>
      <c r="H133" s="99">
        <v>1</v>
      </c>
      <c r="I133" s="112">
        <v>5</v>
      </c>
      <c r="J133" s="81"/>
    </row>
    <row r="134" spans="1:10" s="70" customFormat="1" ht="13.5" customHeight="1">
      <c r="A134" s="74"/>
      <c r="B134" s="77"/>
      <c r="C134" s="79" t="s">
        <v>836</v>
      </c>
      <c r="D134" s="79" t="s">
        <v>842</v>
      </c>
      <c r="E134" s="79" t="s">
        <v>395</v>
      </c>
      <c r="F134" s="97" t="s">
        <v>597</v>
      </c>
      <c r="G134" s="102" t="s">
        <v>267</v>
      </c>
      <c r="H134" s="97">
        <v>1</v>
      </c>
      <c r="I134" s="110">
        <v>5</v>
      </c>
      <c r="J134" s="79" t="s">
        <v>1020</v>
      </c>
    </row>
    <row r="135" spans="1:10" s="70" customFormat="1" ht="13.5" customHeight="1">
      <c r="A135" s="74"/>
      <c r="B135" s="77"/>
      <c r="C135" s="80"/>
      <c r="D135" s="80"/>
      <c r="E135" s="80"/>
      <c r="F135" s="98" t="s">
        <v>400</v>
      </c>
      <c r="G135" s="103" t="s">
        <v>267</v>
      </c>
      <c r="H135" s="98">
        <v>1</v>
      </c>
      <c r="I135" s="111">
        <v>5</v>
      </c>
      <c r="J135" s="80"/>
    </row>
    <row r="136" spans="1:10" s="70" customFormat="1" ht="13.5" customHeight="1">
      <c r="A136" s="75"/>
      <c r="B136" s="78"/>
      <c r="C136" s="81"/>
      <c r="D136" s="81"/>
      <c r="E136" s="81"/>
      <c r="F136" s="99" t="s">
        <v>871</v>
      </c>
      <c r="G136" s="104" t="s">
        <v>1009</v>
      </c>
      <c r="H136" s="99" t="s">
        <v>1009</v>
      </c>
      <c r="I136" s="112" t="s">
        <v>1009</v>
      </c>
      <c r="J136" s="81"/>
    </row>
    <row r="137" spans="1:10" s="70" customFormat="1" ht="13.5" customHeight="1">
      <c r="A137" s="73">
        <v>24</v>
      </c>
      <c r="B137" s="76" t="s">
        <v>418</v>
      </c>
      <c r="C137" s="85" t="s">
        <v>1090</v>
      </c>
      <c r="D137" s="88"/>
      <c r="E137" s="94"/>
      <c r="F137" s="97" t="s">
        <v>597</v>
      </c>
      <c r="G137" s="102" t="s">
        <v>1009</v>
      </c>
      <c r="H137" s="97" t="s">
        <v>1009</v>
      </c>
      <c r="I137" s="110" t="s">
        <v>1009</v>
      </c>
      <c r="J137" s="79"/>
    </row>
    <row r="138" spans="1:10" s="70" customFormat="1" ht="13.5" customHeight="1">
      <c r="A138" s="74"/>
      <c r="B138" s="77"/>
      <c r="C138" s="86"/>
      <c r="D138" s="89"/>
      <c r="E138" s="95"/>
      <c r="F138" s="98" t="s">
        <v>400</v>
      </c>
      <c r="G138" s="103" t="s">
        <v>1009</v>
      </c>
      <c r="H138" s="98" t="s">
        <v>1009</v>
      </c>
      <c r="I138" s="111" t="s">
        <v>1009</v>
      </c>
      <c r="J138" s="80"/>
    </row>
    <row r="139" spans="1:10" s="70" customFormat="1" ht="13.5" customHeight="1">
      <c r="A139" s="75"/>
      <c r="B139" s="78"/>
      <c r="C139" s="87"/>
      <c r="D139" s="90"/>
      <c r="E139" s="96"/>
      <c r="F139" s="99" t="s">
        <v>871</v>
      </c>
      <c r="G139" s="104" t="s">
        <v>1009</v>
      </c>
      <c r="H139" s="99" t="s">
        <v>1009</v>
      </c>
      <c r="I139" s="112" t="s">
        <v>1009</v>
      </c>
      <c r="J139" s="81"/>
    </row>
    <row r="140" spans="1:10" s="70" customFormat="1" ht="11.25" customHeight="1">
      <c r="A140" s="73">
        <v>25</v>
      </c>
      <c r="B140" s="76" t="s">
        <v>844</v>
      </c>
      <c r="C140" s="79" t="s">
        <v>350</v>
      </c>
      <c r="D140" s="79" t="s">
        <v>239</v>
      </c>
      <c r="E140" s="79" t="s">
        <v>659</v>
      </c>
      <c r="F140" s="97" t="s">
        <v>597</v>
      </c>
      <c r="G140" s="102" t="s">
        <v>847</v>
      </c>
      <c r="H140" s="97">
        <v>1</v>
      </c>
      <c r="I140" s="110">
        <v>2</v>
      </c>
      <c r="J140" s="118" t="s">
        <v>1021</v>
      </c>
    </row>
    <row r="141" spans="1:10" s="70" customFormat="1" ht="13.5" customHeight="1">
      <c r="A141" s="74"/>
      <c r="B141" s="77"/>
      <c r="C141" s="80"/>
      <c r="D141" s="80"/>
      <c r="E141" s="80"/>
      <c r="F141" s="98" t="s">
        <v>400</v>
      </c>
      <c r="G141" s="103" t="s">
        <v>847</v>
      </c>
      <c r="H141" s="98">
        <v>1</v>
      </c>
      <c r="I141" s="111">
        <v>2</v>
      </c>
      <c r="J141" s="119"/>
    </row>
    <row r="142" spans="1:10" s="70" customFormat="1" ht="13.5" customHeight="1">
      <c r="A142" s="75"/>
      <c r="B142" s="78"/>
      <c r="C142" s="81"/>
      <c r="D142" s="81"/>
      <c r="E142" s="81"/>
      <c r="F142" s="99" t="s">
        <v>871</v>
      </c>
      <c r="G142" s="104" t="s">
        <v>847</v>
      </c>
      <c r="H142" s="99">
        <v>1</v>
      </c>
      <c r="I142" s="112">
        <v>2</v>
      </c>
      <c r="J142" s="120"/>
    </row>
    <row r="143" spans="1:10" s="70" customFormat="1" ht="11.25">
      <c r="A143" s="73">
        <v>26</v>
      </c>
      <c r="B143" s="76" t="s">
        <v>575</v>
      </c>
      <c r="C143" s="79" t="s">
        <v>588</v>
      </c>
      <c r="D143" s="79" t="s">
        <v>784</v>
      </c>
      <c r="E143" s="79" t="s">
        <v>850</v>
      </c>
      <c r="F143" s="97" t="s">
        <v>597</v>
      </c>
      <c r="G143" s="102" t="s">
        <v>180</v>
      </c>
      <c r="H143" s="97">
        <v>1</v>
      </c>
      <c r="I143" s="110">
        <v>2</v>
      </c>
      <c r="J143" s="79" t="s">
        <v>16</v>
      </c>
    </row>
    <row r="144" spans="1:10" s="70" customFormat="1" ht="13.5" customHeight="1">
      <c r="A144" s="74"/>
      <c r="B144" s="77"/>
      <c r="C144" s="80"/>
      <c r="D144" s="80"/>
      <c r="E144" s="80"/>
      <c r="F144" s="98" t="s">
        <v>400</v>
      </c>
      <c r="G144" s="103" t="s">
        <v>180</v>
      </c>
      <c r="H144" s="98">
        <v>1</v>
      </c>
      <c r="I144" s="111">
        <v>2</v>
      </c>
      <c r="J144" s="80"/>
    </row>
    <row r="145" spans="1:10" s="70" customFormat="1" ht="13.5" customHeight="1">
      <c r="A145" s="75"/>
      <c r="B145" s="78"/>
      <c r="C145" s="81"/>
      <c r="D145" s="81"/>
      <c r="E145" s="81"/>
      <c r="F145" s="99" t="s">
        <v>871</v>
      </c>
      <c r="G145" s="104" t="s">
        <v>180</v>
      </c>
      <c r="H145" s="99">
        <v>1</v>
      </c>
      <c r="I145" s="112">
        <v>2</v>
      </c>
      <c r="J145" s="81"/>
    </row>
    <row r="146" spans="1:10" s="70" customFormat="1" ht="11.25" customHeight="1">
      <c r="A146" s="73">
        <v>27</v>
      </c>
      <c r="B146" s="76" t="s">
        <v>851</v>
      </c>
      <c r="C146" s="79" t="s">
        <v>1187</v>
      </c>
      <c r="D146" s="79" t="s">
        <v>1193</v>
      </c>
      <c r="E146" s="79" t="s">
        <v>368</v>
      </c>
      <c r="F146" s="97" t="s">
        <v>597</v>
      </c>
      <c r="G146" s="102" t="s">
        <v>1067</v>
      </c>
      <c r="H146" s="97">
        <v>1</v>
      </c>
      <c r="I146" s="110">
        <v>9</v>
      </c>
      <c r="J146" s="79" t="s">
        <v>1068</v>
      </c>
    </row>
    <row r="147" spans="1:10" s="70" customFormat="1" ht="13.5" customHeight="1">
      <c r="A147" s="74"/>
      <c r="B147" s="77"/>
      <c r="C147" s="80"/>
      <c r="D147" s="80"/>
      <c r="E147" s="80"/>
      <c r="F147" s="98" t="s">
        <v>400</v>
      </c>
      <c r="G147" s="103" t="s">
        <v>852</v>
      </c>
      <c r="H147" s="98">
        <v>1</v>
      </c>
      <c r="I147" s="111">
        <v>5</v>
      </c>
      <c r="J147" s="80"/>
    </row>
    <row r="148" spans="1:10" s="70" customFormat="1" ht="13.5" customHeight="1">
      <c r="A148" s="74"/>
      <c r="B148" s="77"/>
      <c r="C148" s="81"/>
      <c r="D148" s="81"/>
      <c r="E148" s="81"/>
      <c r="F148" s="99" t="s">
        <v>871</v>
      </c>
      <c r="G148" s="104" t="s">
        <v>1009</v>
      </c>
      <c r="H148" s="99" t="s">
        <v>1009</v>
      </c>
      <c r="I148" s="112" t="s">
        <v>1009</v>
      </c>
      <c r="J148" s="81"/>
    </row>
    <row r="149" spans="1:10" s="70" customFormat="1" ht="13.5" customHeight="1">
      <c r="A149" s="74"/>
      <c r="B149" s="77"/>
      <c r="C149" s="79" t="s">
        <v>853</v>
      </c>
      <c r="D149" s="79" t="s">
        <v>677</v>
      </c>
      <c r="E149" s="79" t="s">
        <v>368</v>
      </c>
      <c r="F149" s="97" t="s">
        <v>597</v>
      </c>
      <c r="G149" s="102" t="s">
        <v>856</v>
      </c>
      <c r="H149" s="97">
        <v>1</v>
      </c>
      <c r="I149" s="110">
        <v>4</v>
      </c>
      <c r="J149" s="79" t="s">
        <v>1068</v>
      </c>
    </row>
    <row r="150" spans="1:10" s="70" customFormat="1" ht="13.5" customHeight="1">
      <c r="A150" s="74"/>
      <c r="B150" s="77"/>
      <c r="C150" s="80"/>
      <c r="D150" s="80"/>
      <c r="E150" s="80"/>
      <c r="F150" s="98" t="s">
        <v>400</v>
      </c>
      <c r="G150" s="103" t="s">
        <v>856</v>
      </c>
      <c r="H150" s="98">
        <v>1</v>
      </c>
      <c r="I150" s="111">
        <v>4</v>
      </c>
      <c r="J150" s="80"/>
    </row>
    <row r="151" spans="1:10" s="70" customFormat="1" ht="13.5" customHeight="1">
      <c r="A151" s="74"/>
      <c r="B151" s="77"/>
      <c r="C151" s="81"/>
      <c r="D151" s="81"/>
      <c r="E151" s="81"/>
      <c r="F151" s="99" t="s">
        <v>871</v>
      </c>
      <c r="G151" s="104" t="s">
        <v>856</v>
      </c>
      <c r="H151" s="99">
        <v>1</v>
      </c>
      <c r="I151" s="112">
        <v>6</v>
      </c>
      <c r="J151" s="81"/>
    </row>
    <row r="152" spans="1:10" s="70" customFormat="1" ht="13.5" customHeight="1">
      <c r="A152" s="74"/>
      <c r="B152" s="77"/>
      <c r="C152" s="79" t="s">
        <v>858</v>
      </c>
      <c r="D152" s="79" t="s">
        <v>889</v>
      </c>
      <c r="E152" s="79" t="s">
        <v>368</v>
      </c>
      <c r="F152" s="97" t="s">
        <v>597</v>
      </c>
      <c r="G152" s="102" t="s">
        <v>473</v>
      </c>
      <c r="H152" s="97">
        <v>2</v>
      </c>
      <c r="I152" s="110">
        <v>3</v>
      </c>
      <c r="J152" s="79" t="s">
        <v>889</v>
      </c>
    </row>
    <row r="153" spans="1:10" s="70" customFormat="1" ht="13.5" customHeight="1">
      <c r="A153" s="74"/>
      <c r="B153" s="77"/>
      <c r="C153" s="80"/>
      <c r="D153" s="80"/>
      <c r="E153" s="80"/>
      <c r="F153" s="98" t="s">
        <v>400</v>
      </c>
      <c r="G153" s="103" t="s">
        <v>860</v>
      </c>
      <c r="H153" s="98">
        <v>1</v>
      </c>
      <c r="I153" s="111">
        <v>2</v>
      </c>
      <c r="J153" s="80"/>
    </row>
    <row r="154" spans="1:10" s="70" customFormat="1" ht="13.5" customHeight="1">
      <c r="A154" s="75"/>
      <c r="B154" s="78"/>
      <c r="C154" s="81"/>
      <c r="D154" s="81"/>
      <c r="E154" s="81"/>
      <c r="F154" s="99" t="s">
        <v>871</v>
      </c>
      <c r="G154" s="104" t="s">
        <v>860</v>
      </c>
      <c r="H154" s="99">
        <v>1</v>
      </c>
      <c r="I154" s="112">
        <v>4</v>
      </c>
      <c r="J154" s="81"/>
    </row>
    <row r="155" spans="1:10" s="70" customFormat="1" ht="13.5" customHeight="1">
      <c r="A155" s="73">
        <v>28</v>
      </c>
      <c r="B155" s="76" t="s">
        <v>1242</v>
      </c>
      <c r="C155" s="79" t="s">
        <v>2238</v>
      </c>
      <c r="D155" s="79" t="s">
        <v>2239</v>
      </c>
      <c r="E155" s="79" t="s">
        <v>284</v>
      </c>
      <c r="F155" s="97" t="s">
        <v>597</v>
      </c>
      <c r="G155" s="103"/>
      <c r="H155" s="98"/>
      <c r="I155" s="111"/>
      <c r="J155" s="79" t="s">
        <v>2241</v>
      </c>
    </row>
    <row r="156" spans="1:10" s="70" customFormat="1" ht="13.5" customHeight="1">
      <c r="A156" s="74"/>
      <c r="B156" s="77"/>
      <c r="C156" s="80"/>
      <c r="D156" s="80"/>
      <c r="E156" s="80"/>
      <c r="F156" s="98" t="s">
        <v>400</v>
      </c>
      <c r="G156" s="103" t="s">
        <v>1195</v>
      </c>
      <c r="H156" s="98">
        <v>1</v>
      </c>
      <c r="I156" s="111">
        <v>2</v>
      </c>
      <c r="J156" s="80"/>
    </row>
    <row r="157" spans="1:10" s="70" customFormat="1" ht="13.5" customHeight="1">
      <c r="A157" s="75"/>
      <c r="B157" s="78"/>
      <c r="C157" s="81"/>
      <c r="D157" s="81"/>
      <c r="E157" s="81"/>
      <c r="F157" s="99" t="s">
        <v>871</v>
      </c>
      <c r="G157" s="103" t="s">
        <v>2240</v>
      </c>
      <c r="H157" s="98">
        <v>1</v>
      </c>
      <c r="I157" s="111">
        <v>5</v>
      </c>
      <c r="J157" s="81"/>
    </row>
    <row r="158" spans="1:10" s="70" customFormat="1" ht="11.25" customHeight="1">
      <c r="A158" s="73">
        <v>29</v>
      </c>
      <c r="B158" s="76" t="s">
        <v>347</v>
      </c>
      <c r="C158" s="79" t="s">
        <v>439</v>
      </c>
      <c r="D158" s="79" t="s">
        <v>864</v>
      </c>
      <c r="E158" s="79" t="s">
        <v>869</v>
      </c>
      <c r="F158" s="97" t="s">
        <v>597</v>
      </c>
      <c r="G158" s="102" t="s">
        <v>1200</v>
      </c>
      <c r="H158" s="97">
        <v>1</v>
      </c>
      <c r="I158" s="110">
        <v>17</v>
      </c>
      <c r="J158" s="79" t="s">
        <v>552</v>
      </c>
    </row>
    <row r="159" spans="1:10" s="70" customFormat="1" ht="13.5" customHeight="1">
      <c r="A159" s="74"/>
      <c r="B159" s="77"/>
      <c r="C159" s="80"/>
      <c r="D159" s="80"/>
      <c r="E159" s="80"/>
      <c r="F159" s="98" t="s">
        <v>400</v>
      </c>
      <c r="G159" s="103" t="s">
        <v>1200</v>
      </c>
      <c r="H159" s="98">
        <v>1</v>
      </c>
      <c r="I159" s="111">
        <v>15</v>
      </c>
      <c r="J159" s="80"/>
    </row>
    <row r="160" spans="1:10" s="70" customFormat="1" ht="13.5" customHeight="1">
      <c r="A160" s="74"/>
      <c r="B160" s="77"/>
      <c r="C160" s="81"/>
      <c r="D160" s="81"/>
      <c r="E160" s="81"/>
      <c r="F160" s="99" t="s">
        <v>871</v>
      </c>
      <c r="G160" s="104" t="s">
        <v>1200</v>
      </c>
      <c r="H160" s="99">
        <v>1</v>
      </c>
      <c r="I160" s="112">
        <v>10</v>
      </c>
      <c r="J160" s="81"/>
    </row>
    <row r="161" spans="1:10" s="70" customFormat="1" ht="13.5" customHeight="1">
      <c r="A161" s="74"/>
      <c r="B161" s="77"/>
      <c r="C161" s="79" t="s">
        <v>872</v>
      </c>
      <c r="D161" s="79" t="s">
        <v>677</v>
      </c>
      <c r="E161" s="79" t="s">
        <v>439</v>
      </c>
      <c r="F161" s="97" t="s">
        <v>597</v>
      </c>
      <c r="G161" s="102" t="s">
        <v>1009</v>
      </c>
      <c r="H161" s="97" t="s">
        <v>1009</v>
      </c>
      <c r="I161" s="110" t="s">
        <v>1009</v>
      </c>
      <c r="J161" s="79" t="s">
        <v>552</v>
      </c>
    </row>
    <row r="162" spans="1:10" s="70" customFormat="1" ht="13.5" customHeight="1">
      <c r="A162" s="74"/>
      <c r="B162" s="77"/>
      <c r="C162" s="80"/>
      <c r="D162" s="80"/>
      <c r="E162" s="80"/>
      <c r="F162" s="98" t="s">
        <v>400</v>
      </c>
      <c r="G162" s="103" t="s">
        <v>462</v>
      </c>
      <c r="H162" s="98">
        <v>1</v>
      </c>
      <c r="I162" s="111">
        <v>6</v>
      </c>
      <c r="J162" s="80"/>
    </row>
    <row r="163" spans="1:10" s="70" customFormat="1" ht="13.5" customHeight="1">
      <c r="A163" s="74"/>
      <c r="B163" s="77"/>
      <c r="C163" s="81"/>
      <c r="D163" s="81"/>
      <c r="E163" s="81"/>
      <c r="F163" s="99" t="s">
        <v>871</v>
      </c>
      <c r="G163" s="104" t="s">
        <v>117</v>
      </c>
      <c r="H163" s="99">
        <v>1</v>
      </c>
      <c r="I163" s="112">
        <v>7</v>
      </c>
      <c r="J163" s="81"/>
    </row>
    <row r="164" spans="1:10" s="70" customFormat="1" ht="13.5" customHeight="1">
      <c r="A164" s="74"/>
      <c r="B164" s="77"/>
      <c r="C164" s="79" t="s">
        <v>873</v>
      </c>
      <c r="D164" s="79" t="s">
        <v>599</v>
      </c>
      <c r="E164" s="79" t="s">
        <v>875</v>
      </c>
      <c r="F164" s="97" t="s">
        <v>597</v>
      </c>
      <c r="G164" s="102" t="s">
        <v>1009</v>
      </c>
      <c r="H164" s="97" t="s">
        <v>1009</v>
      </c>
      <c r="I164" s="110" t="s">
        <v>1009</v>
      </c>
      <c r="J164" s="79" t="s">
        <v>436</v>
      </c>
    </row>
    <row r="165" spans="1:10" s="70" customFormat="1" ht="13.5" customHeight="1">
      <c r="A165" s="74"/>
      <c r="B165" s="77"/>
      <c r="C165" s="80"/>
      <c r="D165" s="80"/>
      <c r="E165" s="80"/>
      <c r="F165" s="98" t="s">
        <v>400</v>
      </c>
      <c r="G165" s="103" t="s">
        <v>639</v>
      </c>
      <c r="H165" s="98">
        <v>1</v>
      </c>
      <c r="I165" s="111" t="s">
        <v>863</v>
      </c>
      <c r="J165" s="80"/>
    </row>
    <row r="166" spans="1:10" s="70" customFormat="1" ht="13.5" customHeight="1">
      <c r="A166" s="75"/>
      <c r="B166" s="78"/>
      <c r="C166" s="81"/>
      <c r="D166" s="81"/>
      <c r="E166" s="81"/>
      <c r="F166" s="99" t="s">
        <v>871</v>
      </c>
      <c r="G166" s="104" t="s">
        <v>1009</v>
      </c>
      <c r="H166" s="99" t="s">
        <v>1009</v>
      </c>
      <c r="I166" s="112" t="s">
        <v>1009</v>
      </c>
      <c r="J166" s="81"/>
    </row>
    <row r="167" spans="1:10" s="70" customFormat="1" ht="11.25">
      <c r="A167" s="73">
        <v>30</v>
      </c>
      <c r="B167" s="76" t="s">
        <v>500</v>
      </c>
      <c r="C167" s="79" t="s">
        <v>192</v>
      </c>
      <c r="D167" s="79" t="s">
        <v>422</v>
      </c>
      <c r="E167" s="79" t="s">
        <v>876</v>
      </c>
      <c r="F167" s="97" t="s">
        <v>597</v>
      </c>
      <c r="G167" s="102" t="s">
        <v>1009</v>
      </c>
      <c r="H167" s="97" t="s">
        <v>1009</v>
      </c>
      <c r="I167" s="110" t="s">
        <v>1009</v>
      </c>
      <c r="J167" s="79" t="s">
        <v>809</v>
      </c>
    </row>
    <row r="168" spans="1:10" s="70" customFormat="1" ht="13.5" customHeight="1">
      <c r="A168" s="74"/>
      <c r="B168" s="77"/>
      <c r="C168" s="80"/>
      <c r="D168" s="80"/>
      <c r="E168" s="80"/>
      <c r="F168" s="98" t="s">
        <v>400</v>
      </c>
      <c r="G168" s="103" t="s">
        <v>881</v>
      </c>
      <c r="H168" s="98">
        <v>1</v>
      </c>
      <c r="I168" s="111">
        <v>2</v>
      </c>
      <c r="J168" s="80"/>
    </row>
    <row r="169" spans="1:10" s="70" customFormat="1" ht="13.5" customHeight="1">
      <c r="A169" s="74"/>
      <c r="B169" s="77"/>
      <c r="C169" s="81"/>
      <c r="D169" s="81"/>
      <c r="E169" s="81"/>
      <c r="F169" s="99" t="s">
        <v>871</v>
      </c>
      <c r="G169" s="104" t="s">
        <v>881</v>
      </c>
      <c r="H169" s="99">
        <v>1</v>
      </c>
      <c r="I169" s="112">
        <v>2</v>
      </c>
      <c r="J169" s="81"/>
    </row>
    <row r="170" spans="1:10" s="70" customFormat="1" ht="13.5" customHeight="1">
      <c r="A170" s="74"/>
      <c r="B170" s="77"/>
      <c r="C170" s="79" t="s">
        <v>883</v>
      </c>
      <c r="D170" s="79" t="s">
        <v>689</v>
      </c>
      <c r="E170" s="79" t="s">
        <v>876</v>
      </c>
      <c r="F170" s="97" t="s">
        <v>597</v>
      </c>
      <c r="G170" s="102" t="s">
        <v>1009</v>
      </c>
      <c r="H170" s="97" t="s">
        <v>1009</v>
      </c>
      <c r="I170" s="110" t="s">
        <v>1009</v>
      </c>
      <c r="J170" s="79" t="s">
        <v>1069</v>
      </c>
    </row>
    <row r="171" spans="1:10" s="70" customFormat="1" ht="13.5" customHeight="1">
      <c r="A171" s="74"/>
      <c r="B171" s="77"/>
      <c r="C171" s="80"/>
      <c r="D171" s="80"/>
      <c r="E171" s="80"/>
      <c r="F171" s="98" t="s">
        <v>400</v>
      </c>
      <c r="G171" s="103" t="s">
        <v>1009</v>
      </c>
      <c r="H171" s="98" t="s">
        <v>1009</v>
      </c>
      <c r="I171" s="111" t="s">
        <v>1009</v>
      </c>
      <c r="J171" s="80"/>
    </row>
    <row r="172" spans="1:10" s="70" customFormat="1" ht="13.5" customHeight="1">
      <c r="A172" s="75"/>
      <c r="B172" s="78"/>
      <c r="C172" s="81"/>
      <c r="D172" s="81"/>
      <c r="E172" s="81"/>
      <c r="F172" s="99" t="s">
        <v>871</v>
      </c>
      <c r="G172" s="104" t="s">
        <v>886</v>
      </c>
      <c r="H172" s="99">
        <v>1</v>
      </c>
      <c r="I172" s="112">
        <v>6</v>
      </c>
      <c r="J172" s="81"/>
    </row>
    <row r="173" spans="1:10" s="70" customFormat="1" ht="11.25" customHeight="1">
      <c r="A173" s="73">
        <v>31</v>
      </c>
      <c r="B173" s="76" t="s">
        <v>94</v>
      </c>
      <c r="C173" s="79" t="s">
        <v>887</v>
      </c>
      <c r="D173" s="79" t="s">
        <v>888</v>
      </c>
      <c r="E173" s="79" t="s">
        <v>720</v>
      </c>
      <c r="F173" s="97" t="s">
        <v>597</v>
      </c>
      <c r="G173" s="102" t="s">
        <v>891</v>
      </c>
      <c r="H173" s="97">
        <v>2</v>
      </c>
      <c r="I173" s="110">
        <v>2</v>
      </c>
      <c r="J173" s="79" t="s">
        <v>1093</v>
      </c>
    </row>
    <row r="174" spans="1:10" s="70" customFormat="1" ht="13.5" customHeight="1">
      <c r="A174" s="74"/>
      <c r="B174" s="77"/>
      <c r="C174" s="80"/>
      <c r="D174" s="80"/>
      <c r="E174" s="80"/>
      <c r="F174" s="98" t="s">
        <v>400</v>
      </c>
      <c r="G174" s="103" t="s">
        <v>891</v>
      </c>
      <c r="H174" s="98">
        <v>2</v>
      </c>
      <c r="I174" s="111">
        <v>4</v>
      </c>
      <c r="J174" s="80"/>
    </row>
    <row r="175" spans="1:10" s="70" customFormat="1" ht="13.5" customHeight="1">
      <c r="A175" s="74"/>
      <c r="B175" s="77"/>
      <c r="C175" s="81"/>
      <c r="D175" s="81"/>
      <c r="E175" s="81"/>
      <c r="F175" s="99" t="s">
        <v>871</v>
      </c>
      <c r="G175" s="104" t="s">
        <v>1009</v>
      </c>
      <c r="H175" s="99" t="s">
        <v>1009</v>
      </c>
      <c r="I175" s="112" t="s">
        <v>1009</v>
      </c>
      <c r="J175" s="81"/>
    </row>
    <row r="176" spans="1:10" s="70" customFormat="1" ht="13.5" customHeight="1">
      <c r="A176" s="74"/>
      <c r="B176" s="77"/>
      <c r="C176" s="79" t="s">
        <v>895</v>
      </c>
      <c r="D176" s="79" t="s">
        <v>422</v>
      </c>
      <c r="E176" s="79" t="s">
        <v>720</v>
      </c>
      <c r="F176" s="97" t="s">
        <v>597</v>
      </c>
      <c r="G176" s="102" t="s">
        <v>808</v>
      </c>
      <c r="H176" s="97">
        <v>1</v>
      </c>
      <c r="I176" s="110">
        <v>4</v>
      </c>
      <c r="J176" s="79" t="s">
        <v>1095</v>
      </c>
    </row>
    <row r="177" spans="1:10" s="70" customFormat="1" ht="13.5" customHeight="1">
      <c r="A177" s="74"/>
      <c r="B177" s="77"/>
      <c r="C177" s="80"/>
      <c r="D177" s="80"/>
      <c r="E177" s="80"/>
      <c r="F177" s="98" t="s">
        <v>400</v>
      </c>
      <c r="G177" s="103" t="s">
        <v>808</v>
      </c>
      <c r="H177" s="98">
        <v>1</v>
      </c>
      <c r="I177" s="111">
        <v>4</v>
      </c>
      <c r="J177" s="80"/>
    </row>
    <row r="178" spans="1:10" s="70" customFormat="1" ht="13.5" customHeight="1">
      <c r="A178" s="75"/>
      <c r="B178" s="78"/>
      <c r="C178" s="81"/>
      <c r="D178" s="81"/>
      <c r="E178" s="81"/>
      <c r="F178" s="99" t="s">
        <v>871</v>
      </c>
      <c r="G178" s="104" t="s">
        <v>808</v>
      </c>
      <c r="H178" s="99">
        <v>1</v>
      </c>
      <c r="I178" s="112">
        <v>4</v>
      </c>
      <c r="J178" s="81"/>
    </row>
    <row r="179" spans="1:10" s="70" customFormat="1" ht="11.25">
      <c r="A179" s="73">
        <v>32</v>
      </c>
      <c r="B179" s="76" t="s">
        <v>896</v>
      </c>
      <c r="C179" s="79" t="s">
        <v>899</v>
      </c>
      <c r="D179" s="79" t="s">
        <v>902</v>
      </c>
      <c r="E179" s="79" t="s">
        <v>460</v>
      </c>
      <c r="F179" s="97" t="s">
        <v>597</v>
      </c>
      <c r="G179" s="102" t="s">
        <v>662</v>
      </c>
      <c r="H179" s="97">
        <v>1</v>
      </c>
      <c r="I179" s="110">
        <v>31</v>
      </c>
      <c r="J179" s="118" t="s">
        <v>539</v>
      </c>
    </row>
    <row r="180" spans="1:10" s="70" customFormat="1" ht="13.5" customHeight="1">
      <c r="A180" s="74"/>
      <c r="B180" s="77"/>
      <c r="C180" s="80"/>
      <c r="D180" s="80"/>
      <c r="E180" s="80"/>
      <c r="F180" s="98" t="s">
        <v>400</v>
      </c>
      <c r="G180" s="103" t="s">
        <v>662</v>
      </c>
      <c r="H180" s="98">
        <v>1</v>
      </c>
      <c r="I180" s="111">
        <v>19</v>
      </c>
      <c r="J180" s="119"/>
    </row>
    <row r="181" spans="1:10" s="70" customFormat="1" ht="13.5" customHeight="1">
      <c r="A181" s="74"/>
      <c r="B181" s="77"/>
      <c r="C181" s="81"/>
      <c r="D181" s="81"/>
      <c r="E181" s="81"/>
      <c r="F181" s="99" t="s">
        <v>871</v>
      </c>
      <c r="G181" s="104" t="s">
        <v>662</v>
      </c>
      <c r="H181" s="99">
        <v>1</v>
      </c>
      <c r="I181" s="112">
        <v>21</v>
      </c>
      <c r="J181" s="120"/>
    </row>
    <row r="182" spans="1:10" s="70" customFormat="1" ht="13.5" customHeight="1">
      <c r="A182" s="74"/>
      <c r="B182" s="77"/>
      <c r="C182" s="79" t="s">
        <v>903</v>
      </c>
      <c r="D182" s="79" t="s">
        <v>356</v>
      </c>
      <c r="E182" s="79" t="s">
        <v>460</v>
      </c>
      <c r="F182" s="97" t="s">
        <v>597</v>
      </c>
      <c r="G182" s="102" t="s">
        <v>662</v>
      </c>
      <c r="H182" s="97">
        <v>1</v>
      </c>
      <c r="I182" s="110">
        <v>21</v>
      </c>
      <c r="J182" s="79" t="s">
        <v>1099</v>
      </c>
    </row>
    <row r="183" spans="1:10" s="70" customFormat="1" ht="13.5" customHeight="1">
      <c r="A183" s="74"/>
      <c r="B183" s="77"/>
      <c r="C183" s="80"/>
      <c r="D183" s="80"/>
      <c r="E183" s="80"/>
      <c r="F183" s="98" t="s">
        <v>400</v>
      </c>
      <c r="G183" s="103" t="s">
        <v>662</v>
      </c>
      <c r="H183" s="98">
        <v>1</v>
      </c>
      <c r="I183" s="111">
        <v>16</v>
      </c>
      <c r="J183" s="80"/>
    </row>
    <row r="184" spans="1:10" s="70" customFormat="1" ht="13.5" customHeight="1">
      <c r="A184" s="74"/>
      <c r="B184" s="77"/>
      <c r="C184" s="81"/>
      <c r="D184" s="81"/>
      <c r="E184" s="81"/>
      <c r="F184" s="99" t="s">
        <v>871</v>
      </c>
      <c r="G184" s="104" t="s">
        <v>662</v>
      </c>
      <c r="H184" s="99">
        <v>1</v>
      </c>
      <c r="I184" s="112">
        <v>18</v>
      </c>
      <c r="J184" s="81"/>
    </row>
    <row r="185" spans="1:10" s="70" customFormat="1" ht="13.5" customHeight="1">
      <c r="A185" s="74"/>
      <c r="B185" s="77"/>
      <c r="C185" s="79" t="s">
        <v>905</v>
      </c>
      <c r="D185" s="79" t="s">
        <v>1048</v>
      </c>
      <c r="E185" s="79" t="s">
        <v>460</v>
      </c>
      <c r="F185" s="97" t="s">
        <v>597</v>
      </c>
      <c r="G185" s="102" t="s">
        <v>748</v>
      </c>
      <c r="H185" s="97">
        <v>2</v>
      </c>
      <c r="I185" s="110">
        <v>10</v>
      </c>
      <c r="J185" s="79" t="s">
        <v>1102</v>
      </c>
    </row>
    <row r="186" spans="1:10" s="70" customFormat="1" ht="13.5" customHeight="1">
      <c r="A186" s="74"/>
      <c r="B186" s="77"/>
      <c r="C186" s="80"/>
      <c r="D186" s="80"/>
      <c r="E186" s="80"/>
      <c r="F186" s="98" t="s">
        <v>400</v>
      </c>
      <c r="G186" s="103" t="s">
        <v>748</v>
      </c>
      <c r="H186" s="98">
        <v>1</v>
      </c>
      <c r="I186" s="111">
        <v>4</v>
      </c>
      <c r="J186" s="80"/>
    </row>
    <row r="187" spans="1:10" s="70" customFormat="1" ht="13.5" customHeight="1">
      <c r="A187" s="74"/>
      <c r="B187" s="77"/>
      <c r="C187" s="81"/>
      <c r="D187" s="81"/>
      <c r="E187" s="81"/>
      <c r="F187" s="99" t="s">
        <v>871</v>
      </c>
      <c r="G187" s="104" t="s">
        <v>748</v>
      </c>
      <c r="H187" s="99">
        <v>1</v>
      </c>
      <c r="I187" s="112">
        <v>4</v>
      </c>
      <c r="J187" s="81"/>
    </row>
    <row r="188" spans="1:10" s="70" customFormat="1" ht="13.5" customHeight="1">
      <c r="A188" s="74"/>
      <c r="B188" s="77"/>
      <c r="C188" s="79" t="s">
        <v>759</v>
      </c>
      <c r="D188" s="79" t="s">
        <v>1048</v>
      </c>
      <c r="E188" s="79" t="s">
        <v>460</v>
      </c>
      <c r="F188" s="97" t="s">
        <v>597</v>
      </c>
      <c r="G188" s="102" t="s">
        <v>748</v>
      </c>
      <c r="H188" s="97">
        <v>1</v>
      </c>
      <c r="I188" s="110">
        <v>2</v>
      </c>
      <c r="J188" s="79" t="s">
        <v>1105</v>
      </c>
    </row>
    <row r="189" spans="1:10" s="70" customFormat="1" ht="13.5" customHeight="1">
      <c r="A189" s="74"/>
      <c r="B189" s="77"/>
      <c r="C189" s="80"/>
      <c r="D189" s="80"/>
      <c r="E189" s="80"/>
      <c r="F189" s="98" t="s">
        <v>400</v>
      </c>
      <c r="G189" s="103" t="s">
        <v>748</v>
      </c>
      <c r="H189" s="98">
        <v>1</v>
      </c>
      <c r="I189" s="111">
        <v>2</v>
      </c>
      <c r="J189" s="80"/>
    </row>
    <row r="190" spans="1:10" s="70" customFormat="1" ht="13.5" customHeight="1">
      <c r="A190" s="74"/>
      <c r="B190" s="77"/>
      <c r="C190" s="81"/>
      <c r="D190" s="81"/>
      <c r="E190" s="81"/>
      <c r="F190" s="99" t="s">
        <v>871</v>
      </c>
      <c r="G190" s="104" t="s">
        <v>1009</v>
      </c>
      <c r="H190" s="99" t="s">
        <v>1009</v>
      </c>
      <c r="I190" s="112" t="s">
        <v>1009</v>
      </c>
      <c r="J190" s="81"/>
    </row>
    <row r="191" spans="1:10" s="70" customFormat="1" ht="13.5" customHeight="1">
      <c r="A191" s="74"/>
      <c r="B191" s="77"/>
      <c r="C191" s="79" t="s">
        <v>907</v>
      </c>
      <c r="D191" s="79" t="s">
        <v>1048</v>
      </c>
      <c r="E191" s="79" t="s">
        <v>460</v>
      </c>
      <c r="F191" s="97" t="s">
        <v>597</v>
      </c>
      <c r="G191" s="102" t="s">
        <v>1009</v>
      </c>
      <c r="H191" s="97" t="s">
        <v>1009</v>
      </c>
      <c r="I191" s="110" t="s">
        <v>1009</v>
      </c>
      <c r="J191" s="79" t="s">
        <v>1102</v>
      </c>
    </row>
    <row r="192" spans="1:10" s="70" customFormat="1" ht="13.5" customHeight="1">
      <c r="A192" s="74"/>
      <c r="B192" s="77"/>
      <c r="C192" s="80"/>
      <c r="D192" s="80"/>
      <c r="E192" s="80"/>
      <c r="F192" s="98" t="s">
        <v>400</v>
      </c>
      <c r="G192" s="103" t="s">
        <v>748</v>
      </c>
      <c r="H192" s="98">
        <v>1</v>
      </c>
      <c r="I192" s="111">
        <v>8</v>
      </c>
      <c r="J192" s="80"/>
    </row>
    <row r="193" spans="1:10" s="70" customFormat="1" ht="13.5" customHeight="1">
      <c r="A193" s="75"/>
      <c r="B193" s="78"/>
      <c r="C193" s="81"/>
      <c r="D193" s="81"/>
      <c r="E193" s="81"/>
      <c r="F193" s="99" t="s">
        <v>871</v>
      </c>
      <c r="G193" s="104" t="s">
        <v>1009</v>
      </c>
      <c r="H193" s="99" t="s">
        <v>1009</v>
      </c>
      <c r="I193" s="112" t="s">
        <v>1009</v>
      </c>
      <c r="J193" s="81"/>
    </row>
    <row r="194" spans="1:10" s="70" customFormat="1" ht="11.25" customHeight="1">
      <c r="A194" s="73">
        <v>33</v>
      </c>
      <c r="B194" s="76" t="s">
        <v>910</v>
      </c>
      <c r="C194" s="79" t="s">
        <v>643</v>
      </c>
      <c r="D194" s="79" t="s">
        <v>125</v>
      </c>
      <c r="E194" s="79" t="s">
        <v>909</v>
      </c>
      <c r="F194" s="97" t="s">
        <v>597</v>
      </c>
      <c r="G194" s="102" t="s">
        <v>672</v>
      </c>
      <c r="H194" s="97">
        <v>1</v>
      </c>
      <c r="I194" s="110">
        <v>4</v>
      </c>
      <c r="J194" s="79"/>
    </row>
    <row r="195" spans="1:10" s="70" customFormat="1" ht="13.5" customHeight="1">
      <c r="A195" s="74"/>
      <c r="B195" s="77"/>
      <c r="C195" s="80"/>
      <c r="D195" s="80"/>
      <c r="E195" s="80"/>
      <c r="F195" s="98" t="s">
        <v>400</v>
      </c>
      <c r="G195" s="103" t="s">
        <v>672</v>
      </c>
      <c r="H195" s="98">
        <v>1</v>
      </c>
      <c r="I195" s="111">
        <v>3</v>
      </c>
      <c r="J195" s="80"/>
    </row>
    <row r="196" spans="1:10" s="70" customFormat="1" ht="13.5" customHeight="1">
      <c r="A196" s="74"/>
      <c r="B196" s="77"/>
      <c r="C196" s="81"/>
      <c r="D196" s="81"/>
      <c r="E196" s="81"/>
      <c r="F196" s="99" t="s">
        <v>871</v>
      </c>
      <c r="G196" s="104" t="s">
        <v>672</v>
      </c>
      <c r="H196" s="99">
        <v>1</v>
      </c>
      <c r="I196" s="112">
        <v>5</v>
      </c>
      <c r="J196" s="81"/>
    </row>
    <row r="197" spans="1:10" s="70" customFormat="1" ht="13.5" customHeight="1">
      <c r="A197" s="74"/>
      <c r="B197" s="77"/>
      <c r="C197" s="79" t="s">
        <v>630</v>
      </c>
      <c r="D197" s="79" t="s">
        <v>125</v>
      </c>
      <c r="E197" s="79" t="s">
        <v>909</v>
      </c>
      <c r="F197" s="97" t="s">
        <v>597</v>
      </c>
      <c r="G197" s="102" t="s">
        <v>706</v>
      </c>
      <c r="H197" s="97">
        <v>1</v>
      </c>
      <c r="I197" s="110">
        <v>3</v>
      </c>
      <c r="J197" s="79"/>
    </row>
    <row r="198" spans="1:10" s="70" customFormat="1" ht="13.5" customHeight="1">
      <c r="A198" s="74"/>
      <c r="B198" s="77"/>
      <c r="C198" s="80"/>
      <c r="D198" s="80"/>
      <c r="E198" s="80"/>
      <c r="F198" s="98" t="s">
        <v>400</v>
      </c>
      <c r="G198" s="103" t="s">
        <v>1009</v>
      </c>
      <c r="H198" s="98" t="s">
        <v>1009</v>
      </c>
      <c r="I198" s="111" t="s">
        <v>1009</v>
      </c>
      <c r="J198" s="80"/>
    </row>
    <row r="199" spans="1:10" s="70" customFormat="1" ht="13.5" customHeight="1">
      <c r="A199" s="75"/>
      <c r="B199" s="78"/>
      <c r="C199" s="81"/>
      <c r="D199" s="81"/>
      <c r="E199" s="81"/>
      <c r="F199" s="99" t="s">
        <v>871</v>
      </c>
      <c r="G199" s="104" t="s">
        <v>706</v>
      </c>
      <c r="H199" s="99">
        <v>1</v>
      </c>
      <c r="I199" s="112">
        <v>2</v>
      </c>
      <c r="J199" s="81"/>
    </row>
    <row r="200" spans="1:10" s="70" customFormat="1" ht="11.25" customHeight="1">
      <c r="A200" s="73">
        <v>34</v>
      </c>
      <c r="B200" s="76" t="s">
        <v>911</v>
      </c>
      <c r="C200" s="79" t="s">
        <v>312</v>
      </c>
      <c r="D200" s="79" t="s">
        <v>208</v>
      </c>
      <c r="E200" s="79" t="s">
        <v>312</v>
      </c>
      <c r="F200" s="97" t="s">
        <v>597</v>
      </c>
      <c r="G200" s="102" t="s">
        <v>1009</v>
      </c>
      <c r="H200" s="97" t="s">
        <v>1009</v>
      </c>
      <c r="I200" s="110" t="s">
        <v>1009</v>
      </c>
      <c r="J200" s="79" t="s">
        <v>1138</v>
      </c>
    </row>
    <row r="201" spans="1:10" s="70" customFormat="1" ht="13.5" customHeight="1">
      <c r="A201" s="74"/>
      <c r="B201" s="77"/>
      <c r="C201" s="80"/>
      <c r="D201" s="80"/>
      <c r="E201" s="80"/>
      <c r="F201" s="98" t="s">
        <v>400</v>
      </c>
      <c r="G201" s="103" t="s">
        <v>748</v>
      </c>
      <c r="H201" s="98">
        <v>1</v>
      </c>
      <c r="I201" s="111">
        <v>26</v>
      </c>
      <c r="J201" s="80"/>
    </row>
    <row r="202" spans="1:10" s="70" customFormat="1" ht="13.5" customHeight="1">
      <c r="A202" s="74"/>
      <c r="B202" s="77"/>
      <c r="C202" s="81"/>
      <c r="D202" s="81"/>
      <c r="E202" s="81"/>
      <c r="F202" s="99" t="s">
        <v>871</v>
      </c>
      <c r="G202" s="104" t="s">
        <v>748</v>
      </c>
      <c r="H202" s="99">
        <v>1</v>
      </c>
      <c r="I202" s="112">
        <v>18</v>
      </c>
      <c r="J202" s="81"/>
    </row>
    <row r="203" spans="1:10" s="70" customFormat="1" ht="13.5" customHeight="1">
      <c r="A203" s="74"/>
      <c r="B203" s="77"/>
      <c r="C203" s="79" t="s">
        <v>486</v>
      </c>
      <c r="D203" s="79" t="s">
        <v>912</v>
      </c>
      <c r="E203" s="79" t="s">
        <v>511</v>
      </c>
      <c r="F203" s="97" t="s">
        <v>597</v>
      </c>
      <c r="G203" s="102" t="s">
        <v>1070</v>
      </c>
      <c r="H203" s="97">
        <v>2</v>
      </c>
      <c r="I203" s="110">
        <v>250</v>
      </c>
      <c r="J203" s="79" t="s">
        <v>1106</v>
      </c>
    </row>
    <row r="204" spans="1:10" s="70" customFormat="1" ht="13.5" customHeight="1">
      <c r="A204" s="74"/>
      <c r="B204" s="77"/>
      <c r="C204" s="80"/>
      <c r="D204" s="80"/>
      <c r="E204" s="80"/>
      <c r="F204" s="98" t="s">
        <v>400</v>
      </c>
      <c r="G204" s="103" t="s">
        <v>1072</v>
      </c>
      <c r="H204" s="98">
        <v>2</v>
      </c>
      <c r="I204" s="111">
        <v>87</v>
      </c>
      <c r="J204" s="80"/>
    </row>
    <row r="205" spans="1:10" s="70" customFormat="1" ht="13.5" customHeight="1">
      <c r="A205" s="75"/>
      <c r="B205" s="78"/>
      <c r="C205" s="81"/>
      <c r="D205" s="81"/>
      <c r="E205" s="81"/>
      <c r="F205" s="99" t="s">
        <v>871</v>
      </c>
      <c r="G205" s="104" t="s">
        <v>1022</v>
      </c>
      <c r="H205" s="99">
        <v>3</v>
      </c>
      <c r="I205" s="112">
        <v>307</v>
      </c>
      <c r="J205" s="81"/>
    </row>
    <row r="206" spans="1:10" s="70" customFormat="1" ht="11.25" customHeight="1">
      <c r="A206" s="73">
        <v>35</v>
      </c>
      <c r="B206" s="76" t="s">
        <v>914</v>
      </c>
      <c r="C206" s="79" t="s">
        <v>25</v>
      </c>
      <c r="D206" s="79" t="s">
        <v>677</v>
      </c>
      <c r="E206" s="79" t="s">
        <v>230</v>
      </c>
      <c r="F206" s="97" t="s">
        <v>597</v>
      </c>
      <c r="G206" s="102" t="s">
        <v>378</v>
      </c>
      <c r="H206" s="97">
        <v>1</v>
      </c>
      <c r="I206" s="110">
        <v>3</v>
      </c>
      <c r="J206" s="79" t="s">
        <v>1023</v>
      </c>
    </row>
    <row r="207" spans="1:10" s="70" customFormat="1" ht="13.5" customHeight="1">
      <c r="A207" s="74"/>
      <c r="B207" s="77"/>
      <c r="C207" s="80"/>
      <c r="D207" s="80"/>
      <c r="E207" s="80"/>
      <c r="F207" s="98" t="s">
        <v>400</v>
      </c>
      <c r="G207" s="103" t="s">
        <v>378</v>
      </c>
      <c r="H207" s="98">
        <v>1</v>
      </c>
      <c r="I207" s="111">
        <v>2</v>
      </c>
      <c r="J207" s="80"/>
    </row>
    <row r="208" spans="1:10" s="70" customFormat="1" ht="13.5" customHeight="1">
      <c r="A208" s="75"/>
      <c r="B208" s="78"/>
      <c r="C208" s="81"/>
      <c r="D208" s="81"/>
      <c r="E208" s="81"/>
      <c r="F208" s="99" t="s">
        <v>871</v>
      </c>
      <c r="G208" s="104" t="s">
        <v>378</v>
      </c>
      <c r="H208" s="99">
        <v>1</v>
      </c>
      <c r="I208" s="112">
        <v>2</v>
      </c>
      <c r="J208" s="81"/>
    </row>
    <row r="209" spans="1:10" s="70" customFormat="1" ht="11.25">
      <c r="A209" s="73">
        <v>36</v>
      </c>
      <c r="B209" s="76" t="s">
        <v>768</v>
      </c>
      <c r="C209" s="79" t="s">
        <v>475</v>
      </c>
      <c r="D209" s="79" t="s">
        <v>1164</v>
      </c>
      <c r="E209" s="79" t="s">
        <v>445</v>
      </c>
      <c r="F209" s="97" t="s">
        <v>597</v>
      </c>
      <c r="G209" s="102" t="s">
        <v>915</v>
      </c>
      <c r="H209" s="97">
        <v>1</v>
      </c>
      <c r="I209" s="110">
        <v>4</v>
      </c>
      <c r="J209" s="79" t="s">
        <v>839</v>
      </c>
    </row>
    <row r="210" spans="1:10" s="70" customFormat="1" ht="13.5" customHeight="1">
      <c r="A210" s="74"/>
      <c r="B210" s="77"/>
      <c r="C210" s="80"/>
      <c r="D210" s="80"/>
      <c r="E210" s="80"/>
      <c r="F210" s="98" t="s">
        <v>400</v>
      </c>
      <c r="G210" s="103" t="s">
        <v>915</v>
      </c>
      <c r="H210" s="98">
        <v>1</v>
      </c>
      <c r="I210" s="111">
        <v>3</v>
      </c>
      <c r="J210" s="80"/>
    </row>
    <row r="211" spans="1:10" s="70" customFormat="1" ht="13.5" customHeight="1">
      <c r="A211" s="74"/>
      <c r="B211" s="77"/>
      <c r="C211" s="81"/>
      <c r="D211" s="81"/>
      <c r="E211" s="81"/>
      <c r="F211" s="99" t="s">
        <v>871</v>
      </c>
      <c r="G211" s="104" t="s">
        <v>915</v>
      </c>
      <c r="H211" s="99">
        <v>1</v>
      </c>
      <c r="I211" s="112">
        <v>4</v>
      </c>
      <c r="J211" s="81"/>
    </row>
    <row r="212" spans="1:10" s="70" customFormat="1" ht="13.5" customHeight="1">
      <c r="A212" s="74"/>
      <c r="B212" s="77"/>
      <c r="C212" s="79" t="s">
        <v>544</v>
      </c>
      <c r="D212" s="79" t="s">
        <v>921</v>
      </c>
      <c r="E212" s="79" t="s">
        <v>445</v>
      </c>
      <c r="F212" s="97" t="s">
        <v>597</v>
      </c>
      <c r="G212" s="102" t="s">
        <v>922</v>
      </c>
      <c r="H212" s="97">
        <v>1</v>
      </c>
      <c r="I212" s="110">
        <v>2</v>
      </c>
      <c r="J212" s="79" t="s">
        <v>839</v>
      </c>
    </row>
    <row r="213" spans="1:10" s="70" customFormat="1" ht="13.5" customHeight="1">
      <c r="A213" s="74"/>
      <c r="B213" s="77"/>
      <c r="C213" s="80"/>
      <c r="D213" s="80"/>
      <c r="E213" s="80"/>
      <c r="F213" s="98" t="s">
        <v>400</v>
      </c>
      <c r="G213" s="103" t="s">
        <v>922</v>
      </c>
      <c r="H213" s="98">
        <v>1</v>
      </c>
      <c r="I213" s="111" t="s">
        <v>1009</v>
      </c>
      <c r="J213" s="80"/>
    </row>
    <row r="214" spans="1:10" s="70" customFormat="1" ht="13.5" customHeight="1">
      <c r="A214" s="75"/>
      <c r="B214" s="78"/>
      <c r="C214" s="81"/>
      <c r="D214" s="81"/>
      <c r="E214" s="81"/>
      <c r="F214" s="99" t="s">
        <v>871</v>
      </c>
      <c r="G214" s="104" t="s">
        <v>922</v>
      </c>
      <c r="H214" s="99">
        <v>1</v>
      </c>
      <c r="I214" s="112" t="s">
        <v>1009</v>
      </c>
      <c r="J214" s="81"/>
    </row>
    <row r="215" spans="1:10" s="70" customFormat="1" ht="11.25" customHeight="1">
      <c r="A215" s="73">
        <v>37</v>
      </c>
      <c r="B215" s="76" t="s">
        <v>924</v>
      </c>
      <c r="C215" s="79"/>
      <c r="D215" s="91" t="s">
        <v>1165</v>
      </c>
      <c r="E215" s="79"/>
      <c r="F215" s="97" t="s">
        <v>597</v>
      </c>
      <c r="G215" s="102" t="s">
        <v>748</v>
      </c>
      <c r="H215" s="97">
        <v>1</v>
      </c>
      <c r="I215" s="110">
        <v>1</v>
      </c>
      <c r="J215" s="79" t="s">
        <v>758</v>
      </c>
    </row>
    <row r="216" spans="1:10" s="70" customFormat="1" ht="13.5" customHeight="1">
      <c r="A216" s="74"/>
      <c r="B216" s="77"/>
      <c r="C216" s="80"/>
      <c r="D216" s="92"/>
      <c r="E216" s="80"/>
      <c r="F216" s="98" t="s">
        <v>400</v>
      </c>
      <c r="G216" s="103" t="s">
        <v>748</v>
      </c>
      <c r="H216" s="98">
        <v>1</v>
      </c>
      <c r="I216" s="111">
        <v>1</v>
      </c>
      <c r="J216" s="80"/>
    </row>
    <row r="217" spans="1:10" s="70" customFormat="1" ht="13.5" customHeight="1">
      <c r="A217" s="75"/>
      <c r="B217" s="78"/>
      <c r="C217" s="81"/>
      <c r="D217" s="93"/>
      <c r="E217" s="81"/>
      <c r="F217" s="99" t="s">
        <v>871</v>
      </c>
      <c r="G217" s="104" t="s">
        <v>748</v>
      </c>
      <c r="H217" s="99">
        <v>1</v>
      </c>
      <c r="I217" s="112">
        <v>1</v>
      </c>
      <c r="J217" s="81"/>
    </row>
    <row r="218" spans="1:10" s="70" customFormat="1" ht="11.25" customHeight="1">
      <c r="A218" s="73">
        <v>38</v>
      </c>
      <c r="B218" s="76" t="s">
        <v>926</v>
      </c>
      <c r="C218" s="79" t="s">
        <v>152</v>
      </c>
      <c r="D218" s="79" t="s">
        <v>929</v>
      </c>
      <c r="E218" s="79" t="s">
        <v>930</v>
      </c>
      <c r="F218" s="97" t="s">
        <v>597</v>
      </c>
      <c r="G218" s="102" t="s">
        <v>383</v>
      </c>
      <c r="H218" s="97">
        <v>1</v>
      </c>
      <c r="I218" s="110">
        <v>4</v>
      </c>
      <c r="J218" s="79" t="s">
        <v>43</v>
      </c>
    </row>
    <row r="219" spans="1:10" s="70" customFormat="1" ht="13.5" customHeight="1">
      <c r="A219" s="74"/>
      <c r="B219" s="77"/>
      <c r="C219" s="80"/>
      <c r="D219" s="80"/>
      <c r="E219" s="80"/>
      <c r="F219" s="98" t="s">
        <v>400</v>
      </c>
      <c r="G219" s="103" t="s">
        <v>383</v>
      </c>
      <c r="H219" s="98">
        <v>1</v>
      </c>
      <c r="I219" s="111">
        <v>4</v>
      </c>
      <c r="J219" s="80"/>
    </row>
    <row r="220" spans="1:10" s="70" customFormat="1" ht="13.5" customHeight="1">
      <c r="A220" s="74"/>
      <c r="B220" s="77"/>
      <c r="C220" s="81"/>
      <c r="D220" s="81"/>
      <c r="E220" s="81"/>
      <c r="F220" s="99" t="s">
        <v>871</v>
      </c>
      <c r="G220" s="104" t="s">
        <v>383</v>
      </c>
      <c r="H220" s="99">
        <v>1</v>
      </c>
      <c r="I220" s="112">
        <v>2</v>
      </c>
      <c r="J220" s="81"/>
    </row>
    <row r="221" spans="1:10" s="70" customFormat="1" ht="11.25" customHeight="1">
      <c r="A221" s="74"/>
      <c r="B221" s="77"/>
      <c r="C221" s="79" t="s">
        <v>433</v>
      </c>
      <c r="D221" s="79" t="s">
        <v>725</v>
      </c>
      <c r="E221" s="79" t="s">
        <v>930</v>
      </c>
      <c r="F221" s="97" t="s">
        <v>597</v>
      </c>
      <c r="G221" s="102" t="s">
        <v>1205</v>
      </c>
      <c r="H221" s="97">
        <v>1</v>
      </c>
      <c r="I221" s="110">
        <v>3</v>
      </c>
      <c r="J221" s="79" t="s">
        <v>1204</v>
      </c>
    </row>
    <row r="222" spans="1:10" s="70" customFormat="1" ht="13.5" customHeight="1">
      <c r="A222" s="74"/>
      <c r="B222" s="77"/>
      <c r="C222" s="80"/>
      <c r="D222" s="80"/>
      <c r="E222" s="80"/>
      <c r="F222" s="98" t="s">
        <v>400</v>
      </c>
      <c r="G222" s="105" t="s">
        <v>1207</v>
      </c>
      <c r="H222" s="98">
        <v>1</v>
      </c>
      <c r="I222" s="111">
        <v>5</v>
      </c>
      <c r="J222" s="80"/>
    </row>
    <row r="223" spans="1:10" s="70" customFormat="1" ht="13.5" customHeight="1">
      <c r="A223" s="74"/>
      <c r="B223" s="77"/>
      <c r="C223" s="81"/>
      <c r="D223" s="81"/>
      <c r="E223" s="81"/>
      <c r="F223" s="99" t="s">
        <v>871</v>
      </c>
      <c r="G223" s="106" t="s">
        <v>945</v>
      </c>
      <c r="H223" s="99">
        <v>1</v>
      </c>
      <c r="I223" s="112">
        <v>4</v>
      </c>
      <c r="J223" s="81"/>
    </row>
    <row r="224" spans="1:10" s="70" customFormat="1" ht="13.5" customHeight="1">
      <c r="A224" s="74"/>
      <c r="B224" s="77"/>
      <c r="C224" s="79" t="s">
        <v>932</v>
      </c>
      <c r="D224" s="79" t="s">
        <v>929</v>
      </c>
      <c r="E224" s="79" t="s">
        <v>930</v>
      </c>
      <c r="F224" s="97" t="s">
        <v>597</v>
      </c>
      <c r="G224" s="102" t="s">
        <v>1009</v>
      </c>
      <c r="H224" s="97" t="s">
        <v>1009</v>
      </c>
      <c r="I224" s="110" t="s">
        <v>1009</v>
      </c>
      <c r="J224" s="79"/>
    </row>
    <row r="225" spans="1:10" s="70" customFormat="1" ht="11.25" customHeight="1">
      <c r="A225" s="74"/>
      <c r="B225" s="77"/>
      <c r="C225" s="80"/>
      <c r="D225" s="80"/>
      <c r="E225" s="80"/>
      <c r="F225" s="98" t="s">
        <v>400</v>
      </c>
      <c r="G225" s="103" t="s">
        <v>281</v>
      </c>
      <c r="H225" s="98">
        <v>1</v>
      </c>
      <c r="I225" s="111">
        <v>1</v>
      </c>
      <c r="J225" s="80" t="s">
        <v>657</v>
      </c>
    </row>
    <row r="226" spans="1:10" s="70" customFormat="1" ht="13.5" customHeight="1">
      <c r="A226" s="75"/>
      <c r="B226" s="78"/>
      <c r="C226" s="81"/>
      <c r="D226" s="81"/>
      <c r="E226" s="81"/>
      <c r="F226" s="99" t="s">
        <v>871</v>
      </c>
      <c r="G226" s="104" t="s">
        <v>383</v>
      </c>
      <c r="H226" s="99">
        <v>1</v>
      </c>
      <c r="I226" s="112">
        <v>1</v>
      </c>
      <c r="J226" s="81"/>
    </row>
    <row r="227" spans="1:10" s="70" customFormat="1" ht="11.25">
      <c r="A227" s="73">
        <v>39</v>
      </c>
      <c r="B227" s="76" t="s">
        <v>709</v>
      </c>
      <c r="C227" s="79" t="s">
        <v>520</v>
      </c>
      <c r="D227" s="79" t="s">
        <v>934</v>
      </c>
      <c r="E227" s="79" t="s">
        <v>805</v>
      </c>
      <c r="F227" s="97" t="s">
        <v>597</v>
      </c>
      <c r="G227" s="102" t="s">
        <v>98</v>
      </c>
      <c r="H227" s="97">
        <v>1</v>
      </c>
      <c r="I227" s="110">
        <v>2</v>
      </c>
      <c r="J227" s="79" t="s">
        <v>1024</v>
      </c>
    </row>
    <row r="228" spans="1:10" s="70" customFormat="1" ht="13.5" customHeight="1">
      <c r="A228" s="74"/>
      <c r="B228" s="77"/>
      <c r="C228" s="80"/>
      <c r="D228" s="80"/>
      <c r="E228" s="80"/>
      <c r="F228" s="98" t="s">
        <v>400</v>
      </c>
      <c r="G228" s="103" t="s">
        <v>1009</v>
      </c>
      <c r="H228" s="98" t="s">
        <v>1009</v>
      </c>
      <c r="I228" s="111" t="s">
        <v>1009</v>
      </c>
      <c r="J228" s="80"/>
    </row>
    <row r="229" spans="1:10" s="70" customFormat="1" ht="13.5" customHeight="1">
      <c r="A229" s="74"/>
      <c r="B229" s="77"/>
      <c r="C229" s="81"/>
      <c r="D229" s="81"/>
      <c r="E229" s="81"/>
      <c r="F229" s="99" t="s">
        <v>871</v>
      </c>
      <c r="G229" s="104" t="s">
        <v>98</v>
      </c>
      <c r="H229" s="99">
        <v>1</v>
      </c>
      <c r="I229" s="112">
        <v>1</v>
      </c>
      <c r="J229" s="81"/>
    </row>
    <row r="230" spans="1:10" s="70" customFormat="1" ht="13.5" customHeight="1">
      <c r="A230" s="74"/>
      <c r="B230" s="77"/>
      <c r="C230" s="79" t="s">
        <v>936</v>
      </c>
      <c r="D230" s="79" t="s">
        <v>677</v>
      </c>
      <c r="E230" s="79" t="s">
        <v>727</v>
      </c>
      <c r="F230" s="97" t="s">
        <v>597</v>
      </c>
      <c r="G230" s="102" t="s">
        <v>425</v>
      </c>
      <c r="H230" s="97">
        <v>1</v>
      </c>
      <c r="I230" s="110">
        <v>5</v>
      </c>
      <c r="J230" s="79" t="s">
        <v>1024</v>
      </c>
    </row>
    <row r="231" spans="1:10" s="70" customFormat="1" ht="13.5" customHeight="1">
      <c r="A231" s="74"/>
      <c r="B231" s="77"/>
      <c r="C231" s="80"/>
      <c r="D231" s="80"/>
      <c r="E231" s="80"/>
      <c r="F231" s="98" t="s">
        <v>400</v>
      </c>
      <c r="G231" s="103" t="s">
        <v>425</v>
      </c>
      <c r="H231" s="98">
        <v>1</v>
      </c>
      <c r="I231" s="111">
        <v>3</v>
      </c>
      <c r="J231" s="80"/>
    </row>
    <row r="232" spans="1:10" s="70" customFormat="1" ht="13.5" customHeight="1">
      <c r="A232" s="74"/>
      <c r="B232" s="77"/>
      <c r="C232" s="81"/>
      <c r="D232" s="81"/>
      <c r="E232" s="81"/>
      <c r="F232" s="99" t="s">
        <v>871</v>
      </c>
      <c r="G232" s="104" t="s">
        <v>425</v>
      </c>
      <c r="H232" s="99">
        <v>1</v>
      </c>
      <c r="I232" s="112">
        <v>4</v>
      </c>
      <c r="J232" s="81"/>
    </row>
    <row r="233" spans="1:10" s="70" customFormat="1" ht="13.5" customHeight="1">
      <c r="A233" s="74"/>
      <c r="B233" s="77"/>
      <c r="C233" s="79" t="s">
        <v>484</v>
      </c>
      <c r="D233" s="79" t="s">
        <v>1167</v>
      </c>
      <c r="E233" s="79" t="s">
        <v>727</v>
      </c>
      <c r="F233" s="97" t="s">
        <v>597</v>
      </c>
      <c r="G233" s="102" t="s">
        <v>1009</v>
      </c>
      <c r="H233" s="97" t="s">
        <v>1009</v>
      </c>
      <c r="I233" s="110" t="s">
        <v>1009</v>
      </c>
      <c r="J233" s="79" t="s">
        <v>1026</v>
      </c>
    </row>
    <row r="234" spans="1:10" s="70" customFormat="1" ht="13.5" customHeight="1">
      <c r="A234" s="74"/>
      <c r="B234" s="77"/>
      <c r="C234" s="80"/>
      <c r="D234" s="80"/>
      <c r="E234" s="80"/>
      <c r="F234" s="98" t="s">
        <v>400</v>
      </c>
      <c r="G234" s="103" t="s">
        <v>812</v>
      </c>
      <c r="H234" s="98">
        <v>1</v>
      </c>
      <c r="I234" s="111">
        <v>2</v>
      </c>
      <c r="J234" s="80"/>
    </row>
    <row r="235" spans="1:10" s="70" customFormat="1" ht="13.5" customHeight="1">
      <c r="A235" s="74"/>
      <c r="B235" s="77"/>
      <c r="C235" s="81"/>
      <c r="D235" s="81"/>
      <c r="E235" s="81"/>
      <c r="F235" s="99" t="s">
        <v>871</v>
      </c>
      <c r="G235" s="104" t="s">
        <v>1009</v>
      </c>
      <c r="H235" s="99" t="s">
        <v>1009</v>
      </c>
      <c r="I235" s="112" t="s">
        <v>1009</v>
      </c>
      <c r="J235" s="81"/>
    </row>
    <row r="236" spans="1:10" s="70" customFormat="1" ht="13.5" customHeight="1">
      <c r="A236" s="74"/>
      <c r="B236" s="77"/>
      <c r="C236" s="79" t="s">
        <v>38</v>
      </c>
      <c r="D236" s="79" t="s">
        <v>1167</v>
      </c>
      <c r="E236" s="79" t="s">
        <v>727</v>
      </c>
      <c r="F236" s="97" t="s">
        <v>597</v>
      </c>
      <c r="G236" s="102" t="s">
        <v>1009</v>
      </c>
      <c r="H236" s="97" t="s">
        <v>1009</v>
      </c>
      <c r="I236" s="110" t="s">
        <v>1009</v>
      </c>
      <c r="J236" s="79" t="s">
        <v>1026</v>
      </c>
    </row>
    <row r="237" spans="1:10" s="70" customFormat="1" ht="13.5" customHeight="1">
      <c r="A237" s="74"/>
      <c r="B237" s="77"/>
      <c r="C237" s="80"/>
      <c r="D237" s="80"/>
      <c r="E237" s="80"/>
      <c r="F237" s="98" t="s">
        <v>400</v>
      </c>
      <c r="G237" s="103" t="s">
        <v>1009</v>
      </c>
      <c r="H237" s="98" t="s">
        <v>1009</v>
      </c>
      <c r="I237" s="111" t="s">
        <v>1009</v>
      </c>
      <c r="J237" s="80"/>
    </row>
    <row r="238" spans="1:10" s="70" customFormat="1" ht="13.5" customHeight="1">
      <c r="A238" s="74"/>
      <c r="B238" s="77"/>
      <c r="C238" s="81"/>
      <c r="D238" s="81"/>
      <c r="E238" s="81"/>
      <c r="F238" s="99" t="s">
        <v>871</v>
      </c>
      <c r="G238" s="104" t="s">
        <v>812</v>
      </c>
      <c r="H238" s="99">
        <v>1</v>
      </c>
      <c r="I238" s="112">
        <v>1</v>
      </c>
      <c r="J238" s="81"/>
    </row>
    <row r="239" spans="1:10" s="70" customFormat="1" ht="13.5" customHeight="1">
      <c r="A239" s="74"/>
      <c r="B239" s="77"/>
      <c r="C239" s="79" t="s">
        <v>937</v>
      </c>
      <c r="D239" s="79" t="s">
        <v>1170</v>
      </c>
      <c r="E239" s="79" t="s">
        <v>727</v>
      </c>
      <c r="F239" s="97" t="s">
        <v>597</v>
      </c>
      <c r="G239" s="102" t="s">
        <v>1009</v>
      </c>
      <c r="H239" s="97" t="s">
        <v>1009</v>
      </c>
      <c r="I239" s="110" t="s">
        <v>1009</v>
      </c>
      <c r="J239" s="79" t="s">
        <v>488</v>
      </c>
    </row>
    <row r="240" spans="1:10" s="70" customFormat="1" ht="13.5" customHeight="1">
      <c r="A240" s="74"/>
      <c r="B240" s="77"/>
      <c r="C240" s="80"/>
      <c r="D240" s="80"/>
      <c r="E240" s="80"/>
      <c r="F240" s="98" t="s">
        <v>400</v>
      </c>
      <c r="G240" s="103" t="s">
        <v>1009</v>
      </c>
      <c r="H240" s="98" t="s">
        <v>1009</v>
      </c>
      <c r="I240" s="111" t="s">
        <v>1009</v>
      </c>
      <c r="J240" s="80"/>
    </row>
    <row r="241" spans="1:10" s="70" customFormat="1" ht="13.5" customHeight="1">
      <c r="A241" s="75"/>
      <c r="B241" s="78"/>
      <c r="C241" s="81"/>
      <c r="D241" s="81"/>
      <c r="E241" s="81"/>
      <c r="F241" s="99" t="s">
        <v>871</v>
      </c>
      <c r="G241" s="104" t="s">
        <v>408</v>
      </c>
      <c r="H241" s="99">
        <v>1</v>
      </c>
      <c r="I241" s="112">
        <v>1</v>
      </c>
      <c r="J241" s="81"/>
    </row>
    <row r="242" spans="1:10" s="70" customFormat="1" ht="11.25" customHeight="1">
      <c r="A242" s="73">
        <v>40</v>
      </c>
      <c r="B242" s="76" t="s">
        <v>354</v>
      </c>
      <c r="C242" s="79" t="s">
        <v>603</v>
      </c>
      <c r="D242" s="79" t="s">
        <v>760</v>
      </c>
      <c r="E242" s="79" t="s">
        <v>603</v>
      </c>
      <c r="F242" s="97" t="s">
        <v>597</v>
      </c>
      <c r="G242" s="102" t="s">
        <v>1208</v>
      </c>
      <c r="H242" s="97">
        <v>1</v>
      </c>
      <c r="I242" s="110">
        <v>33</v>
      </c>
      <c r="J242" s="79" t="s">
        <v>1030</v>
      </c>
    </row>
    <row r="243" spans="1:10" s="70" customFormat="1" ht="13.5" customHeight="1">
      <c r="A243" s="74"/>
      <c r="B243" s="77"/>
      <c r="C243" s="80"/>
      <c r="D243" s="80"/>
      <c r="E243" s="80"/>
      <c r="F243" s="98" t="s">
        <v>400</v>
      </c>
      <c r="G243" s="103" t="s">
        <v>1208</v>
      </c>
      <c r="H243" s="98">
        <v>1</v>
      </c>
      <c r="I243" s="111">
        <v>30</v>
      </c>
      <c r="J243" s="80"/>
    </row>
    <row r="244" spans="1:10" s="70" customFormat="1" ht="13.5" customHeight="1">
      <c r="A244" s="75"/>
      <c r="B244" s="78"/>
      <c r="C244" s="81"/>
      <c r="D244" s="81"/>
      <c r="E244" s="81"/>
      <c r="F244" s="99" t="s">
        <v>871</v>
      </c>
      <c r="G244" s="104" t="s">
        <v>1208</v>
      </c>
      <c r="H244" s="99">
        <v>1</v>
      </c>
      <c r="I244" s="112">
        <v>61</v>
      </c>
      <c r="J244" s="81"/>
    </row>
    <row r="245" spans="1:10" s="70" customFormat="1" ht="11.25" customHeight="1">
      <c r="A245" s="73">
        <v>41</v>
      </c>
      <c r="B245" s="76" t="s">
        <v>140</v>
      </c>
      <c r="C245" s="79" t="s">
        <v>707</v>
      </c>
      <c r="D245" s="79" t="s">
        <v>893</v>
      </c>
      <c r="E245" s="79" t="s">
        <v>939</v>
      </c>
      <c r="F245" s="97" t="s">
        <v>597</v>
      </c>
      <c r="G245" s="102" t="s">
        <v>942</v>
      </c>
      <c r="H245" s="97">
        <v>1</v>
      </c>
      <c r="I245" s="110">
        <v>4</v>
      </c>
      <c r="J245" s="79" t="s">
        <v>617</v>
      </c>
    </row>
    <row r="246" spans="1:10" s="70" customFormat="1" ht="13.5" customHeight="1">
      <c r="A246" s="74"/>
      <c r="B246" s="77"/>
      <c r="C246" s="80"/>
      <c r="D246" s="80"/>
      <c r="E246" s="80"/>
      <c r="F246" s="98" t="s">
        <v>400</v>
      </c>
      <c r="G246" s="103" t="s">
        <v>942</v>
      </c>
      <c r="H246" s="98">
        <v>1</v>
      </c>
      <c r="I246" s="111">
        <v>4</v>
      </c>
      <c r="J246" s="80"/>
    </row>
    <row r="247" spans="1:10" s="70" customFormat="1" ht="13.5" customHeight="1">
      <c r="A247" s="74"/>
      <c r="B247" s="77"/>
      <c r="C247" s="81"/>
      <c r="D247" s="81"/>
      <c r="E247" s="81"/>
      <c r="F247" s="99" t="s">
        <v>871</v>
      </c>
      <c r="G247" s="104" t="s">
        <v>942</v>
      </c>
      <c r="H247" s="99">
        <v>1</v>
      </c>
      <c r="I247" s="112">
        <v>4</v>
      </c>
      <c r="J247" s="81"/>
    </row>
    <row r="248" spans="1:10" s="70" customFormat="1" ht="11.25" customHeight="1">
      <c r="A248" s="74"/>
      <c r="B248" s="77"/>
      <c r="C248" s="79" t="s">
        <v>745</v>
      </c>
      <c r="D248" s="79" t="s">
        <v>944</v>
      </c>
      <c r="E248" s="79" t="s">
        <v>939</v>
      </c>
      <c r="F248" s="97" t="s">
        <v>597</v>
      </c>
      <c r="G248" s="102" t="s">
        <v>87</v>
      </c>
      <c r="H248" s="97">
        <v>1</v>
      </c>
      <c r="I248" s="110">
        <v>3</v>
      </c>
      <c r="J248" s="79" t="s">
        <v>1172</v>
      </c>
    </row>
    <row r="249" spans="1:10" s="70" customFormat="1" ht="13.5" customHeight="1">
      <c r="A249" s="74"/>
      <c r="B249" s="77"/>
      <c r="C249" s="80"/>
      <c r="D249" s="80"/>
      <c r="E249" s="80"/>
      <c r="F249" s="98" t="s">
        <v>400</v>
      </c>
      <c r="G249" s="103" t="s">
        <v>87</v>
      </c>
      <c r="H249" s="98">
        <v>1</v>
      </c>
      <c r="I249" s="111">
        <v>3</v>
      </c>
      <c r="J249" s="80"/>
    </row>
    <row r="250" spans="1:10" s="70" customFormat="1" ht="13.5" customHeight="1">
      <c r="A250" s="75"/>
      <c r="B250" s="78"/>
      <c r="C250" s="81"/>
      <c r="D250" s="81"/>
      <c r="E250" s="81"/>
      <c r="F250" s="99" t="s">
        <v>871</v>
      </c>
      <c r="G250" s="104" t="s">
        <v>87</v>
      </c>
      <c r="H250" s="99">
        <v>1</v>
      </c>
      <c r="I250" s="112">
        <v>3</v>
      </c>
      <c r="J250" s="81"/>
    </row>
    <row r="251" spans="1:10" s="70" customFormat="1" ht="11.25">
      <c r="A251" s="73">
        <v>42</v>
      </c>
      <c r="B251" s="76" t="s">
        <v>769</v>
      </c>
      <c r="C251" s="79" t="s">
        <v>946</v>
      </c>
      <c r="D251" s="79" t="s">
        <v>949</v>
      </c>
      <c r="E251" s="79" t="s">
        <v>370</v>
      </c>
      <c r="F251" s="97" t="s">
        <v>597</v>
      </c>
      <c r="G251" s="102" t="s">
        <v>748</v>
      </c>
      <c r="H251" s="97">
        <v>1</v>
      </c>
      <c r="I251" s="110">
        <v>4</v>
      </c>
      <c r="J251" s="79" t="s">
        <v>724</v>
      </c>
    </row>
    <row r="252" spans="1:10" s="70" customFormat="1" ht="13.5" customHeight="1">
      <c r="A252" s="74"/>
      <c r="B252" s="77"/>
      <c r="C252" s="80"/>
      <c r="D252" s="80"/>
      <c r="E252" s="80"/>
      <c r="F252" s="98" t="s">
        <v>400</v>
      </c>
      <c r="G252" s="103" t="s">
        <v>748</v>
      </c>
      <c r="H252" s="98">
        <v>1</v>
      </c>
      <c r="I252" s="111">
        <v>4</v>
      </c>
      <c r="J252" s="80"/>
    </row>
    <row r="253" spans="1:10" s="70" customFormat="1" ht="13.5" customHeight="1">
      <c r="A253" s="74"/>
      <c r="B253" s="77"/>
      <c r="C253" s="81"/>
      <c r="D253" s="81"/>
      <c r="E253" s="81"/>
      <c r="F253" s="99" t="s">
        <v>871</v>
      </c>
      <c r="G253" s="104" t="s">
        <v>1009</v>
      </c>
      <c r="H253" s="99" t="s">
        <v>1009</v>
      </c>
      <c r="I253" s="112" t="s">
        <v>1009</v>
      </c>
      <c r="J253" s="81"/>
    </row>
    <row r="254" spans="1:10" s="70" customFormat="1" ht="13.5" customHeight="1">
      <c r="A254" s="74"/>
      <c r="B254" s="77"/>
      <c r="C254" s="79" t="s">
        <v>953</v>
      </c>
      <c r="D254" s="79" t="s">
        <v>181</v>
      </c>
      <c r="E254" s="79" t="s">
        <v>1173</v>
      </c>
      <c r="F254" s="97" t="s">
        <v>597</v>
      </c>
      <c r="G254" s="102" t="s">
        <v>1009</v>
      </c>
      <c r="H254" s="97" t="s">
        <v>1009</v>
      </c>
      <c r="I254" s="110" t="s">
        <v>1009</v>
      </c>
      <c r="J254" s="79" t="s">
        <v>1176</v>
      </c>
    </row>
    <row r="255" spans="1:10" s="70" customFormat="1" ht="13.5" customHeight="1">
      <c r="A255" s="74"/>
      <c r="B255" s="77"/>
      <c r="C255" s="80"/>
      <c r="D255" s="80"/>
      <c r="E255" s="80"/>
      <c r="F255" s="98" t="s">
        <v>400</v>
      </c>
      <c r="G255" s="103" t="s">
        <v>662</v>
      </c>
      <c r="H255" s="98">
        <v>1</v>
      </c>
      <c r="I255" s="111">
        <v>1</v>
      </c>
      <c r="J255" s="80"/>
    </row>
    <row r="256" spans="1:10" s="70" customFormat="1" ht="13.5" customHeight="1">
      <c r="A256" s="75"/>
      <c r="B256" s="78"/>
      <c r="C256" s="81"/>
      <c r="D256" s="81"/>
      <c r="E256" s="81"/>
      <c r="F256" s="99" t="s">
        <v>871</v>
      </c>
      <c r="G256" s="104" t="s">
        <v>662</v>
      </c>
      <c r="H256" s="99">
        <v>1</v>
      </c>
      <c r="I256" s="112">
        <v>1</v>
      </c>
      <c r="J256" s="81"/>
    </row>
    <row r="257" spans="1:10" s="70" customFormat="1" ht="11.25">
      <c r="A257" s="73">
        <v>43</v>
      </c>
      <c r="B257" s="76" t="s">
        <v>455</v>
      </c>
      <c r="C257" s="79" t="s">
        <v>629</v>
      </c>
      <c r="D257" s="79" t="s">
        <v>461</v>
      </c>
      <c r="E257" s="79" t="s">
        <v>825</v>
      </c>
      <c r="F257" s="97" t="s">
        <v>597</v>
      </c>
      <c r="G257" s="102" t="s">
        <v>748</v>
      </c>
      <c r="H257" s="97">
        <v>1</v>
      </c>
      <c r="I257" s="110">
        <v>2</v>
      </c>
      <c r="J257" s="79" t="s">
        <v>1029</v>
      </c>
    </row>
    <row r="258" spans="1:10" s="70" customFormat="1" ht="13.5" customHeight="1">
      <c r="A258" s="74"/>
      <c r="B258" s="77"/>
      <c r="C258" s="80"/>
      <c r="D258" s="80"/>
      <c r="E258" s="80"/>
      <c r="F258" s="98" t="s">
        <v>400</v>
      </c>
      <c r="G258" s="103" t="s">
        <v>748</v>
      </c>
      <c r="H258" s="98">
        <v>1</v>
      </c>
      <c r="I258" s="111">
        <v>2</v>
      </c>
      <c r="J258" s="80"/>
    </row>
    <row r="259" spans="1:10" s="70" customFormat="1" ht="13.5" customHeight="1">
      <c r="A259" s="75"/>
      <c r="B259" s="78"/>
      <c r="C259" s="81"/>
      <c r="D259" s="81"/>
      <c r="E259" s="81"/>
      <c r="F259" s="99" t="s">
        <v>871</v>
      </c>
      <c r="G259" s="104" t="s">
        <v>1009</v>
      </c>
      <c r="H259" s="99" t="s">
        <v>1009</v>
      </c>
      <c r="I259" s="112" t="s">
        <v>1009</v>
      </c>
      <c r="J259" s="81"/>
    </row>
    <row r="260" spans="1:10" s="70" customFormat="1" ht="11.25">
      <c r="A260" s="73">
        <v>44</v>
      </c>
      <c r="B260" s="76" t="s">
        <v>507</v>
      </c>
      <c r="C260" s="79" t="s">
        <v>826</v>
      </c>
      <c r="D260" s="79" t="s">
        <v>580</v>
      </c>
      <c r="E260" s="79" t="s">
        <v>954</v>
      </c>
      <c r="F260" s="97" t="s">
        <v>597</v>
      </c>
      <c r="G260" s="102" t="s">
        <v>715</v>
      </c>
      <c r="H260" s="97">
        <v>1</v>
      </c>
      <c r="I260" s="110">
        <v>1</v>
      </c>
      <c r="J260" s="79" t="s">
        <v>381</v>
      </c>
    </row>
    <row r="261" spans="1:10" s="70" customFormat="1" ht="13.5" customHeight="1">
      <c r="A261" s="74"/>
      <c r="B261" s="77"/>
      <c r="C261" s="80"/>
      <c r="D261" s="80"/>
      <c r="E261" s="80"/>
      <c r="F261" s="98" t="s">
        <v>400</v>
      </c>
      <c r="G261" s="103" t="s">
        <v>715</v>
      </c>
      <c r="H261" s="98">
        <v>1</v>
      </c>
      <c r="I261" s="111">
        <v>1</v>
      </c>
      <c r="J261" s="80"/>
    </row>
    <row r="262" spans="1:10" s="70" customFormat="1" ht="13.5" customHeight="1">
      <c r="A262" s="74"/>
      <c r="B262" s="77"/>
      <c r="C262" s="81"/>
      <c r="D262" s="81"/>
      <c r="E262" s="81"/>
      <c r="F262" s="99" t="s">
        <v>871</v>
      </c>
      <c r="G262" s="104" t="s">
        <v>715</v>
      </c>
      <c r="H262" s="99">
        <v>1</v>
      </c>
      <c r="I262" s="112">
        <v>1</v>
      </c>
      <c r="J262" s="81"/>
    </row>
    <row r="263" spans="1:10" s="70" customFormat="1" ht="13.5" customHeight="1">
      <c r="A263" s="74"/>
      <c r="B263" s="77"/>
      <c r="C263" s="79" t="s">
        <v>131</v>
      </c>
      <c r="D263" s="79" t="s">
        <v>580</v>
      </c>
      <c r="E263" s="79" t="s">
        <v>954</v>
      </c>
      <c r="F263" s="97" t="s">
        <v>597</v>
      </c>
      <c r="G263" s="102" t="s">
        <v>1009</v>
      </c>
      <c r="H263" s="97" t="s">
        <v>1009</v>
      </c>
      <c r="I263" s="110" t="s">
        <v>1009</v>
      </c>
      <c r="J263" s="79" t="s">
        <v>381</v>
      </c>
    </row>
    <row r="264" spans="1:10" s="70" customFormat="1" ht="13.5" customHeight="1">
      <c r="A264" s="74"/>
      <c r="B264" s="77"/>
      <c r="C264" s="80"/>
      <c r="D264" s="80"/>
      <c r="E264" s="80"/>
      <c r="F264" s="98" t="s">
        <v>400</v>
      </c>
      <c r="G264" s="103" t="s">
        <v>1009</v>
      </c>
      <c r="H264" s="98" t="s">
        <v>1009</v>
      </c>
      <c r="I264" s="111" t="s">
        <v>1009</v>
      </c>
      <c r="J264" s="80"/>
    </row>
    <row r="265" spans="1:10" s="70" customFormat="1" ht="13.5" customHeight="1">
      <c r="A265" s="74"/>
      <c r="B265" s="77"/>
      <c r="C265" s="81"/>
      <c r="D265" s="81"/>
      <c r="E265" s="81"/>
      <c r="F265" s="99" t="s">
        <v>871</v>
      </c>
      <c r="G265" s="104" t="s">
        <v>665</v>
      </c>
      <c r="H265" s="99">
        <v>1</v>
      </c>
      <c r="I265" s="112">
        <v>3</v>
      </c>
      <c r="J265" s="81"/>
    </row>
    <row r="266" spans="1:10" s="70" customFormat="1" ht="13.5" customHeight="1">
      <c r="A266" s="74"/>
      <c r="B266" s="77"/>
      <c r="C266" s="79" t="s">
        <v>385</v>
      </c>
      <c r="D266" s="79" t="s">
        <v>580</v>
      </c>
      <c r="E266" s="79" t="s">
        <v>954</v>
      </c>
      <c r="F266" s="97" t="s">
        <v>597</v>
      </c>
      <c r="G266" s="102" t="s">
        <v>1009</v>
      </c>
      <c r="H266" s="97" t="s">
        <v>1009</v>
      </c>
      <c r="I266" s="110" t="s">
        <v>1009</v>
      </c>
      <c r="J266" s="79" t="s">
        <v>381</v>
      </c>
    </row>
    <row r="267" spans="1:10" s="70" customFormat="1" ht="13.5" customHeight="1">
      <c r="A267" s="74"/>
      <c r="B267" s="77"/>
      <c r="C267" s="80"/>
      <c r="D267" s="80"/>
      <c r="E267" s="80"/>
      <c r="F267" s="98" t="s">
        <v>400</v>
      </c>
      <c r="G267" s="103" t="s">
        <v>1009</v>
      </c>
      <c r="H267" s="98" t="s">
        <v>1009</v>
      </c>
      <c r="I267" s="111" t="s">
        <v>1009</v>
      </c>
      <c r="J267" s="80"/>
    </row>
    <row r="268" spans="1:10" s="70" customFormat="1" ht="13.5" customHeight="1">
      <c r="A268" s="75"/>
      <c r="B268" s="78"/>
      <c r="C268" s="81"/>
      <c r="D268" s="81"/>
      <c r="E268" s="81"/>
      <c r="F268" s="99" t="s">
        <v>871</v>
      </c>
      <c r="G268" s="104" t="s">
        <v>956</v>
      </c>
      <c r="H268" s="99">
        <v>1</v>
      </c>
      <c r="I268" s="112">
        <v>4</v>
      </c>
      <c r="J268" s="81"/>
    </row>
    <row r="269" spans="1:10" s="70" customFormat="1" ht="11.25">
      <c r="A269" s="73">
        <v>45</v>
      </c>
      <c r="B269" s="76" t="s">
        <v>841</v>
      </c>
      <c r="C269" s="79" t="s">
        <v>957</v>
      </c>
      <c r="D269" s="79" t="s">
        <v>677</v>
      </c>
      <c r="E269" s="79" t="s">
        <v>959</v>
      </c>
      <c r="F269" s="97" t="s">
        <v>597</v>
      </c>
      <c r="G269" s="102" t="s">
        <v>378</v>
      </c>
      <c r="H269" s="97">
        <v>1</v>
      </c>
      <c r="I269" s="110">
        <v>5</v>
      </c>
      <c r="J269" s="79" t="s">
        <v>855</v>
      </c>
    </row>
    <row r="270" spans="1:10" s="70" customFormat="1" ht="13.5" customHeight="1">
      <c r="A270" s="74"/>
      <c r="B270" s="77"/>
      <c r="C270" s="80"/>
      <c r="D270" s="80"/>
      <c r="E270" s="80"/>
      <c r="F270" s="98" t="s">
        <v>400</v>
      </c>
      <c r="G270" s="103" t="s">
        <v>117</v>
      </c>
      <c r="H270" s="98">
        <v>1</v>
      </c>
      <c r="I270" s="111">
        <v>7</v>
      </c>
      <c r="J270" s="80"/>
    </row>
    <row r="271" spans="1:10" s="70" customFormat="1" ht="13.5" customHeight="1">
      <c r="A271" s="74"/>
      <c r="B271" s="77"/>
      <c r="C271" s="81"/>
      <c r="D271" s="81"/>
      <c r="E271" s="81"/>
      <c r="F271" s="99" t="s">
        <v>871</v>
      </c>
      <c r="G271" s="104" t="s">
        <v>117</v>
      </c>
      <c r="H271" s="99">
        <v>1</v>
      </c>
      <c r="I271" s="112">
        <v>9</v>
      </c>
      <c r="J271" s="81"/>
    </row>
    <row r="272" spans="1:10" s="70" customFormat="1" ht="13.5" customHeight="1">
      <c r="A272" s="74"/>
      <c r="B272" s="77"/>
      <c r="C272" s="79" t="s">
        <v>286</v>
      </c>
      <c r="D272" s="79" t="s">
        <v>1177</v>
      </c>
      <c r="E272" s="79" t="s">
        <v>959</v>
      </c>
      <c r="F272" s="97" t="s">
        <v>597</v>
      </c>
      <c r="G272" s="102" t="s">
        <v>942</v>
      </c>
      <c r="H272" s="97">
        <v>1</v>
      </c>
      <c r="I272" s="110">
        <v>4</v>
      </c>
      <c r="J272" s="79" t="s">
        <v>855</v>
      </c>
    </row>
    <row r="273" spans="1:10" s="70" customFormat="1" ht="13.5" customHeight="1">
      <c r="A273" s="74"/>
      <c r="B273" s="77"/>
      <c r="C273" s="80"/>
      <c r="D273" s="80"/>
      <c r="E273" s="80"/>
      <c r="F273" s="98" t="s">
        <v>400</v>
      </c>
      <c r="G273" s="103" t="s">
        <v>117</v>
      </c>
      <c r="H273" s="98">
        <v>1</v>
      </c>
      <c r="I273" s="111">
        <v>4</v>
      </c>
      <c r="J273" s="80"/>
    </row>
    <row r="274" spans="1:10" s="70" customFormat="1" ht="13.5" customHeight="1">
      <c r="A274" s="75"/>
      <c r="B274" s="78"/>
      <c r="C274" s="81"/>
      <c r="D274" s="81"/>
      <c r="E274" s="81"/>
      <c r="F274" s="99" t="s">
        <v>871</v>
      </c>
      <c r="G274" s="104" t="s">
        <v>117</v>
      </c>
      <c r="H274" s="99">
        <v>1</v>
      </c>
      <c r="I274" s="112">
        <v>8</v>
      </c>
      <c r="J274" s="81"/>
    </row>
    <row r="275" spans="1:10" s="70" customFormat="1" ht="11.25" customHeight="1">
      <c r="A275" s="73">
        <v>46</v>
      </c>
      <c r="B275" s="76" t="s">
        <v>515</v>
      </c>
      <c r="C275" s="79" t="s">
        <v>1076</v>
      </c>
      <c r="D275" s="79" t="s">
        <v>677</v>
      </c>
      <c r="E275" s="79" t="s">
        <v>522</v>
      </c>
      <c r="F275" s="97" t="s">
        <v>597</v>
      </c>
      <c r="G275" s="102" t="s">
        <v>1054</v>
      </c>
      <c r="H275" s="97">
        <v>3</v>
      </c>
      <c r="I275" s="110">
        <v>5</v>
      </c>
      <c r="J275" s="79" t="s">
        <v>777</v>
      </c>
    </row>
    <row r="276" spans="1:10" s="70" customFormat="1" ht="13.5" customHeight="1">
      <c r="A276" s="74"/>
      <c r="B276" s="77"/>
      <c r="C276" s="80"/>
      <c r="D276" s="80"/>
      <c r="E276" s="80"/>
      <c r="F276" s="98" t="s">
        <v>400</v>
      </c>
      <c r="G276" s="103" t="s">
        <v>1054</v>
      </c>
      <c r="H276" s="98">
        <v>2</v>
      </c>
      <c r="I276" s="111">
        <v>4</v>
      </c>
      <c r="J276" s="80"/>
    </row>
    <row r="277" spans="1:10" s="70" customFormat="1" ht="13.5" customHeight="1">
      <c r="A277" s="75"/>
      <c r="B277" s="78"/>
      <c r="C277" s="81"/>
      <c r="D277" s="81"/>
      <c r="E277" s="81"/>
      <c r="F277" s="99" t="s">
        <v>871</v>
      </c>
      <c r="G277" s="104" t="s">
        <v>662</v>
      </c>
      <c r="H277" s="99">
        <v>1</v>
      </c>
      <c r="I277" s="112">
        <v>3</v>
      </c>
      <c r="J277" s="81"/>
    </row>
    <row r="278" spans="1:10" s="70" customFormat="1" ht="11.25">
      <c r="A278" s="73">
        <v>47</v>
      </c>
      <c r="B278" s="76" t="s">
        <v>819</v>
      </c>
      <c r="C278" s="79" t="s">
        <v>640</v>
      </c>
      <c r="D278" s="79" t="s">
        <v>1037</v>
      </c>
      <c r="E278" s="79" t="s">
        <v>518</v>
      </c>
      <c r="F278" s="97" t="s">
        <v>597</v>
      </c>
      <c r="G278" s="102" t="s">
        <v>960</v>
      </c>
      <c r="H278" s="97">
        <v>1</v>
      </c>
      <c r="I278" s="110">
        <v>4</v>
      </c>
      <c r="J278" s="79" t="s">
        <v>1109</v>
      </c>
    </row>
    <row r="279" spans="1:10" s="70" customFormat="1" ht="13.5" customHeight="1">
      <c r="A279" s="74"/>
      <c r="B279" s="77"/>
      <c r="C279" s="80"/>
      <c r="D279" s="80"/>
      <c r="E279" s="80"/>
      <c r="F279" s="98" t="s">
        <v>400</v>
      </c>
      <c r="G279" s="103" t="s">
        <v>960</v>
      </c>
      <c r="H279" s="98">
        <v>1</v>
      </c>
      <c r="I279" s="111">
        <v>2</v>
      </c>
      <c r="J279" s="80"/>
    </row>
    <row r="280" spans="1:10" s="70" customFormat="1" ht="13.5" customHeight="1">
      <c r="A280" s="74"/>
      <c r="B280" s="77"/>
      <c r="C280" s="81"/>
      <c r="D280" s="81"/>
      <c r="E280" s="81"/>
      <c r="F280" s="99" t="s">
        <v>871</v>
      </c>
      <c r="G280" s="104" t="s">
        <v>960</v>
      </c>
      <c r="H280" s="99">
        <v>1</v>
      </c>
      <c r="I280" s="112">
        <v>3</v>
      </c>
      <c r="J280" s="81"/>
    </row>
    <row r="281" spans="1:10" s="70" customFormat="1" ht="11.25" customHeight="1">
      <c r="A281" s="74"/>
      <c r="B281" s="77"/>
      <c r="C281" s="79" t="s">
        <v>968</v>
      </c>
      <c r="D281" s="79" t="s">
        <v>1178</v>
      </c>
      <c r="E281" s="79" t="s">
        <v>518</v>
      </c>
      <c r="F281" s="97" t="s">
        <v>597</v>
      </c>
      <c r="G281" s="102" t="s">
        <v>190</v>
      </c>
      <c r="H281" s="97">
        <v>1</v>
      </c>
      <c r="I281" s="110">
        <v>4</v>
      </c>
      <c r="J281" s="79" t="s">
        <v>1182</v>
      </c>
    </row>
    <row r="282" spans="1:10" s="70" customFormat="1" ht="13.5" customHeight="1">
      <c r="A282" s="74"/>
      <c r="B282" s="77"/>
      <c r="C282" s="80"/>
      <c r="D282" s="80"/>
      <c r="E282" s="80"/>
      <c r="F282" s="98" t="s">
        <v>400</v>
      </c>
      <c r="G282" s="103" t="s">
        <v>190</v>
      </c>
      <c r="H282" s="98">
        <v>1</v>
      </c>
      <c r="I282" s="111">
        <v>6</v>
      </c>
      <c r="J282" s="80"/>
    </row>
    <row r="283" spans="1:10" s="70" customFormat="1" ht="13.5" customHeight="1">
      <c r="A283" s="75"/>
      <c r="B283" s="78"/>
      <c r="C283" s="81"/>
      <c r="D283" s="81"/>
      <c r="E283" s="81"/>
      <c r="F283" s="99" t="s">
        <v>871</v>
      </c>
      <c r="G283" s="104" t="s">
        <v>190</v>
      </c>
      <c r="H283" s="99">
        <v>1</v>
      </c>
      <c r="I283" s="112">
        <v>8</v>
      </c>
      <c r="J283" s="81"/>
    </row>
    <row r="284" spans="1:10" s="70" customFormat="1" ht="11.25" customHeight="1">
      <c r="A284" s="73">
        <v>48</v>
      </c>
      <c r="B284" s="73" t="s">
        <v>549</v>
      </c>
      <c r="C284" s="79" t="s">
        <v>948</v>
      </c>
      <c r="D284" s="79" t="s">
        <v>970</v>
      </c>
      <c r="E284" s="79" t="s">
        <v>859</v>
      </c>
      <c r="F284" s="97" t="s">
        <v>597</v>
      </c>
      <c r="G284" s="102" t="s">
        <v>1032</v>
      </c>
      <c r="H284" s="97">
        <v>1</v>
      </c>
      <c r="I284" s="110">
        <v>412</v>
      </c>
      <c r="J284" s="121" t="s">
        <v>1210</v>
      </c>
    </row>
    <row r="285" spans="1:10" s="70" customFormat="1" ht="13.5" customHeight="1">
      <c r="A285" s="74"/>
      <c r="B285" s="74"/>
      <c r="C285" s="80"/>
      <c r="D285" s="80"/>
      <c r="E285" s="80"/>
      <c r="F285" s="98" t="s">
        <v>400</v>
      </c>
      <c r="G285" s="103" t="s">
        <v>1032</v>
      </c>
      <c r="H285" s="98">
        <v>1</v>
      </c>
      <c r="I285" s="111">
        <v>356</v>
      </c>
      <c r="J285" s="122"/>
    </row>
    <row r="286" spans="1:10" s="70" customFormat="1" ht="13.5" customHeight="1">
      <c r="A286" s="74"/>
      <c r="B286" s="74"/>
      <c r="C286" s="81"/>
      <c r="D286" s="81"/>
      <c r="E286" s="81"/>
      <c r="F286" s="99" t="s">
        <v>871</v>
      </c>
      <c r="G286" s="104" t="s">
        <v>1032</v>
      </c>
      <c r="H286" s="99">
        <v>1</v>
      </c>
      <c r="I286" s="112">
        <v>322</v>
      </c>
      <c r="J286" s="123"/>
    </row>
    <row r="287" spans="1:10" s="70" customFormat="1" ht="11.25" customHeight="1">
      <c r="A287" s="74"/>
      <c r="B287" s="74"/>
      <c r="C287" s="79" t="s">
        <v>973</v>
      </c>
      <c r="D287" s="79" t="s">
        <v>700</v>
      </c>
      <c r="E287" s="79" t="s">
        <v>130</v>
      </c>
      <c r="F287" s="97" t="s">
        <v>597</v>
      </c>
      <c r="G287" s="102" t="s">
        <v>260</v>
      </c>
      <c r="H287" s="97">
        <v>14</v>
      </c>
      <c r="I287" s="110">
        <v>225</v>
      </c>
      <c r="J287" s="79" t="s">
        <v>1140</v>
      </c>
    </row>
    <row r="288" spans="1:10" s="70" customFormat="1" ht="13.5" customHeight="1">
      <c r="A288" s="74"/>
      <c r="B288" s="74"/>
      <c r="C288" s="80"/>
      <c r="D288" s="80"/>
      <c r="E288" s="80"/>
      <c r="F288" s="98" t="s">
        <v>400</v>
      </c>
      <c r="G288" s="103" t="s">
        <v>260</v>
      </c>
      <c r="H288" s="98">
        <v>15</v>
      </c>
      <c r="I288" s="111">
        <v>255</v>
      </c>
      <c r="J288" s="80"/>
    </row>
    <row r="289" spans="1:10" s="70" customFormat="1" ht="13.5" customHeight="1">
      <c r="A289" s="74"/>
      <c r="B289" s="74"/>
      <c r="C289" s="81"/>
      <c r="D289" s="81"/>
      <c r="E289" s="81"/>
      <c r="F289" s="99" t="s">
        <v>871</v>
      </c>
      <c r="G289" s="104" t="s">
        <v>260</v>
      </c>
      <c r="H289" s="99">
        <v>20</v>
      </c>
      <c r="I289" s="112">
        <v>370</v>
      </c>
      <c r="J289" s="81"/>
    </row>
    <row r="290" spans="1:10" s="70" customFormat="1" ht="11.25" customHeight="1">
      <c r="A290" s="74"/>
      <c r="B290" s="74"/>
      <c r="C290" s="79" t="s">
        <v>973</v>
      </c>
      <c r="D290" s="79" t="s">
        <v>423</v>
      </c>
      <c r="E290" s="79" t="s">
        <v>130</v>
      </c>
      <c r="F290" s="97" t="s">
        <v>597</v>
      </c>
      <c r="G290" s="102" t="s">
        <v>662</v>
      </c>
      <c r="H290" s="97">
        <v>1</v>
      </c>
      <c r="I290" s="110">
        <v>10</v>
      </c>
      <c r="J290" s="79" t="s">
        <v>1183</v>
      </c>
    </row>
    <row r="291" spans="1:10" s="70" customFormat="1" ht="13.5" customHeight="1">
      <c r="A291" s="74"/>
      <c r="B291" s="74"/>
      <c r="C291" s="80"/>
      <c r="D291" s="80"/>
      <c r="E291" s="80"/>
      <c r="F291" s="98" t="s">
        <v>400</v>
      </c>
      <c r="G291" s="103" t="s">
        <v>748</v>
      </c>
      <c r="H291" s="98">
        <v>1</v>
      </c>
      <c r="I291" s="111">
        <v>16</v>
      </c>
      <c r="J291" s="80"/>
    </row>
    <row r="292" spans="1:10" s="70" customFormat="1" ht="13.5" customHeight="1">
      <c r="A292" s="74"/>
      <c r="B292" s="74"/>
      <c r="C292" s="81"/>
      <c r="D292" s="81"/>
      <c r="E292" s="81"/>
      <c r="F292" s="99" t="s">
        <v>871</v>
      </c>
      <c r="G292" s="104" t="s">
        <v>748</v>
      </c>
      <c r="H292" s="99">
        <v>1</v>
      </c>
      <c r="I292" s="112">
        <v>16</v>
      </c>
      <c r="J292" s="81"/>
    </row>
    <row r="293" spans="1:10" s="70" customFormat="1" ht="13.5" customHeight="1">
      <c r="A293" s="73">
        <v>49</v>
      </c>
      <c r="B293" s="76" t="s">
        <v>2252</v>
      </c>
      <c r="C293" s="79" t="s">
        <v>974</v>
      </c>
      <c r="D293" s="79" t="s">
        <v>33</v>
      </c>
      <c r="E293" s="79" t="s">
        <v>975</v>
      </c>
      <c r="F293" s="97" t="s">
        <v>597</v>
      </c>
      <c r="G293" s="102" t="s">
        <v>1009</v>
      </c>
      <c r="H293" s="97" t="s">
        <v>1009</v>
      </c>
      <c r="I293" s="110" t="s">
        <v>1009</v>
      </c>
      <c r="J293" s="79" t="s">
        <v>477</v>
      </c>
    </row>
    <row r="294" spans="1:10" s="70" customFormat="1" ht="13.5" customHeight="1">
      <c r="A294" s="74"/>
      <c r="B294" s="77"/>
      <c r="C294" s="80"/>
      <c r="D294" s="80"/>
      <c r="E294" s="80"/>
      <c r="F294" s="98" t="s">
        <v>400</v>
      </c>
      <c r="G294" s="103" t="s">
        <v>1009</v>
      </c>
      <c r="H294" s="98" t="s">
        <v>1009</v>
      </c>
      <c r="I294" s="111" t="s">
        <v>1009</v>
      </c>
      <c r="J294" s="80"/>
    </row>
    <row r="295" spans="1:10" s="70" customFormat="1" ht="13.5" customHeight="1">
      <c r="A295" s="75"/>
      <c r="B295" s="78"/>
      <c r="C295" s="81"/>
      <c r="D295" s="81"/>
      <c r="E295" s="81"/>
      <c r="F295" s="99" t="s">
        <v>871</v>
      </c>
      <c r="G295" s="104" t="s">
        <v>748</v>
      </c>
      <c r="H295" s="99">
        <v>1</v>
      </c>
      <c r="I295" s="112">
        <v>16</v>
      </c>
      <c r="J295" s="81"/>
    </row>
    <row r="296" spans="1:10" s="70" customFormat="1" ht="11.25">
      <c r="A296" s="73">
        <v>50</v>
      </c>
      <c r="B296" s="76" t="s">
        <v>978</v>
      </c>
      <c r="C296" s="79" t="s">
        <v>1213</v>
      </c>
      <c r="D296" s="79" t="s">
        <v>237</v>
      </c>
      <c r="E296" s="79" t="s">
        <v>1080</v>
      </c>
      <c r="F296" s="97" t="s">
        <v>597</v>
      </c>
      <c r="G296" s="102" t="s">
        <v>748</v>
      </c>
      <c r="H296" s="97">
        <v>3</v>
      </c>
      <c r="I296" s="110">
        <v>9</v>
      </c>
      <c r="J296" s="79" t="s">
        <v>765</v>
      </c>
    </row>
    <row r="297" spans="1:10" s="70" customFormat="1" ht="13.5" customHeight="1">
      <c r="A297" s="74"/>
      <c r="B297" s="77"/>
      <c r="C297" s="80"/>
      <c r="D297" s="80"/>
      <c r="E297" s="80"/>
      <c r="F297" s="98" t="s">
        <v>400</v>
      </c>
      <c r="G297" s="103" t="s">
        <v>1133</v>
      </c>
      <c r="H297" s="98">
        <v>5</v>
      </c>
      <c r="I297" s="111">
        <v>13</v>
      </c>
      <c r="J297" s="80"/>
    </row>
    <row r="298" spans="1:10" s="70" customFormat="1" ht="13.5" customHeight="1">
      <c r="A298" s="75"/>
      <c r="B298" s="78"/>
      <c r="C298" s="81"/>
      <c r="D298" s="81"/>
      <c r="E298" s="81"/>
      <c r="F298" s="99" t="s">
        <v>871</v>
      </c>
      <c r="G298" s="104" t="s">
        <v>1133</v>
      </c>
      <c r="H298" s="99">
        <v>3</v>
      </c>
      <c r="I298" s="112">
        <v>5</v>
      </c>
      <c r="J298" s="81"/>
    </row>
    <row r="299" spans="1:10" s="70" customFormat="1" ht="11.25">
      <c r="A299" s="73">
        <v>51</v>
      </c>
      <c r="B299" s="76" t="s">
        <v>977</v>
      </c>
      <c r="C299" s="79" t="s">
        <v>220</v>
      </c>
      <c r="D299" s="79" t="s">
        <v>33</v>
      </c>
      <c r="E299" s="79" t="s">
        <v>605</v>
      </c>
      <c r="F299" s="97" t="s">
        <v>597</v>
      </c>
      <c r="G299" s="102" t="s">
        <v>979</v>
      </c>
      <c r="H299" s="97">
        <v>1</v>
      </c>
      <c r="I299" s="110">
        <v>2</v>
      </c>
      <c r="J299" s="79" t="s">
        <v>779</v>
      </c>
    </row>
    <row r="300" spans="1:10" s="70" customFormat="1" ht="13.5" customHeight="1">
      <c r="A300" s="74"/>
      <c r="B300" s="77"/>
      <c r="C300" s="80"/>
      <c r="D300" s="80"/>
      <c r="E300" s="80"/>
      <c r="F300" s="98" t="s">
        <v>400</v>
      </c>
      <c r="G300" s="103" t="s">
        <v>979</v>
      </c>
      <c r="H300" s="98">
        <v>1</v>
      </c>
      <c r="I300" s="111">
        <v>2</v>
      </c>
      <c r="J300" s="80"/>
    </row>
    <row r="301" spans="1:10" s="70" customFormat="1" ht="13.5" customHeight="1">
      <c r="A301" s="74"/>
      <c r="B301" s="77"/>
      <c r="C301" s="81"/>
      <c r="D301" s="81"/>
      <c r="E301" s="81"/>
      <c r="F301" s="99" t="s">
        <v>871</v>
      </c>
      <c r="G301" s="104" t="s">
        <v>979</v>
      </c>
      <c r="H301" s="99">
        <v>1</v>
      </c>
      <c r="I301" s="112">
        <v>3</v>
      </c>
      <c r="J301" s="81"/>
    </row>
    <row r="302" spans="1:10" s="70" customFormat="1" ht="13.5" customHeight="1">
      <c r="A302" s="74"/>
      <c r="B302" s="77"/>
      <c r="C302" s="79" t="s">
        <v>983</v>
      </c>
      <c r="D302" s="79" t="s">
        <v>33</v>
      </c>
      <c r="E302" s="79" t="s">
        <v>605</v>
      </c>
      <c r="F302" s="97" t="s">
        <v>597</v>
      </c>
      <c r="G302" s="102" t="s">
        <v>986</v>
      </c>
      <c r="H302" s="97">
        <v>1</v>
      </c>
      <c r="I302" s="110">
        <v>1</v>
      </c>
      <c r="J302" s="79" t="s">
        <v>779</v>
      </c>
    </row>
    <row r="303" spans="1:10" s="70" customFormat="1" ht="13.5" customHeight="1">
      <c r="A303" s="74"/>
      <c r="B303" s="77"/>
      <c r="C303" s="80"/>
      <c r="D303" s="80"/>
      <c r="E303" s="80"/>
      <c r="F303" s="98" t="s">
        <v>400</v>
      </c>
      <c r="G303" s="103" t="s">
        <v>986</v>
      </c>
      <c r="H303" s="98">
        <v>1</v>
      </c>
      <c r="I303" s="111">
        <v>1</v>
      </c>
      <c r="J303" s="80"/>
    </row>
    <row r="304" spans="1:10" s="70" customFormat="1" ht="13.5" customHeight="1">
      <c r="A304" s="74"/>
      <c r="B304" s="77"/>
      <c r="C304" s="81"/>
      <c r="D304" s="81"/>
      <c r="E304" s="81"/>
      <c r="F304" s="99" t="s">
        <v>871</v>
      </c>
      <c r="G304" s="104" t="s">
        <v>1009</v>
      </c>
      <c r="H304" s="99" t="s">
        <v>1009</v>
      </c>
      <c r="I304" s="112" t="s">
        <v>1009</v>
      </c>
      <c r="J304" s="81"/>
    </row>
    <row r="305" spans="1:10" s="70" customFormat="1" ht="13.5" customHeight="1">
      <c r="A305" s="74"/>
      <c r="B305" s="77"/>
      <c r="C305" s="79" t="s">
        <v>499</v>
      </c>
      <c r="D305" s="79" t="s">
        <v>33</v>
      </c>
      <c r="E305" s="79" t="s">
        <v>605</v>
      </c>
      <c r="F305" s="97" t="s">
        <v>597</v>
      </c>
      <c r="G305" s="102" t="s">
        <v>1009</v>
      </c>
      <c r="H305" s="97" t="s">
        <v>1009</v>
      </c>
      <c r="I305" s="110" t="s">
        <v>1009</v>
      </c>
      <c r="J305" s="79" t="s">
        <v>779</v>
      </c>
    </row>
    <row r="306" spans="1:10" s="70" customFormat="1" ht="13.5" customHeight="1">
      <c r="A306" s="74"/>
      <c r="B306" s="77"/>
      <c r="C306" s="80"/>
      <c r="D306" s="80"/>
      <c r="E306" s="80"/>
      <c r="F306" s="98" t="s">
        <v>400</v>
      </c>
      <c r="G306" s="103" t="s">
        <v>1009</v>
      </c>
      <c r="H306" s="98" t="s">
        <v>1009</v>
      </c>
      <c r="I306" s="111" t="s">
        <v>1009</v>
      </c>
      <c r="J306" s="80"/>
    </row>
    <row r="307" spans="1:10" s="70" customFormat="1" ht="13.5" customHeight="1">
      <c r="A307" s="74"/>
      <c r="B307" s="77"/>
      <c r="C307" s="81"/>
      <c r="D307" s="81"/>
      <c r="E307" s="81"/>
      <c r="F307" s="99" t="s">
        <v>871</v>
      </c>
      <c r="G307" s="104" t="s">
        <v>137</v>
      </c>
      <c r="H307" s="99">
        <v>1</v>
      </c>
      <c r="I307" s="112">
        <v>1</v>
      </c>
      <c r="J307" s="81"/>
    </row>
    <row r="308" spans="1:10" s="70" customFormat="1" ht="13.5" customHeight="1">
      <c r="A308" s="74"/>
      <c r="B308" s="77"/>
      <c r="C308" s="79" t="s">
        <v>987</v>
      </c>
      <c r="D308" s="79" t="s">
        <v>33</v>
      </c>
      <c r="E308" s="79" t="s">
        <v>605</v>
      </c>
      <c r="F308" s="97" t="s">
        <v>597</v>
      </c>
      <c r="G308" s="102" t="s">
        <v>1009</v>
      </c>
      <c r="H308" s="97" t="s">
        <v>1009</v>
      </c>
      <c r="I308" s="110" t="s">
        <v>1009</v>
      </c>
      <c r="J308" s="79" t="s">
        <v>779</v>
      </c>
    </row>
    <row r="309" spans="1:10" s="70" customFormat="1" ht="13.5" customHeight="1">
      <c r="A309" s="74"/>
      <c r="B309" s="77"/>
      <c r="C309" s="80"/>
      <c r="D309" s="80"/>
      <c r="E309" s="80"/>
      <c r="F309" s="98" t="s">
        <v>400</v>
      </c>
      <c r="G309" s="103" t="s">
        <v>1009</v>
      </c>
      <c r="H309" s="98" t="s">
        <v>1009</v>
      </c>
      <c r="I309" s="111" t="s">
        <v>1009</v>
      </c>
      <c r="J309" s="80"/>
    </row>
    <row r="310" spans="1:10" s="70" customFormat="1" ht="13.5" customHeight="1">
      <c r="A310" s="75"/>
      <c r="B310" s="78"/>
      <c r="C310" s="81"/>
      <c r="D310" s="81"/>
      <c r="E310" s="81"/>
      <c r="F310" s="99" t="s">
        <v>871</v>
      </c>
      <c r="G310" s="104" t="s">
        <v>65</v>
      </c>
      <c r="H310" s="99">
        <v>1</v>
      </c>
      <c r="I310" s="112">
        <v>2</v>
      </c>
      <c r="J310" s="81"/>
    </row>
    <row r="311" spans="1:10" s="70" customFormat="1" ht="11.25">
      <c r="A311" s="73">
        <v>52</v>
      </c>
      <c r="B311" s="76" t="s">
        <v>989</v>
      </c>
      <c r="C311" s="79" t="s">
        <v>329</v>
      </c>
      <c r="D311" s="79" t="s">
        <v>761</v>
      </c>
      <c r="E311" s="79" t="s">
        <v>990</v>
      </c>
      <c r="F311" s="97" t="s">
        <v>597</v>
      </c>
      <c r="G311" s="102" t="s">
        <v>396</v>
      </c>
      <c r="H311" s="97">
        <v>1</v>
      </c>
      <c r="I311" s="110">
        <v>5</v>
      </c>
      <c r="J311" s="79"/>
    </row>
    <row r="312" spans="1:10" s="70" customFormat="1" ht="13.5" customHeight="1">
      <c r="A312" s="74"/>
      <c r="B312" s="77"/>
      <c r="C312" s="80"/>
      <c r="D312" s="80"/>
      <c r="E312" s="80"/>
      <c r="F312" s="98" t="s">
        <v>400</v>
      </c>
      <c r="G312" s="103" t="s">
        <v>1216</v>
      </c>
      <c r="H312" s="98">
        <v>4</v>
      </c>
      <c r="I312" s="111">
        <v>8</v>
      </c>
      <c r="J312" s="80"/>
    </row>
    <row r="313" spans="1:10" s="70" customFormat="1" ht="13.5" customHeight="1">
      <c r="A313" s="75"/>
      <c r="B313" s="78"/>
      <c r="C313" s="81"/>
      <c r="D313" s="81"/>
      <c r="E313" s="81"/>
      <c r="F313" s="99" t="s">
        <v>871</v>
      </c>
      <c r="G313" s="104" t="s">
        <v>396</v>
      </c>
      <c r="H313" s="99">
        <v>1</v>
      </c>
      <c r="I313" s="112">
        <v>3</v>
      </c>
      <c r="J313" s="81"/>
    </row>
    <row r="314" spans="1:10" s="70" customFormat="1" ht="11.25" customHeight="1">
      <c r="A314" s="73">
        <v>53</v>
      </c>
      <c r="B314" s="76" t="s">
        <v>918</v>
      </c>
      <c r="C314" s="79" t="s">
        <v>699</v>
      </c>
      <c r="D314" s="79" t="s">
        <v>438</v>
      </c>
      <c r="E314" s="79" t="s">
        <v>656</v>
      </c>
      <c r="F314" s="97" t="s">
        <v>597</v>
      </c>
      <c r="G314" s="102" t="s">
        <v>1081</v>
      </c>
      <c r="H314" s="97">
        <v>1</v>
      </c>
      <c r="I314" s="110">
        <v>23</v>
      </c>
      <c r="J314" s="79" t="s">
        <v>1194</v>
      </c>
    </row>
    <row r="315" spans="1:10" s="70" customFormat="1" ht="13.5" customHeight="1">
      <c r="A315" s="74"/>
      <c r="B315" s="77"/>
      <c r="C315" s="80"/>
      <c r="D315" s="80"/>
      <c r="E315" s="80"/>
      <c r="F315" s="98" t="s">
        <v>400</v>
      </c>
      <c r="G315" s="103" t="s">
        <v>1081</v>
      </c>
      <c r="H315" s="98">
        <v>1</v>
      </c>
      <c r="I315" s="111">
        <v>12</v>
      </c>
      <c r="J315" s="80"/>
    </row>
    <row r="316" spans="1:10" s="70" customFormat="1" ht="13.5" customHeight="1">
      <c r="A316" s="74"/>
      <c r="B316" s="77"/>
      <c r="C316" s="81"/>
      <c r="D316" s="81"/>
      <c r="E316" s="81"/>
      <c r="F316" s="99" t="s">
        <v>871</v>
      </c>
      <c r="G316" s="104" t="s">
        <v>823</v>
      </c>
      <c r="H316" s="99"/>
      <c r="I316" s="113"/>
      <c r="J316" s="81"/>
    </row>
    <row r="317" spans="1:10" s="70" customFormat="1" ht="11.25" customHeight="1">
      <c r="A317" s="74"/>
      <c r="B317" s="77"/>
      <c r="C317" s="79" t="s">
        <v>551</v>
      </c>
      <c r="D317" s="79" t="s">
        <v>1196</v>
      </c>
      <c r="E317" s="79" t="s">
        <v>656</v>
      </c>
      <c r="F317" s="97" t="s">
        <v>597</v>
      </c>
      <c r="G317" s="102" t="s">
        <v>1141</v>
      </c>
      <c r="H317" s="97">
        <v>1</v>
      </c>
      <c r="I317" s="114">
        <v>29</v>
      </c>
      <c r="J317" s="79" t="s">
        <v>816</v>
      </c>
    </row>
    <row r="318" spans="1:10" s="70" customFormat="1" ht="13.5" customHeight="1">
      <c r="A318" s="74"/>
      <c r="B318" s="77"/>
      <c r="C318" s="80"/>
      <c r="D318" s="80"/>
      <c r="E318" s="80"/>
      <c r="F318" s="98" t="s">
        <v>400</v>
      </c>
      <c r="G318" s="103" t="s">
        <v>1141</v>
      </c>
      <c r="H318" s="98">
        <v>1</v>
      </c>
      <c r="I318" s="115">
        <v>23</v>
      </c>
      <c r="J318" s="80"/>
    </row>
    <row r="319" spans="1:10" s="70" customFormat="1" ht="13.5" customHeight="1">
      <c r="A319" s="75"/>
      <c r="B319" s="78"/>
      <c r="C319" s="81"/>
      <c r="D319" s="81"/>
      <c r="E319" s="81"/>
      <c r="F319" s="99" t="s">
        <v>871</v>
      </c>
      <c r="G319" s="104" t="s">
        <v>1141</v>
      </c>
      <c r="H319" s="99">
        <v>1</v>
      </c>
      <c r="I319" s="113">
        <v>31</v>
      </c>
      <c r="J319" s="81"/>
    </row>
    <row r="320" spans="1:10" s="70" customFormat="1" ht="11.25" customHeight="1">
      <c r="A320" s="73">
        <v>54</v>
      </c>
      <c r="B320" s="76" t="s">
        <v>991</v>
      </c>
      <c r="C320" s="79" t="s">
        <v>736</v>
      </c>
      <c r="D320" s="79" t="s">
        <v>1199</v>
      </c>
      <c r="E320" s="79" t="s">
        <v>553</v>
      </c>
      <c r="F320" s="97" t="s">
        <v>597</v>
      </c>
      <c r="G320" s="102" t="s">
        <v>485</v>
      </c>
      <c r="H320" s="97">
        <v>1</v>
      </c>
      <c r="I320" s="114">
        <v>3</v>
      </c>
      <c r="J320" s="79" t="s">
        <v>113</v>
      </c>
    </row>
    <row r="321" spans="1:10" s="70" customFormat="1" ht="13.5" customHeight="1">
      <c r="A321" s="74"/>
      <c r="B321" s="77"/>
      <c r="C321" s="80"/>
      <c r="D321" s="80"/>
      <c r="E321" s="80"/>
      <c r="F321" s="98" t="s">
        <v>400</v>
      </c>
      <c r="G321" s="103" t="s">
        <v>485</v>
      </c>
      <c r="H321" s="98">
        <v>1</v>
      </c>
      <c r="I321" s="115">
        <v>17</v>
      </c>
      <c r="J321" s="80"/>
    </row>
    <row r="322" spans="1:10" s="70" customFormat="1" ht="13.5" customHeight="1">
      <c r="A322" s="75"/>
      <c r="B322" s="78"/>
      <c r="C322" s="81"/>
      <c r="D322" s="81"/>
      <c r="E322" s="81"/>
      <c r="F322" s="99" t="s">
        <v>871</v>
      </c>
      <c r="G322" s="104" t="s">
        <v>485</v>
      </c>
      <c r="H322" s="99">
        <v>1</v>
      </c>
      <c r="I322" s="113">
        <v>27</v>
      </c>
      <c r="J322" s="81"/>
    </row>
    <row r="323" spans="1:10" s="70" customFormat="1" ht="11.25">
      <c r="A323" s="73">
        <v>55</v>
      </c>
      <c r="B323" s="76" t="s">
        <v>992</v>
      </c>
      <c r="C323" s="79" t="s">
        <v>996</v>
      </c>
      <c r="D323" s="79" t="s">
        <v>125</v>
      </c>
      <c r="E323" s="79" t="s">
        <v>559</v>
      </c>
      <c r="F323" s="97" t="s">
        <v>597</v>
      </c>
      <c r="G323" s="102" t="s">
        <v>982</v>
      </c>
      <c r="H323" s="97">
        <v>1</v>
      </c>
      <c r="I323" s="114">
        <v>3</v>
      </c>
      <c r="J323" s="79" t="s">
        <v>267</v>
      </c>
    </row>
    <row r="324" spans="1:10" s="70" customFormat="1" ht="13.5" customHeight="1">
      <c r="A324" s="74"/>
      <c r="B324" s="77"/>
      <c r="C324" s="80"/>
      <c r="D324" s="80"/>
      <c r="E324" s="80"/>
      <c r="F324" s="98" t="s">
        <v>400</v>
      </c>
      <c r="G324" s="103" t="s">
        <v>982</v>
      </c>
      <c r="H324" s="98">
        <v>1</v>
      </c>
      <c r="I324" s="115">
        <v>2</v>
      </c>
      <c r="J324" s="80"/>
    </row>
    <row r="325" spans="1:10" s="70" customFormat="1" ht="13.5" customHeight="1">
      <c r="A325" s="74"/>
      <c r="B325" s="77"/>
      <c r="C325" s="81"/>
      <c r="D325" s="81"/>
      <c r="E325" s="81"/>
      <c r="F325" s="99" t="s">
        <v>871</v>
      </c>
      <c r="G325" s="104" t="s">
        <v>982</v>
      </c>
      <c r="H325" s="99">
        <v>1</v>
      </c>
      <c r="I325" s="113">
        <v>5</v>
      </c>
      <c r="J325" s="81"/>
    </row>
    <row r="326" spans="1:10" s="70" customFormat="1" ht="13.5" customHeight="1">
      <c r="A326" s="74"/>
      <c r="B326" s="77"/>
      <c r="C326" s="79" t="s">
        <v>1111</v>
      </c>
      <c r="D326" s="79" t="s">
        <v>33</v>
      </c>
      <c r="E326" s="79" t="s">
        <v>559</v>
      </c>
      <c r="F326" s="97" t="s">
        <v>597</v>
      </c>
      <c r="G326" s="102" t="s">
        <v>378</v>
      </c>
      <c r="H326" s="97">
        <v>1</v>
      </c>
      <c r="I326" s="114">
        <v>4</v>
      </c>
      <c r="J326" s="79" t="s">
        <v>267</v>
      </c>
    </row>
    <row r="327" spans="1:10" s="70" customFormat="1" ht="13.5" customHeight="1">
      <c r="A327" s="74"/>
      <c r="B327" s="77"/>
      <c r="C327" s="80"/>
      <c r="D327" s="80"/>
      <c r="E327" s="80"/>
      <c r="F327" s="98" t="s">
        <v>400</v>
      </c>
      <c r="G327" s="103" t="s">
        <v>378</v>
      </c>
      <c r="H327" s="98">
        <v>1</v>
      </c>
      <c r="I327" s="115">
        <v>3</v>
      </c>
      <c r="J327" s="80"/>
    </row>
    <row r="328" spans="1:10" s="70" customFormat="1" ht="13.5" customHeight="1">
      <c r="A328" s="74"/>
      <c r="B328" s="77"/>
      <c r="C328" s="81"/>
      <c r="D328" s="81"/>
      <c r="E328" s="81"/>
      <c r="F328" s="99" t="s">
        <v>871</v>
      </c>
      <c r="G328" s="104" t="s">
        <v>378</v>
      </c>
      <c r="H328" s="99">
        <v>1</v>
      </c>
      <c r="I328" s="113">
        <v>2</v>
      </c>
      <c r="J328" s="81"/>
    </row>
    <row r="329" spans="1:10" s="70" customFormat="1" ht="13.5" customHeight="1">
      <c r="A329" s="74"/>
      <c r="B329" s="77"/>
      <c r="C329" s="79" t="s">
        <v>998</v>
      </c>
      <c r="D329" s="79" t="s">
        <v>962</v>
      </c>
      <c r="E329" s="79" t="s">
        <v>999</v>
      </c>
      <c r="F329" s="97" t="s">
        <v>597</v>
      </c>
      <c r="G329" s="102" t="s">
        <v>1217</v>
      </c>
      <c r="H329" s="97">
        <v>1</v>
      </c>
      <c r="I329" s="114">
        <v>15</v>
      </c>
      <c r="J329" s="79"/>
    </row>
    <row r="330" spans="1:10" s="70" customFormat="1" ht="13.5" customHeight="1">
      <c r="A330" s="74"/>
      <c r="B330" s="77"/>
      <c r="C330" s="80"/>
      <c r="D330" s="80"/>
      <c r="E330" s="80"/>
      <c r="F330" s="98" t="s">
        <v>400</v>
      </c>
      <c r="G330" s="103" t="s">
        <v>1217</v>
      </c>
      <c r="H330" s="98">
        <v>1</v>
      </c>
      <c r="I330" s="115">
        <v>15</v>
      </c>
      <c r="J330" s="80"/>
    </row>
    <row r="331" spans="1:10">
      <c r="A331" s="75"/>
      <c r="B331" s="78"/>
      <c r="C331" s="81"/>
      <c r="D331" s="81"/>
      <c r="E331" s="81"/>
      <c r="F331" s="99" t="s">
        <v>871</v>
      </c>
      <c r="G331" s="104" t="s">
        <v>1009</v>
      </c>
      <c r="H331" s="99" t="s">
        <v>1009</v>
      </c>
      <c r="I331" s="113" t="s">
        <v>1009</v>
      </c>
      <c r="J331" s="81"/>
    </row>
  </sheetData>
  <mergeCells count="547">
    <mergeCell ref="G3:I3"/>
    <mergeCell ref="A3:A4"/>
    <mergeCell ref="B3:B4"/>
    <mergeCell ref="C3:C4"/>
    <mergeCell ref="D3:D4"/>
    <mergeCell ref="E3:E4"/>
    <mergeCell ref="F3:F4"/>
    <mergeCell ref="J3:J4"/>
    <mergeCell ref="C5:C7"/>
    <mergeCell ref="D5:D7"/>
    <mergeCell ref="E5:E7"/>
    <mergeCell ref="J5:J7"/>
    <mergeCell ref="C8:C10"/>
    <mergeCell ref="D8:D10"/>
    <mergeCell ref="E8:E10"/>
    <mergeCell ref="J8:J10"/>
    <mergeCell ref="C11:C13"/>
    <mergeCell ref="D11:D13"/>
    <mergeCell ref="E11:E13"/>
    <mergeCell ref="J11:J13"/>
    <mergeCell ref="C14:C16"/>
    <mergeCell ref="D14:D16"/>
    <mergeCell ref="E14:E16"/>
    <mergeCell ref="J14:J16"/>
    <mergeCell ref="C17:C19"/>
    <mergeCell ref="D17:D19"/>
    <mergeCell ref="E17:E19"/>
    <mergeCell ref="J17:J19"/>
    <mergeCell ref="A20:A25"/>
    <mergeCell ref="B20:B25"/>
    <mergeCell ref="C20:C22"/>
    <mergeCell ref="D20:D22"/>
    <mergeCell ref="E20:E22"/>
    <mergeCell ref="J20:J22"/>
    <mergeCell ref="C23:C25"/>
    <mergeCell ref="D23:D25"/>
    <mergeCell ref="E23:E25"/>
    <mergeCell ref="J23:J25"/>
    <mergeCell ref="A26:A28"/>
    <mergeCell ref="B26:B28"/>
    <mergeCell ref="C26:C28"/>
    <mergeCell ref="D26:D28"/>
    <mergeCell ref="E26:E28"/>
    <mergeCell ref="J26:J28"/>
    <mergeCell ref="A29:A31"/>
    <mergeCell ref="B29:B31"/>
    <mergeCell ref="C29:C31"/>
    <mergeCell ref="D29:D31"/>
    <mergeCell ref="E29:E31"/>
    <mergeCell ref="J29:J31"/>
    <mergeCell ref="A32:A34"/>
    <mergeCell ref="B32:B34"/>
    <mergeCell ref="C32:C34"/>
    <mergeCell ref="D32:D34"/>
    <mergeCell ref="E32:E34"/>
    <mergeCell ref="J32:J34"/>
    <mergeCell ref="A35:A37"/>
    <mergeCell ref="B35:B37"/>
    <mergeCell ref="C35:C37"/>
    <mergeCell ref="D35:D37"/>
    <mergeCell ref="E35:E37"/>
    <mergeCell ref="J35:J37"/>
    <mergeCell ref="C38:C40"/>
    <mergeCell ref="D38:D40"/>
    <mergeCell ref="E38:E40"/>
    <mergeCell ref="J38:J40"/>
    <mergeCell ref="C41:C43"/>
    <mergeCell ref="D41:D43"/>
    <mergeCell ref="E41:E43"/>
    <mergeCell ref="J41:J43"/>
    <mergeCell ref="C44:C46"/>
    <mergeCell ref="D44:D46"/>
    <mergeCell ref="E44:E46"/>
    <mergeCell ref="J44:J46"/>
    <mergeCell ref="C47:C49"/>
    <mergeCell ref="D47:D49"/>
    <mergeCell ref="E47:E49"/>
    <mergeCell ref="J47:J49"/>
    <mergeCell ref="C50:C52"/>
    <mergeCell ref="D50:D52"/>
    <mergeCell ref="E50:E52"/>
    <mergeCell ref="J50:J52"/>
    <mergeCell ref="A53:A55"/>
    <mergeCell ref="B53:B55"/>
    <mergeCell ref="C53:C55"/>
    <mergeCell ref="D53:D55"/>
    <mergeCell ref="E53:E55"/>
    <mergeCell ref="J53:J55"/>
    <mergeCell ref="A56:A58"/>
    <mergeCell ref="B56:B58"/>
    <mergeCell ref="C56:C58"/>
    <mergeCell ref="D56:D58"/>
    <mergeCell ref="E56:E58"/>
    <mergeCell ref="J56:J58"/>
    <mergeCell ref="A59:A64"/>
    <mergeCell ref="B59:B64"/>
    <mergeCell ref="C59:C61"/>
    <mergeCell ref="D59:D61"/>
    <mergeCell ref="E59:E61"/>
    <mergeCell ref="J59:J61"/>
    <mergeCell ref="C62:C64"/>
    <mergeCell ref="D62:D64"/>
    <mergeCell ref="E62:E64"/>
    <mergeCell ref="J62:J64"/>
    <mergeCell ref="A65:A67"/>
    <mergeCell ref="B65:B67"/>
    <mergeCell ref="C65:C67"/>
    <mergeCell ref="D65:D67"/>
    <mergeCell ref="E65:E67"/>
    <mergeCell ref="J65:J67"/>
    <mergeCell ref="A68:A70"/>
    <mergeCell ref="B68:B70"/>
    <mergeCell ref="C68:C70"/>
    <mergeCell ref="D68:D70"/>
    <mergeCell ref="E68:E70"/>
    <mergeCell ref="J68:J70"/>
    <mergeCell ref="A71:A73"/>
    <mergeCell ref="B71:B73"/>
    <mergeCell ref="C71:C73"/>
    <mergeCell ref="D71:D73"/>
    <mergeCell ref="E71:E73"/>
    <mergeCell ref="J71:J73"/>
    <mergeCell ref="A74:A79"/>
    <mergeCell ref="B74:B79"/>
    <mergeCell ref="C74:C79"/>
    <mergeCell ref="D74:D76"/>
    <mergeCell ref="E74:E76"/>
    <mergeCell ref="J74:J76"/>
    <mergeCell ref="D77:D79"/>
    <mergeCell ref="E77:E79"/>
    <mergeCell ref="J77:J79"/>
    <mergeCell ref="C80:C82"/>
    <mergeCell ref="D80:D82"/>
    <mergeCell ref="E80:E82"/>
    <mergeCell ref="J80:J82"/>
    <mergeCell ref="C83:C85"/>
    <mergeCell ref="D83:D85"/>
    <mergeCell ref="E83:E85"/>
    <mergeCell ref="J83:J85"/>
    <mergeCell ref="C86:C88"/>
    <mergeCell ref="D86:D88"/>
    <mergeCell ref="E86:E88"/>
    <mergeCell ref="J86:J88"/>
    <mergeCell ref="A89:A91"/>
    <mergeCell ref="B89:B91"/>
    <mergeCell ref="C89:C91"/>
    <mergeCell ref="D89:D91"/>
    <mergeCell ref="E89:E91"/>
    <mergeCell ref="J89:J91"/>
    <mergeCell ref="A92:A94"/>
    <mergeCell ref="B92:B94"/>
    <mergeCell ref="C92:C94"/>
    <mergeCell ref="D92:D94"/>
    <mergeCell ref="E92:E94"/>
    <mergeCell ref="J92:J94"/>
    <mergeCell ref="A95:A97"/>
    <mergeCell ref="B95:B97"/>
    <mergeCell ref="C95:C97"/>
    <mergeCell ref="D95:D97"/>
    <mergeCell ref="E95:E97"/>
    <mergeCell ref="J95:J97"/>
    <mergeCell ref="A98:A100"/>
    <mergeCell ref="B98:B100"/>
    <mergeCell ref="C98:C100"/>
    <mergeCell ref="D98:D100"/>
    <mergeCell ref="E98:E100"/>
    <mergeCell ref="J98:J100"/>
    <mergeCell ref="A101:A103"/>
    <mergeCell ref="B101:B103"/>
    <mergeCell ref="C101:C103"/>
    <mergeCell ref="D101:D103"/>
    <mergeCell ref="E101:E103"/>
    <mergeCell ref="J101:J103"/>
    <mergeCell ref="C104:C106"/>
    <mergeCell ref="D104:D106"/>
    <mergeCell ref="E104:E106"/>
    <mergeCell ref="J104:J106"/>
    <mergeCell ref="C107:C109"/>
    <mergeCell ref="D107:D109"/>
    <mergeCell ref="E107:E109"/>
    <mergeCell ref="J107:J109"/>
    <mergeCell ref="C110:C112"/>
    <mergeCell ref="D110:D112"/>
    <mergeCell ref="E110:E112"/>
    <mergeCell ref="J110:J112"/>
    <mergeCell ref="C113:C115"/>
    <mergeCell ref="D113:D115"/>
    <mergeCell ref="E113:E115"/>
    <mergeCell ref="J113:J115"/>
    <mergeCell ref="C116:C118"/>
    <mergeCell ref="D116:D118"/>
    <mergeCell ref="E116:E118"/>
    <mergeCell ref="J116:J118"/>
    <mergeCell ref="E119:E121"/>
    <mergeCell ref="J119:J121"/>
    <mergeCell ref="E122:E124"/>
    <mergeCell ref="J122:J124"/>
    <mergeCell ref="E125:E127"/>
    <mergeCell ref="J125:J127"/>
    <mergeCell ref="C128:C130"/>
    <mergeCell ref="D128:D130"/>
    <mergeCell ref="E128:E130"/>
    <mergeCell ref="J128:J130"/>
    <mergeCell ref="C131:C133"/>
    <mergeCell ref="D131:D133"/>
    <mergeCell ref="E131:E133"/>
    <mergeCell ref="J131:J133"/>
    <mergeCell ref="C134:C136"/>
    <mergeCell ref="D134:D136"/>
    <mergeCell ref="E134:E136"/>
    <mergeCell ref="J134:J136"/>
    <mergeCell ref="A137:A139"/>
    <mergeCell ref="B137:B139"/>
    <mergeCell ref="C137:E139"/>
    <mergeCell ref="J137:J139"/>
    <mergeCell ref="A140:A142"/>
    <mergeCell ref="B140:B142"/>
    <mergeCell ref="C140:C142"/>
    <mergeCell ref="D140:D142"/>
    <mergeCell ref="E140:E142"/>
    <mergeCell ref="J140:J142"/>
    <mergeCell ref="A143:A145"/>
    <mergeCell ref="B143:B145"/>
    <mergeCell ref="C143:C145"/>
    <mergeCell ref="D143:D145"/>
    <mergeCell ref="E143:E145"/>
    <mergeCell ref="J143:J145"/>
    <mergeCell ref="C146:C148"/>
    <mergeCell ref="D146:D148"/>
    <mergeCell ref="E146:E148"/>
    <mergeCell ref="J146:J148"/>
    <mergeCell ref="C149:C151"/>
    <mergeCell ref="D149:D151"/>
    <mergeCell ref="E149:E151"/>
    <mergeCell ref="J149:J151"/>
    <mergeCell ref="C152:C154"/>
    <mergeCell ref="D152:D154"/>
    <mergeCell ref="E152:E154"/>
    <mergeCell ref="J152:J154"/>
    <mergeCell ref="A155:A157"/>
    <mergeCell ref="B155:B157"/>
    <mergeCell ref="C155:C157"/>
    <mergeCell ref="D155:D157"/>
    <mergeCell ref="E155:E157"/>
    <mergeCell ref="J155:J157"/>
    <mergeCell ref="C158:C160"/>
    <mergeCell ref="D158:D160"/>
    <mergeCell ref="E158:E160"/>
    <mergeCell ref="J158:J160"/>
    <mergeCell ref="C161:C163"/>
    <mergeCell ref="D161:D163"/>
    <mergeCell ref="E161:E163"/>
    <mergeCell ref="J161:J163"/>
    <mergeCell ref="C164:C166"/>
    <mergeCell ref="D164:D166"/>
    <mergeCell ref="E164:E166"/>
    <mergeCell ref="J164:J166"/>
    <mergeCell ref="A167:A172"/>
    <mergeCell ref="B167:B172"/>
    <mergeCell ref="C167:C169"/>
    <mergeCell ref="D167:D169"/>
    <mergeCell ref="E167:E169"/>
    <mergeCell ref="J167:J169"/>
    <mergeCell ref="C170:C172"/>
    <mergeCell ref="D170:D172"/>
    <mergeCell ref="E170:E172"/>
    <mergeCell ref="J170:J172"/>
    <mergeCell ref="A173:A178"/>
    <mergeCell ref="B173:B178"/>
    <mergeCell ref="C173:C175"/>
    <mergeCell ref="D173:D175"/>
    <mergeCell ref="E173:E175"/>
    <mergeCell ref="J173:J175"/>
    <mergeCell ref="C176:C178"/>
    <mergeCell ref="D176:D178"/>
    <mergeCell ref="E176:E178"/>
    <mergeCell ref="J176:J178"/>
    <mergeCell ref="C179:C181"/>
    <mergeCell ref="D179:D181"/>
    <mergeCell ref="E179:E181"/>
    <mergeCell ref="J179:J181"/>
    <mergeCell ref="C182:C184"/>
    <mergeCell ref="D182:D184"/>
    <mergeCell ref="E182:E184"/>
    <mergeCell ref="J182:J184"/>
    <mergeCell ref="C185:C187"/>
    <mergeCell ref="D185:D187"/>
    <mergeCell ref="E185:E187"/>
    <mergeCell ref="J185:J187"/>
    <mergeCell ref="C188:C190"/>
    <mergeCell ref="D188:D190"/>
    <mergeCell ref="E188:E190"/>
    <mergeCell ref="J188:J190"/>
    <mergeCell ref="C191:C193"/>
    <mergeCell ref="D191:D193"/>
    <mergeCell ref="E191:E193"/>
    <mergeCell ref="J191:J193"/>
    <mergeCell ref="A194:A199"/>
    <mergeCell ref="B194:B199"/>
    <mergeCell ref="C194:C196"/>
    <mergeCell ref="D194:D196"/>
    <mergeCell ref="E194:E196"/>
    <mergeCell ref="J194:J196"/>
    <mergeCell ref="C197:C199"/>
    <mergeCell ref="D197:D199"/>
    <mergeCell ref="E197:E199"/>
    <mergeCell ref="J197:J199"/>
    <mergeCell ref="A200:A205"/>
    <mergeCell ref="B200:B205"/>
    <mergeCell ref="C200:C202"/>
    <mergeCell ref="D200:D202"/>
    <mergeCell ref="E200:E202"/>
    <mergeCell ref="J200:J202"/>
    <mergeCell ref="C203:C205"/>
    <mergeCell ref="D203:D205"/>
    <mergeCell ref="E203:E205"/>
    <mergeCell ref="J203:J205"/>
    <mergeCell ref="A206:A208"/>
    <mergeCell ref="B206:B208"/>
    <mergeCell ref="C206:C208"/>
    <mergeCell ref="D206:D208"/>
    <mergeCell ref="E206:E208"/>
    <mergeCell ref="J206:J208"/>
    <mergeCell ref="A209:A214"/>
    <mergeCell ref="B209:B214"/>
    <mergeCell ref="C209:C211"/>
    <mergeCell ref="D209:D211"/>
    <mergeCell ref="E209:E211"/>
    <mergeCell ref="J209:J211"/>
    <mergeCell ref="C212:C214"/>
    <mergeCell ref="D212:D214"/>
    <mergeCell ref="E212:E214"/>
    <mergeCell ref="J212:J214"/>
    <mergeCell ref="A215:A217"/>
    <mergeCell ref="B215:B217"/>
    <mergeCell ref="C215:C217"/>
    <mergeCell ref="D215:D217"/>
    <mergeCell ref="E215:E217"/>
    <mergeCell ref="J215:J217"/>
    <mergeCell ref="C218:C220"/>
    <mergeCell ref="D218:D220"/>
    <mergeCell ref="E218:E220"/>
    <mergeCell ref="J218:J220"/>
    <mergeCell ref="C221:C223"/>
    <mergeCell ref="D221:D223"/>
    <mergeCell ref="E221:E223"/>
    <mergeCell ref="J221:J223"/>
    <mergeCell ref="C224:C226"/>
    <mergeCell ref="D224:D226"/>
    <mergeCell ref="E224:E226"/>
    <mergeCell ref="J224:J226"/>
    <mergeCell ref="C227:C229"/>
    <mergeCell ref="D227:D229"/>
    <mergeCell ref="E227:E229"/>
    <mergeCell ref="J227:J229"/>
    <mergeCell ref="C230:C232"/>
    <mergeCell ref="D230:D232"/>
    <mergeCell ref="E230:E232"/>
    <mergeCell ref="J230:J232"/>
    <mergeCell ref="C233:C235"/>
    <mergeCell ref="D233:D235"/>
    <mergeCell ref="E233:E235"/>
    <mergeCell ref="J233:J235"/>
    <mergeCell ref="C236:C238"/>
    <mergeCell ref="D236:D238"/>
    <mergeCell ref="E236:E238"/>
    <mergeCell ref="J236:J238"/>
    <mergeCell ref="C239:C241"/>
    <mergeCell ref="D239:D241"/>
    <mergeCell ref="E239:E241"/>
    <mergeCell ref="J239:J241"/>
    <mergeCell ref="A242:A244"/>
    <mergeCell ref="B242:B244"/>
    <mergeCell ref="C242:C244"/>
    <mergeCell ref="D242:D244"/>
    <mergeCell ref="E242:E244"/>
    <mergeCell ref="J242:J244"/>
    <mergeCell ref="A245:A250"/>
    <mergeCell ref="B245:B250"/>
    <mergeCell ref="C245:C247"/>
    <mergeCell ref="D245:D247"/>
    <mergeCell ref="E245:E247"/>
    <mergeCell ref="J245:J247"/>
    <mergeCell ref="C248:C250"/>
    <mergeCell ref="D248:D250"/>
    <mergeCell ref="E248:E250"/>
    <mergeCell ref="J248:J250"/>
    <mergeCell ref="A251:A256"/>
    <mergeCell ref="B251:B256"/>
    <mergeCell ref="C251:C253"/>
    <mergeCell ref="D251:D253"/>
    <mergeCell ref="E251:E253"/>
    <mergeCell ref="J251:J253"/>
    <mergeCell ref="C254:C256"/>
    <mergeCell ref="D254:D256"/>
    <mergeCell ref="E254:E256"/>
    <mergeCell ref="J254:J256"/>
    <mergeCell ref="A257:A259"/>
    <mergeCell ref="B257:B259"/>
    <mergeCell ref="C257:C259"/>
    <mergeCell ref="D257:D259"/>
    <mergeCell ref="E257:E259"/>
    <mergeCell ref="J257:J259"/>
    <mergeCell ref="C260:C262"/>
    <mergeCell ref="D260:D262"/>
    <mergeCell ref="E260:E262"/>
    <mergeCell ref="J260:J262"/>
    <mergeCell ref="C263:C265"/>
    <mergeCell ref="D263:D265"/>
    <mergeCell ref="E263:E265"/>
    <mergeCell ref="J263:J265"/>
    <mergeCell ref="C266:C268"/>
    <mergeCell ref="D266:D268"/>
    <mergeCell ref="E266:E268"/>
    <mergeCell ref="J266:J268"/>
    <mergeCell ref="A269:A274"/>
    <mergeCell ref="B269:B274"/>
    <mergeCell ref="C269:C271"/>
    <mergeCell ref="D269:D271"/>
    <mergeCell ref="E269:E271"/>
    <mergeCell ref="J269:J271"/>
    <mergeCell ref="C272:C274"/>
    <mergeCell ref="D272:D274"/>
    <mergeCell ref="E272:E274"/>
    <mergeCell ref="J272:J274"/>
    <mergeCell ref="A275:A277"/>
    <mergeCell ref="B275:B277"/>
    <mergeCell ref="C275:C277"/>
    <mergeCell ref="D275:D277"/>
    <mergeCell ref="E275:E277"/>
    <mergeCell ref="J275:J277"/>
    <mergeCell ref="A278:A283"/>
    <mergeCell ref="B278:B283"/>
    <mergeCell ref="C278:C280"/>
    <mergeCell ref="D278:D280"/>
    <mergeCell ref="E278:E280"/>
    <mergeCell ref="J278:J280"/>
    <mergeCell ref="C281:C283"/>
    <mergeCell ref="D281:D283"/>
    <mergeCell ref="E281:E283"/>
    <mergeCell ref="J281:J283"/>
    <mergeCell ref="C284:C286"/>
    <mergeCell ref="D284:D286"/>
    <mergeCell ref="E284:E286"/>
    <mergeCell ref="J284:J286"/>
    <mergeCell ref="C287:C289"/>
    <mergeCell ref="D287:D289"/>
    <mergeCell ref="E287:E289"/>
    <mergeCell ref="J287:J289"/>
    <mergeCell ref="C290:C292"/>
    <mergeCell ref="D290:D292"/>
    <mergeCell ref="E290:E292"/>
    <mergeCell ref="J290:J292"/>
    <mergeCell ref="A293:A295"/>
    <mergeCell ref="B293:B295"/>
    <mergeCell ref="C293:C295"/>
    <mergeCell ref="D293:D295"/>
    <mergeCell ref="E293:E295"/>
    <mergeCell ref="J293:J295"/>
    <mergeCell ref="A296:A298"/>
    <mergeCell ref="B296:B298"/>
    <mergeCell ref="C296:C298"/>
    <mergeCell ref="D296:D298"/>
    <mergeCell ref="E296:E298"/>
    <mergeCell ref="J296:J298"/>
    <mergeCell ref="C299:C301"/>
    <mergeCell ref="D299:D301"/>
    <mergeCell ref="E299:E301"/>
    <mergeCell ref="J299:J301"/>
    <mergeCell ref="C302:C304"/>
    <mergeCell ref="D302:D304"/>
    <mergeCell ref="E302:E304"/>
    <mergeCell ref="J302:J304"/>
    <mergeCell ref="C305:C307"/>
    <mergeCell ref="D305:D307"/>
    <mergeCell ref="E305:E307"/>
    <mergeCell ref="J305:J307"/>
    <mergeCell ref="C308:C310"/>
    <mergeCell ref="D308:D310"/>
    <mergeCell ref="E308:E310"/>
    <mergeCell ref="J308:J310"/>
    <mergeCell ref="A311:A313"/>
    <mergeCell ref="B311:B313"/>
    <mergeCell ref="C311:C313"/>
    <mergeCell ref="D311:D313"/>
    <mergeCell ref="E311:E313"/>
    <mergeCell ref="J311:J313"/>
    <mergeCell ref="A314:A319"/>
    <mergeCell ref="B314:B319"/>
    <mergeCell ref="C314:C316"/>
    <mergeCell ref="D314:D316"/>
    <mergeCell ref="E314:E316"/>
    <mergeCell ref="J314:J316"/>
    <mergeCell ref="C317:C319"/>
    <mergeCell ref="D317:D319"/>
    <mergeCell ref="E317:E319"/>
    <mergeCell ref="J317:J319"/>
    <mergeCell ref="A320:A322"/>
    <mergeCell ref="B320:B322"/>
    <mergeCell ref="C320:C322"/>
    <mergeCell ref="D320:D322"/>
    <mergeCell ref="E320:E322"/>
    <mergeCell ref="J320:J322"/>
    <mergeCell ref="C323:C325"/>
    <mergeCell ref="D323:D325"/>
    <mergeCell ref="E323:E325"/>
    <mergeCell ref="J323:J325"/>
    <mergeCell ref="C326:C328"/>
    <mergeCell ref="D326:D328"/>
    <mergeCell ref="E326:E328"/>
    <mergeCell ref="J326:J328"/>
    <mergeCell ref="C329:C331"/>
    <mergeCell ref="D329:D331"/>
    <mergeCell ref="E329:E331"/>
    <mergeCell ref="J329:J331"/>
    <mergeCell ref="A5:A19"/>
    <mergeCell ref="B5:B19"/>
    <mergeCell ref="A38:A52"/>
    <mergeCell ref="B38:B52"/>
    <mergeCell ref="A80:A88"/>
    <mergeCell ref="B80:B88"/>
    <mergeCell ref="A104:A112"/>
    <mergeCell ref="B104:B112"/>
    <mergeCell ref="A113:A127"/>
    <mergeCell ref="B113:B127"/>
    <mergeCell ref="C119:C127"/>
    <mergeCell ref="D119:D127"/>
    <mergeCell ref="A128:A136"/>
    <mergeCell ref="B128:B136"/>
    <mergeCell ref="A146:A154"/>
    <mergeCell ref="B146:B154"/>
    <mergeCell ref="A158:A166"/>
    <mergeCell ref="B158:B166"/>
    <mergeCell ref="A179:A193"/>
    <mergeCell ref="B179:B193"/>
    <mergeCell ref="A218:A226"/>
    <mergeCell ref="B218:B226"/>
    <mergeCell ref="A227:A241"/>
    <mergeCell ref="B227:B241"/>
    <mergeCell ref="A260:A268"/>
    <mergeCell ref="B260:B268"/>
    <mergeCell ref="A284:A292"/>
    <mergeCell ref="B284:B292"/>
    <mergeCell ref="A299:A310"/>
    <mergeCell ref="B299:B310"/>
    <mergeCell ref="A323:A331"/>
    <mergeCell ref="B323:B331"/>
  </mergeCells>
  <phoneticPr fontId="13"/>
  <pageMargins left="0.23622047244094488" right="0.23622047244094488" top="0.74803149606299213" bottom="0.51181102362204722" header="0.31496062992125984" footer="0.31496062992125984"/>
  <pageSetup paperSize="9" fitToWidth="1" fitToHeight="1" orientation="portrait"/>
  <headerFooter>
    <oddFooter>&amp;C- &amp;P -</oddFooter>
  </headerFooter>
  <rowBreaks count="8" manualBreakCount="8">
    <brk id="37" max="16383" man="1"/>
    <brk id="70" max="16383" man="1"/>
    <brk id="103" max="16383" man="1"/>
    <brk id="172" max="16383" man="1"/>
    <brk id="208" max="16383" man="1"/>
    <brk id="244" max="16383" man="1"/>
    <brk id="277" max="16383" man="1"/>
    <brk id="313" max="16383" man="1"/>
  </rowBreaks>
</worksheet>
</file>

<file path=xl/worksheets/sheet4.xml><?xml version="1.0" encoding="utf-8"?>
<worksheet xmlns:r="http://schemas.openxmlformats.org/officeDocument/2006/relationships" xmlns:mc="http://schemas.openxmlformats.org/markup-compatibility/2006" xmlns="http://schemas.openxmlformats.org/spreadsheetml/2006/main">
  <dimension ref="A1:P45"/>
  <sheetViews>
    <sheetView workbookViewId="0">
      <pane ySplit="5" topLeftCell="A30" activePane="bottomLeft" state="frozen"/>
      <selection pane="bottomLeft" activeCell="D30" sqref="D30"/>
    </sheetView>
  </sheetViews>
  <sheetFormatPr defaultRowHeight="13.5"/>
  <cols>
    <col min="1" max="1" width="3.5" style="47" customWidth="1"/>
    <col min="2" max="2" width="9" style="47" customWidth="1"/>
    <col min="3" max="3" width="16.625" style="47" customWidth="1"/>
    <col min="4" max="4" width="6" style="47" customWidth="1"/>
    <col min="5" max="5" width="20.625" style="47" customWidth="1"/>
    <col min="6" max="6" width="23.625" style="47" customWidth="1"/>
    <col min="7" max="7" width="41" style="47" customWidth="1"/>
    <col min="8" max="8" width="6" style="47" customWidth="1"/>
    <col min="9" max="9" width="19.75" style="47" customWidth="1"/>
    <col min="10" max="16384" width="9" style="47" customWidth="1"/>
  </cols>
  <sheetData>
    <row r="1" spans="1:16">
      <c r="A1" s="47" t="s">
        <v>1321</v>
      </c>
    </row>
    <row r="3" spans="1:16" s="124" customFormat="1">
      <c r="A3" s="125" t="s">
        <v>2232</v>
      </c>
      <c r="B3" s="127"/>
      <c r="D3" s="130" t="s">
        <v>1762</v>
      </c>
      <c r="E3" s="130"/>
      <c r="F3" s="130"/>
      <c r="G3" s="130"/>
      <c r="H3" s="130"/>
      <c r="I3" s="130"/>
    </row>
    <row r="4" spans="1:16" s="124" customFormat="1" ht="13.15" customHeight="1">
      <c r="A4" s="109" t="s">
        <v>0</v>
      </c>
      <c r="B4" s="128" t="s">
        <v>21</v>
      </c>
      <c r="C4" s="109" t="s">
        <v>271</v>
      </c>
      <c r="D4" s="109" t="s">
        <v>1219</v>
      </c>
      <c r="E4" s="109" t="s">
        <v>1061</v>
      </c>
      <c r="F4" s="109" t="s">
        <v>1222</v>
      </c>
      <c r="G4" s="109" t="s">
        <v>1225</v>
      </c>
      <c r="H4" s="109" t="s">
        <v>1229</v>
      </c>
      <c r="I4" s="109" t="s">
        <v>1180</v>
      </c>
    </row>
    <row r="5" spans="1:16" s="124" customFormat="1" ht="11.25">
      <c r="A5" s="109"/>
      <c r="B5" s="128"/>
      <c r="C5" s="109"/>
      <c r="D5" s="109"/>
      <c r="E5" s="109"/>
      <c r="F5" s="109"/>
      <c r="G5" s="109"/>
      <c r="H5" s="109"/>
      <c r="I5" s="109"/>
    </row>
    <row r="6" spans="1:16" s="70" customFormat="1" ht="33.75">
      <c r="A6" s="126">
        <v>1</v>
      </c>
      <c r="B6" s="129" t="s">
        <v>90</v>
      </c>
      <c r="C6" s="60" t="s">
        <v>531</v>
      </c>
      <c r="D6" s="126" t="s">
        <v>1295</v>
      </c>
      <c r="E6" s="60" t="s">
        <v>1319</v>
      </c>
      <c r="F6" s="132" t="s">
        <v>1318</v>
      </c>
      <c r="G6" s="133" t="s">
        <v>1016</v>
      </c>
      <c r="H6" s="63" t="s">
        <v>788</v>
      </c>
      <c r="I6" s="60" t="s">
        <v>1231</v>
      </c>
    </row>
    <row r="7" spans="1:16" s="70" customFormat="1" ht="45" customHeight="1">
      <c r="A7" s="126">
        <v>2</v>
      </c>
      <c r="B7" s="129" t="s">
        <v>696</v>
      </c>
      <c r="C7" s="60" t="s">
        <v>927</v>
      </c>
      <c r="D7" s="126" t="s">
        <v>661</v>
      </c>
      <c r="E7" s="60" t="s">
        <v>1250</v>
      </c>
      <c r="F7" s="132" t="s">
        <v>498</v>
      </c>
      <c r="G7" s="133" t="s">
        <v>1341</v>
      </c>
      <c r="H7" s="63" t="s">
        <v>788</v>
      </c>
      <c r="I7" s="60"/>
    </row>
    <row r="8" spans="1:16" s="70" customFormat="1" ht="56.25">
      <c r="A8" s="126">
        <v>3</v>
      </c>
      <c r="B8" s="129" t="s">
        <v>652</v>
      </c>
      <c r="C8" s="60" t="s">
        <v>1252</v>
      </c>
      <c r="D8" s="126" t="s">
        <v>1253</v>
      </c>
      <c r="E8" s="60" t="s">
        <v>1347</v>
      </c>
      <c r="F8" s="60" t="s">
        <v>884</v>
      </c>
      <c r="G8" s="133" t="s">
        <v>1345</v>
      </c>
      <c r="H8" s="63" t="s">
        <v>788</v>
      </c>
      <c r="I8" s="60"/>
    </row>
    <row r="9" spans="1:16" s="70" customFormat="1" ht="22.5">
      <c r="A9" s="126">
        <v>4</v>
      </c>
      <c r="B9" s="129" t="s">
        <v>645</v>
      </c>
      <c r="C9" s="60" t="s">
        <v>1363</v>
      </c>
      <c r="D9" s="126" t="s">
        <v>120</v>
      </c>
      <c r="E9" s="60" t="s">
        <v>1257</v>
      </c>
      <c r="F9" s="60" t="s">
        <v>1149</v>
      </c>
      <c r="G9" s="133" t="s">
        <v>1350</v>
      </c>
      <c r="H9" s="63"/>
      <c r="I9" s="60"/>
    </row>
    <row r="10" spans="1:16" s="70" customFormat="1" ht="90">
      <c r="A10" s="126">
        <v>5</v>
      </c>
      <c r="B10" s="129" t="s">
        <v>1234</v>
      </c>
      <c r="C10" s="60" t="s">
        <v>804</v>
      </c>
      <c r="D10" s="126" t="s">
        <v>1327</v>
      </c>
      <c r="E10" s="60" t="s">
        <v>1257</v>
      </c>
      <c r="F10" s="132" t="s">
        <v>1239</v>
      </c>
      <c r="G10" s="133" t="s">
        <v>1296</v>
      </c>
      <c r="H10" s="63" t="s">
        <v>913</v>
      </c>
      <c r="I10" s="60" t="s">
        <v>1827</v>
      </c>
    </row>
    <row r="11" spans="1:16" s="70" customFormat="1" ht="33.75">
      <c r="A11" s="126">
        <v>6</v>
      </c>
      <c r="B11" s="129" t="s">
        <v>1206</v>
      </c>
      <c r="C11" s="60" t="s">
        <v>625</v>
      </c>
      <c r="D11" s="126" t="s">
        <v>1259</v>
      </c>
      <c r="E11" s="60" t="s">
        <v>1224</v>
      </c>
      <c r="F11" s="132" t="s">
        <v>1391</v>
      </c>
      <c r="G11" s="133" t="s">
        <v>1353</v>
      </c>
      <c r="H11" s="63" t="s">
        <v>788</v>
      </c>
      <c r="I11" s="60"/>
    </row>
    <row r="12" spans="1:16" s="70" customFormat="1" ht="45" customHeight="1">
      <c r="A12" s="126">
        <v>7</v>
      </c>
      <c r="B12" s="129" t="s">
        <v>174</v>
      </c>
      <c r="C12" s="60" t="s">
        <v>409</v>
      </c>
      <c r="D12" s="126" t="s">
        <v>661</v>
      </c>
      <c r="E12" s="60" t="s">
        <v>1257</v>
      </c>
      <c r="F12" s="132" t="s">
        <v>621</v>
      </c>
      <c r="G12" s="133" t="s">
        <v>470</v>
      </c>
      <c r="H12" s="63" t="s">
        <v>746</v>
      </c>
      <c r="I12" s="60"/>
    </row>
    <row r="13" spans="1:16" s="70" customFormat="1" ht="112.5">
      <c r="A13" s="126">
        <v>8</v>
      </c>
      <c r="B13" s="129" t="s">
        <v>1235</v>
      </c>
      <c r="C13" s="60" t="s">
        <v>116</v>
      </c>
      <c r="D13" s="126" t="s">
        <v>1259</v>
      </c>
      <c r="E13" s="60" t="s">
        <v>112</v>
      </c>
      <c r="F13" s="60" t="s">
        <v>1329</v>
      </c>
      <c r="G13" s="133" t="s">
        <v>879</v>
      </c>
      <c r="H13" s="63" t="s">
        <v>1331</v>
      </c>
      <c r="I13" s="60" t="s">
        <v>516</v>
      </c>
    </row>
    <row r="14" spans="1:16" s="70" customFormat="1" ht="78.599999999999994" customHeight="1">
      <c r="A14" s="126">
        <v>9</v>
      </c>
      <c r="B14" s="129" t="s">
        <v>789</v>
      </c>
      <c r="C14" s="60" t="s">
        <v>695</v>
      </c>
      <c r="D14" s="126" t="s">
        <v>661</v>
      </c>
      <c r="E14" s="60" t="s">
        <v>1262</v>
      </c>
      <c r="F14" s="132" t="s">
        <v>1104</v>
      </c>
      <c r="G14" s="133" t="s">
        <v>1332</v>
      </c>
      <c r="H14" s="63" t="s">
        <v>1137</v>
      </c>
      <c r="I14" s="60" t="s">
        <v>534</v>
      </c>
    </row>
    <row r="15" spans="1:16" s="70" customFormat="1" ht="45" customHeight="1">
      <c r="A15" s="126">
        <v>10</v>
      </c>
      <c r="B15" s="129" t="s">
        <v>802</v>
      </c>
      <c r="C15" s="60" t="s">
        <v>1264</v>
      </c>
      <c r="D15" s="126" t="s">
        <v>1336</v>
      </c>
      <c r="E15" s="60" t="s">
        <v>147</v>
      </c>
      <c r="F15" s="60" t="s">
        <v>331</v>
      </c>
      <c r="G15" s="133" t="s">
        <v>23</v>
      </c>
      <c r="H15" s="63" t="s">
        <v>1169</v>
      </c>
      <c r="I15" s="60"/>
    </row>
    <row r="16" spans="1:16" s="70" customFormat="1" ht="90" customHeight="1">
      <c r="A16" s="126">
        <v>11</v>
      </c>
      <c r="B16" s="129" t="s">
        <v>1236</v>
      </c>
      <c r="C16" s="60" t="s">
        <v>1218</v>
      </c>
      <c r="D16" s="126" t="s">
        <v>661</v>
      </c>
      <c r="E16" s="60" t="s">
        <v>1092</v>
      </c>
      <c r="F16" s="132" t="s">
        <v>1337</v>
      </c>
      <c r="G16" s="133" t="s">
        <v>496</v>
      </c>
      <c r="H16" s="63" t="s">
        <v>149</v>
      </c>
      <c r="I16" s="60" t="s">
        <v>130</v>
      </c>
    </row>
    <row r="17" spans="1:9" s="70" customFormat="1" ht="33.75">
      <c r="A17" s="126">
        <v>12</v>
      </c>
      <c r="B17" s="129" t="s">
        <v>919</v>
      </c>
      <c r="C17" s="60" t="s">
        <v>1003</v>
      </c>
      <c r="D17" s="126" t="s">
        <v>1338</v>
      </c>
      <c r="E17" s="60" t="s">
        <v>1339</v>
      </c>
      <c r="F17" s="132" t="s">
        <v>1266</v>
      </c>
      <c r="G17" s="133" t="s">
        <v>1035</v>
      </c>
      <c r="H17" s="63" t="s">
        <v>1268</v>
      </c>
      <c r="I17" s="60" t="s">
        <v>1268</v>
      </c>
    </row>
    <row r="18" spans="1:9" s="70" customFormat="1" ht="56.25" customHeight="1">
      <c r="A18" s="126">
        <v>13</v>
      </c>
      <c r="B18" s="129" t="s">
        <v>11</v>
      </c>
      <c r="C18" s="60" t="s">
        <v>857</v>
      </c>
      <c r="D18" s="126" t="s">
        <v>1338</v>
      </c>
      <c r="E18" s="60" t="s">
        <v>827</v>
      </c>
      <c r="F18" s="60" t="s">
        <v>505</v>
      </c>
      <c r="G18" s="133" t="s">
        <v>671</v>
      </c>
      <c r="H18" s="63" t="s">
        <v>668</v>
      </c>
      <c r="I18" s="60"/>
    </row>
    <row r="19" spans="1:9" s="70" customFormat="1" ht="22.5">
      <c r="A19" s="126">
        <v>14</v>
      </c>
      <c r="B19" s="129" t="s">
        <v>1240</v>
      </c>
      <c r="C19" s="60" t="s">
        <v>1357</v>
      </c>
      <c r="D19" s="126" t="s">
        <v>1074</v>
      </c>
      <c r="E19" s="60" t="s">
        <v>1257</v>
      </c>
      <c r="F19" s="60" t="s">
        <v>337</v>
      </c>
      <c r="G19" s="133" t="s">
        <v>1310</v>
      </c>
      <c r="H19" s="63" t="s">
        <v>1031</v>
      </c>
      <c r="I19" s="60"/>
    </row>
    <row r="20" spans="1:9" s="70" customFormat="1" ht="22.5">
      <c r="A20" s="126">
        <v>15</v>
      </c>
      <c r="B20" s="129" t="s">
        <v>139</v>
      </c>
      <c r="C20" s="60" t="s">
        <v>774</v>
      </c>
      <c r="D20" s="126" t="s">
        <v>20</v>
      </c>
      <c r="E20" s="60" t="s">
        <v>1257</v>
      </c>
      <c r="F20" s="132" t="s">
        <v>1269</v>
      </c>
      <c r="G20" s="133" t="s">
        <v>969</v>
      </c>
      <c r="H20" s="63"/>
      <c r="I20" s="60"/>
    </row>
    <row r="21" spans="1:9" s="70" customFormat="1" ht="224.25" customHeight="1">
      <c r="A21" s="126">
        <v>16</v>
      </c>
      <c r="B21" s="129" t="s">
        <v>347</v>
      </c>
      <c r="C21" s="60" t="s">
        <v>1361</v>
      </c>
      <c r="D21" s="126" t="s">
        <v>1366</v>
      </c>
      <c r="E21" s="60" t="s">
        <v>1110</v>
      </c>
      <c r="F21" s="60" t="s">
        <v>1119</v>
      </c>
      <c r="G21" s="133" t="s">
        <v>171</v>
      </c>
      <c r="H21" s="63" t="s">
        <v>788</v>
      </c>
      <c r="I21" s="60" t="s">
        <v>130</v>
      </c>
    </row>
    <row r="22" spans="1:9" s="70" customFormat="1" ht="33.75">
      <c r="A22" s="126">
        <v>17</v>
      </c>
      <c r="B22" s="129" t="s">
        <v>1242</v>
      </c>
      <c r="C22" s="60" t="s">
        <v>1367</v>
      </c>
      <c r="D22" s="126" t="s">
        <v>597</v>
      </c>
      <c r="E22" s="60" t="s">
        <v>1166</v>
      </c>
      <c r="F22" s="132" t="s">
        <v>1356</v>
      </c>
      <c r="G22" s="133" t="s">
        <v>1311</v>
      </c>
      <c r="H22" s="63" t="s">
        <v>976</v>
      </c>
      <c r="I22" s="60"/>
    </row>
    <row r="23" spans="1:9" s="70" customFormat="1" ht="78.75">
      <c r="A23" s="126">
        <v>18</v>
      </c>
      <c r="B23" s="129" t="s">
        <v>1243</v>
      </c>
      <c r="C23" s="60" t="s">
        <v>1270</v>
      </c>
      <c r="D23" s="126" t="s">
        <v>150</v>
      </c>
      <c r="E23" s="60" t="s">
        <v>1324</v>
      </c>
      <c r="F23" s="132" t="s">
        <v>1282</v>
      </c>
      <c r="G23" s="133" t="s">
        <v>1370</v>
      </c>
      <c r="H23" s="63" t="s">
        <v>143</v>
      </c>
      <c r="I23" s="60" t="s">
        <v>1221</v>
      </c>
    </row>
    <row r="24" spans="1:9" s="70" customFormat="1" ht="22.5">
      <c r="A24" s="126">
        <v>19</v>
      </c>
      <c r="B24" s="129" t="s">
        <v>896</v>
      </c>
      <c r="C24" s="60" t="s">
        <v>577</v>
      </c>
      <c r="D24" s="126" t="s">
        <v>871</v>
      </c>
      <c r="E24" s="60" t="s">
        <v>1257</v>
      </c>
      <c r="F24" s="60" t="s">
        <v>359</v>
      </c>
      <c r="G24" s="133" t="s">
        <v>1169</v>
      </c>
      <c r="H24" s="63" t="s">
        <v>130</v>
      </c>
      <c r="I24" s="60" t="s">
        <v>130</v>
      </c>
    </row>
    <row r="25" spans="1:9" s="70" customFormat="1" ht="22.5">
      <c r="A25" s="126">
        <v>20</v>
      </c>
      <c r="B25" s="129" t="s">
        <v>914</v>
      </c>
      <c r="C25" s="60" t="s">
        <v>266</v>
      </c>
      <c r="D25" s="126" t="s">
        <v>150</v>
      </c>
      <c r="E25" s="60" t="s">
        <v>1300</v>
      </c>
      <c r="F25" s="60" t="s">
        <v>406</v>
      </c>
      <c r="G25" s="133" t="s">
        <v>1271</v>
      </c>
      <c r="H25" s="63" t="s">
        <v>1097</v>
      </c>
      <c r="I25" s="60"/>
    </row>
    <row r="26" spans="1:9" s="70" customFormat="1" ht="45" customHeight="1">
      <c r="A26" s="126">
        <v>21</v>
      </c>
      <c r="B26" s="129" t="s">
        <v>924</v>
      </c>
      <c r="C26" s="60" t="s">
        <v>1079</v>
      </c>
      <c r="D26" s="126" t="s">
        <v>1371</v>
      </c>
      <c r="E26" s="60" t="s">
        <v>1257</v>
      </c>
      <c r="F26" s="132" t="s">
        <v>1322</v>
      </c>
      <c r="G26" s="133" t="s">
        <v>1372</v>
      </c>
      <c r="H26" s="63"/>
      <c r="I26" s="60"/>
    </row>
    <row r="27" spans="1:9" s="70" customFormat="1" ht="56.25">
      <c r="A27" s="126">
        <v>22</v>
      </c>
      <c r="B27" s="129" t="s">
        <v>926</v>
      </c>
      <c r="C27" s="60" t="s">
        <v>1272</v>
      </c>
      <c r="D27" s="126" t="s">
        <v>1374</v>
      </c>
      <c r="E27" s="60" t="s">
        <v>1228</v>
      </c>
      <c r="F27" s="60" t="s">
        <v>882</v>
      </c>
      <c r="G27" s="133" t="s">
        <v>1301</v>
      </c>
      <c r="H27" s="63" t="s">
        <v>434</v>
      </c>
      <c r="I27" s="60"/>
    </row>
    <row r="28" spans="1:9" s="70" customFormat="1" ht="33.75">
      <c r="A28" s="126">
        <v>23</v>
      </c>
      <c r="B28" s="129" t="s">
        <v>1100</v>
      </c>
      <c r="C28" s="60" t="s">
        <v>121</v>
      </c>
      <c r="D28" s="126" t="s">
        <v>767</v>
      </c>
      <c r="E28" s="60" t="s">
        <v>1302</v>
      </c>
      <c r="F28" s="60" t="s">
        <v>512</v>
      </c>
      <c r="G28" s="133" t="s">
        <v>752</v>
      </c>
      <c r="H28" s="63" t="s">
        <v>788</v>
      </c>
      <c r="I28" s="60"/>
    </row>
    <row r="29" spans="1:9" s="70" customFormat="1" ht="45">
      <c r="A29" s="126">
        <v>24</v>
      </c>
      <c r="B29" s="129" t="s">
        <v>136</v>
      </c>
      <c r="C29" s="60" t="s">
        <v>1276</v>
      </c>
      <c r="D29" s="126" t="s">
        <v>355</v>
      </c>
      <c r="E29" s="60" t="s">
        <v>827</v>
      </c>
      <c r="F29" s="60" t="s">
        <v>1277</v>
      </c>
      <c r="G29" s="133" t="s">
        <v>1154</v>
      </c>
      <c r="H29" s="63" t="s">
        <v>788</v>
      </c>
      <c r="I29" s="60" t="s">
        <v>130</v>
      </c>
    </row>
    <row r="30" spans="1:9" s="70" customFormat="1" ht="78.75">
      <c r="A30" s="126">
        <v>25</v>
      </c>
      <c r="B30" s="129" t="s">
        <v>1244</v>
      </c>
      <c r="C30" s="60" t="s">
        <v>1279</v>
      </c>
      <c r="D30" s="126" t="s">
        <v>201</v>
      </c>
      <c r="E30" s="60" t="s">
        <v>827</v>
      </c>
      <c r="F30" s="60" t="s">
        <v>1376</v>
      </c>
      <c r="G30" s="133" t="s">
        <v>1377</v>
      </c>
      <c r="H30" s="63" t="s">
        <v>1097</v>
      </c>
      <c r="I30" s="60"/>
    </row>
    <row r="31" spans="1:9" s="70" customFormat="1" ht="56.25">
      <c r="A31" s="126">
        <v>26</v>
      </c>
      <c r="B31" s="129" t="s">
        <v>751</v>
      </c>
      <c r="C31" s="60" t="s">
        <v>901</v>
      </c>
      <c r="D31" s="126" t="s">
        <v>1349</v>
      </c>
      <c r="E31" s="60" t="s">
        <v>1378</v>
      </c>
      <c r="F31" s="132" t="s">
        <v>2253</v>
      </c>
      <c r="G31" s="133" t="s">
        <v>109</v>
      </c>
      <c r="H31" s="63" t="s">
        <v>788</v>
      </c>
      <c r="I31" s="60" t="s">
        <v>130</v>
      </c>
    </row>
    <row r="32" spans="1:9" s="70" customFormat="1" ht="45">
      <c r="A32" s="126">
        <v>27</v>
      </c>
      <c r="B32" s="129" t="s">
        <v>709</v>
      </c>
      <c r="C32" s="60" t="s">
        <v>648</v>
      </c>
      <c r="D32" s="126" t="s">
        <v>1379</v>
      </c>
      <c r="E32" s="131" t="s">
        <v>790</v>
      </c>
      <c r="F32" s="132" t="s">
        <v>750</v>
      </c>
      <c r="G32" s="133" t="s">
        <v>287</v>
      </c>
      <c r="H32" s="63" t="s">
        <v>1280</v>
      </c>
      <c r="I32" s="60"/>
    </row>
    <row r="33" spans="1:9" s="70" customFormat="1" ht="90">
      <c r="A33" s="126">
        <v>28</v>
      </c>
      <c r="B33" s="129" t="s">
        <v>340</v>
      </c>
      <c r="C33" s="60" t="s">
        <v>1281</v>
      </c>
      <c r="D33" s="126" t="s">
        <v>400</v>
      </c>
      <c r="E33" s="60" t="s">
        <v>938</v>
      </c>
      <c r="F33" s="60" t="s">
        <v>1380</v>
      </c>
      <c r="G33" s="133" t="s">
        <v>1325</v>
      </c>
      <c r="H33" s="63" t="s">
        <v>746</v>
      </c>
      <c r="I33" s="60" t="s">
        <v>1047</v>
      </c>
    </row>
    <row r="34" spans="1:9" s="70" customFormat="1" ht="67.5" customHeight="1">
      <c r="A34" s="126">
        <v>29</v>
      </c>
      <c r="B34" s="129" t="s">
        <v>354</v>
      </c>
      <c r="C34" s="60" t="s">
        <v>316</v>
      </c>
      <c r="D34" s="126" t="s">
        <v>597</v>
      </c>
      <c r="E34" s="60" t="s">
        <v>1305</v>
      </c>
      <c r="F34" s="132" t="s">
        <v>1282</v>
      </c>
      <c r="G34" s="133" t="s">
        <v>1033</v>
      </c>
      <c r="H34" s="63" t="s">
        <v>419</v>
      </c>
      <c r="I34" s="60" t="s">
        <v>1306</v>
      </c>
    </row>
    <row r="35" spans="1:9" s="70" customFormat="1" ht="33.75">
      <c r="A35" s="126">
        <v>30</v>
      </c>
      <c r="B35" s="129" t="s">
        <v>769</v>
      </c>
      <c r="C35" s="60" t="s">
        <v>97</v>
      </c>
      <c r="D35" s="126" t="s">
        <v>89</v>
      </c>
      <c r="E35" s="60" t="s">
        <v>1257</v>
      </c>
      <c r="F35" s="132" t="s">
        <v>981</v>
      </c>
      <c r="G35" s="133" t="s">
        <v>815</v>
      </c>
      <c r="H35" s="63" t="s">
        <v>783</v>
      </c>
      <c r="I35" s="60" t="s">
        <v>130</v>
      </c>
    </row>
    <row r="36" spans="1:9" s="70" customFormat="1" ht="22.5">
      <c r="A36" s="126">
        <v>31</v>
      </c>
      <c r="B36" s="129" t="s">
        <v>455</v>
      </c>
      <c r="C36" s="60" t="s">
        <v>904</v>
      </c>
      <c r="D36" s="126" t="s">
        <v>1874</v>
      </c>
      <c r="E36" s="60" t="s">
        <v>1284</v>
      </c>
      <c r="F36" s="132" t="s">
        <v>1287</v>
      </c>
      <c r="G36" s="133" t="s">
        <v>951</v>
      </c>
      <c r="H36" s="63"/>
      <c r="I36" s="60"/>
    </row>
    <row r="37" spans="1:9" s="70" customFormat="1" ht="45.75" customHeight="1">
      <c r="A37" s="126">
        <v>32</v>
      </c>
      <c r="B37" s="129" t="s">
        <v>1247</v>
      </c>
      <c r="C37" s="60" t="s">
        <v>573</v>
      </c>
      <c r="D37" s="126" t="s">
        <v>871</v>
      </c>
      <c r="E37" s="60" t="s">
        <v>1326</v>
      </c>
      <c r="F37" s="132" t="s">
        <v>1190</v>
      </c>
      <c r="G37" s="133" t="s">
        <v>1381</v>
      </c>
      <c r="H37" s="63" t="s">
        <v>1275</v>
      </c>
      <c r="I37" s="60"/>
    </row>
    <row r="38" spans="1:9" s="70" customFormat="1" ht="22.5">
      <c r="A38" s="126">
        <v>33</v>
      </c>
      <c r="B38" s="129" t="s">
        <v>819</v>
      </c>
      <c r="C38" s="60" t="s">
        <v>1290</v>
      </c>
      <c r="D38" s="126" t="s">
        <v>1379</v>
      </c>
      <c r="E38" s="60" t="s">
        <v>1174</v>
      </c>
      <c r="F38" s="132" t="s">
        <v>1239</v>
      </c>
      <c r="G38" s="133" t="s">
        <v>1313</v>
      </c>
      <c r="H38" s="63" t="s">
        <v>788</v>
      </c>
      <c r="I38" s="60" t="s">
        <v>1124</v>
      </c>
    </row>
    <row r="39" spans="1:9" s="70" customFormat="1" ht="33.75">
      <c r="A39" s="126">
        <v>34</v>
      </c>
      <c r="B39" s="129" t="s">
        <v>719</v>
      </c>
      <c r="C39" s="60" t="s">
        <v>814</v>
      </c>
      <c r="D39" s="126" t="s">
        <v>248</v>
      </c>
      <c r="E39" s="60" t="s">
        <v>1257</v>
      </c>
      <c r="F39" s="132" t="s">
        <v>1136</v>
      </c>
      <c r="G39" s="133" t="s">
        <v>822</v>
      </c>
      <c r="H39" s="63" t="s">
        <v>788</v>
      </c>
      <c r="I39" s="60"/>
    </row>
    <row r="40" spans="1:9" s="70" customFormat="1" ht="33.75">
      <c r="A40" s="126">
        <v>35</v>
      </c>
      <c r="B40" s="129" t="s">
        <v>549</v>
      </c>
      <c r="C40" s="60" t="s">
        <v>829</v>
      </c>
      <c r="D40" s="126" t="s">
        <v>1327</v>
      </c>
      <c r="E40" s="60" t="s">
        <v>754</v>
      </c>
      <c r="F40" s="132" t="s">
        <v>1448</v>
      </c>
      <c r="G40" s="133" t="s">
        <v>392</v>
      </c>
      <c r="H40" s="63" t="s">
        <v>788</v>
      </c>
      <c r="I40" s="60"/>
    </row>
    <row r="41" spans="1:9" s="70" customFormat="1" ht="22.5">
      <c r="A41" s="126">
        <v>36</v>
      </c>
      <c r="B41" s="129" t="s">
        <v>989</v>
      </c>
      <c r="C41" s="60" t="s">
        <v>163</v>
      </c>
      <c r="D41" s="126" t="s">
        <v>1382</v>
      </c>
      <c r="E41" s="60" t="s">
        <v>276</v>
      </c>
      <c r="F41" s="132" t="s">
        <v>1384</v>
      </c>
      <c r="G41" s="133" t="s">
        <v>334</v>
      </c>
      <c r="H41" s="63"/>
      <c r="I41" s="60"/>
    </row>
    <row r="42" spans="1:9" s="70" customFormat="1" ht="33.75">
      <c r="A42" s="126">
        <v>37</v>
      </c>
      <c r="B42" s="129" t="s">
        <v>1248</v>
      </c>
      <c r="C42" s="60" t="s">
        <v>1308</v>
      </c>
      <c r="D42" s="126" t="s">
        <v>833</v>
      </c>
      <c r="E42" s="60" t="s">
        <v>1315</v>
      </c>
      <c r="F42" s="132" t="s">
        <v>894</v>
      </c>
      <c r="G42" s="133" t="s">
        <v>1198</v>
      </c>
      <c r="H42" s="63" t="s">
        <v>1293</v>
      </c>
      <c r="I42" s="60" t="s">
        <v>1000</v>
      </c>
    </row>
    <row r="43" spans="1:9" s="70" customFormat="1" ht="33.75">
      <c r="A43" s="126">
        <v>38</v>
      </c>
      <c r="B43" s="129" t="s">
        <v>918</v>
      </c>
      <c r="C43" s="60" t="s">
        <v>1309</v>
      </c>
      <c r="D43" s="126" t="s">
        <v>1338</v>
      </c>
      <c r="E43" s="60" t="s">
        <v>1251</v>
      </c>
      <c r="F43" s="60" t="s">
        <v>1214</v>
      </c>
      <c r="G43" s="133" t="s">
        <v>24</v>
      </c>
      <c r="H43" s="63" t="s">
        <v>788</v>
      </c>
      <c r="I43" s="60" t="s">
        <v>1317</v>
      </c>
    </row>
    <row r="44" spans="1:9" s="70" customFormat="1" ht="67.5">
      <c r="A44" s="126">
        <v>39</v>
      </c>
      <c r="B44" s="129" t="s">
        <v>991</v>
      </c>
      <c r="C44" s="60" t="s">
        <v>19</v>
      </c>
      <c r="D44" s="126" t="s">
        <v>767</v>
      </c>
      <c r="E44" s="60" t="s">
        <v>1291</v>
      </c>
      <c r="F44" s="60" t="s">
        <v>1387</v>
      </c>
      <c r="G44" s="133" t="s">
        <v>389</v>
      </c>
      <c r="H44" s="63" t="s">
        <v>1275</v>
      </c>
      <c r="I44" s="60"/>
    </row>
    <row r="45" spans="1:9" s="70" customFormat="1" ht="22.5">
      <c r="A45" s="126">
        <v>40</v>
      </c>
      <c r="B45" s="129" t="s">
        <v>992</v>
      </c>
      <c r="C45" s="60" t="s">
        <v>1191</v>
      </c>
      <c r="D45" s="126" t="s">
        <v>597</v>
      </c>
      <c r="E45" s="60" t="s">
        <v>958</v>
      </c>
      <c r="F45" s="132" t="s">
        <v>1389</v>
      </c>
      <c r="G45" s="133" t="s">
        <v>632</v>
      </c>
      <c r="H45" s="63" t="s">
        <v>1094</v>
      </c>
      <c r="I45" s="60"/>
    </row>
  </sheetData>
  <mergeCells count="10">
    <mergeCell ref="D3:I3"/>
    <mergeCell ref="A4:A5"/>
    <mergeCell ref="B4:B5"/>
    <mergeCell ref="C4:C5"/>
    <mergeCell ref="D4:D5"/>
    <mergeCell ref="E4:E5"/>
    <mergeCell ref="F4:F5"/>
    <mergeCell ref="G4:G5"/>
    <mergeCell ref="H4:H5"/>
    <mergeCell ref="I4:I5"/>
  </mergeCells>
  <phoneticPr fontId="1"/>
  <pageMargins left="0.23622047244094488" right="0.23622047244094488" top="0.74803149606299213" bottom="0.51181102362204722" header="0.31496062992125984" footer="0.31496062992125984"/>
  <pageSetup paperSize="9" fitToWidth="1" fitToHeight="1" orientation="portrait"/>
  <headerFooter>
    <oddFooter>&amp;C- &amp;P -</oddFooter>
  </headerFooter>
</worksheet>
</file>

<file path=xl/worksheets/sheet5.xml><?xml version="1.0" encoding="utf-8"?>
<worksheet xmlns:r="http://schemas.openxmlformats.org/officeDocument/2006/relationships" xmlns:mc="http://schemas.openxmlformats.org/markup-compatibility/2006" xmlns="http://schemas.openxmlformats.org/spreadsheetml/2006/main">
  <dimension ref="A1:P126"/>
  <sheetViews>
    <sheetView workbookViewId="0">
      <pane ySplit="5" topLeftCell="A115" activePane="bottomLeft" state="frozen"/>
      <selection pane="bottomLeft" activeCell="D30" sqref="D30"/>
    </sheetView>
  </sheetViews>
  <sheetFormatPr defaultRowHeight="13.5"/>
  <cols>
    <col min="1" max="1" width="3.5" style="47" customWidth="1"/>
    <col min="2" max="2" width="9" style="47" customWidth="1"/>
    <col min="3" max="3" width="16.625" style="47" customWidth="1"/>
    <col min="4" max="4" width="6" style="47" customWidth="1"/>
    <col min="5" max="5" width="20.625" style="47" customWidth="1"/>
    <col min="6" max="6" width="23.625" style="47" customWidth="1"/>
    <col min="7" max="7" width="41" style="47" customWidth="1"/>
    <col min="8" max="8" width="6" style="47" customWidth="1"/>
    <col min="9" max="9" width="19.75" style="47" customWidth="1"/>
    <col min="10" max="16384" width="9" style="47" customWidth="1"/>
  </cols>
  <sheetData>
    <row r="1" spans="1:16">
      <c r="A1" s="47" t="s">
        <v>1321</v>
      </c>
    </row>
    <row r="3" spans="1:16" s="124" customFormat="1">
      <c r="A3" s="125" t="s">
        <v>1392</v>
      </c>
      <c r="B3" s="127"/>
      <c r="D3" s="130" t="s">
        <v>1762</v>
      </c>
      <c r="E3" s="130"/>
      <c r="F3" s="130"/>
      <c r="G3" s="130"/>
      <c r="H3" s="130"/>
      <c r="I3" s="130"/>
    </row>
    <row r="4" spans="1:16" s="124" customFormat="1" ht="13.15" customHeight="1">
      <c r="A4" s="109" t="s">
        <v>0</v>
      </c>
      <c r="B4" s="128" t="s">
        <v>21</v>
      </c>
      <c r="C4" s="109" t="s">
        <v>271</v>
      </c>
      <c r="D4" s="109" t="s">
        <v>1219</v>
      </c>
      <c r="E4" s="109" t="s">
        <v>1061</v>
      </c>
      <c r="F4" s="109" t="s">
        <v>1222</v>
      </c>
      <c r="G4" s="109" t="s">
        <v>1225</v>
      </c>
      <c r="H4" s="109" t="s">
        <v>1229</v>
      </c>
      <c r="I4" s="109" t="s">
        <v>1180</v>
      </c>
    </row>
    <row r="5" spans="1:16" s="124" customFormat="1" ht="11.25">
      <c r="A5" s="109"/>
      <c r="B5" s="128"/>
      <c r="C5" s="109"/>
      <c r="D5" s="109"/>
      <c r="E5" s="109"/>
      <c r="F5" s="109"/>
      <c r="G5" s="109"/>
      <c r="H5" s="109"/>
      <c r="I5" s="109"/>
    </row>
    <row r="6" spans="1:16" s="70" customFormat="1" ht="11.25">
      <c r="A6" s="97">
        <v>1</v>
      </c>
      <c r="B6" s="135" t="s">
        <v>663</v>
      </c>
      <c r="C6" s="138" t="s">
        <v>531</v>
      </c>
      <c r="D6" s="97" t="s">
        <v>1295</v>
      </c>
      <c r="E6" s="60" t="s">
        <v>1607</v>
      </c>
      <c r="F6" s="132" t="s">
        <v>1344</v>
      </c>
      <c r="G6" s="138" t="s">
        <v>1016</v>
      </c>
      <c r="H6" s="144" t="s">
        <v>788</v>
      </c>
      <c r="I6" s="140" t="s">
        <v>1231</v>
      </c>
    </row>
    <row r="7" spans="1:16" s="70" customFormat="1" ht="45">
      <c r="A7" s="99"/>
      <c r="B7" s="136"/>
      <c r="C7" s="139"/>
      <c r="D7" s="99"/>
      <c r="E7" s="60" t="s">
        <v>1608</v>
      </c>
      <c r="F7" s="132" t="s">
        <v>1393</v>
      </c>
      <c r="G7" s="139"/>
      <c r="H7" s="145"/>
      <c r="I7" s="142"/>
    </row>
    <row r="8" spans="1:16" s="70" customFormat="1" ht="45" customHeight="1">
      <c r="A8" s="97">
        <v>2</v>
      </c>
      <c r="B8" s="135" t="s">
        <v>609</v>
      </c>
      <c r="C8" s="60" t="s">
        <v>704</v>
      </c>
      <c r="D8" s="126" t="s">
        <v>1327</v>
      </c>
      <c r="E8" s="60" t="s">
        <v>1619</v>
      </c>
      <c r="F8" s="132" t="s">
        <v>880</v>
      </c>
      <c r="G8" s="133" t="s">
        <v>1000</v>
      </c>
      <c r="H8" s="63" t="s">
        <v>788</v>
      </c>
      <c r="I8" s="60"/>
    </row>
    <row r="9" spans="1:16" s="70" customFormat="1" ht="68.25" customHeight="1">
      <c r="A9" s="98"/>
      <c r="B9" s="137"/>
      <c r="C9" s="60" t="s">
        <v>1209</v>
      </c>
      <c r="D9" s="126" t="s">
        <v>120</v>
      </c>
      <c r="E9" s="60" t="s">
        <v>450</v>
      </c>
      <c r="F9" s="60" t="s">
        <v>380</v>
      </c>
      <c r="G9" s="133" t="s">
        <v>1538</v>
      </c>
      <c r="H9" s="63" t="s">
        <v>788</v>
      </c>
      <c r="I9" s="60"/>
    </row>
    <row r="10" spans="1:16" s="70" customFormat="1" ht="45" customHeight="1">
      <c r="A10" s="99"/>
      <c r="B10" s="136"/>
      <c r="C10" s="60" t="s">
        <v>5</v>
      </c>
      <c r="D10" s="126" t="s">
        <v>1753</v>
      </c>
      <c r="E10" s="60" t="s">
        <v>1609</v>
      </c>
      <c r="F10" s="132" t="s">
        <v>1449</v>
      </c>
      <c r="G10" s="133" t="s">
        <v>1000</v>
      </c>
      <c r="H10" s="63" t="s">
        <v>788</v>
      </c>
      <c r="I10" s="60"/>
    </row>
    <row r="11" spans="1:16" s="70" customFormat="1" ht="45" customHeight="1">
      <c r="A11" s="126">
        <v>3</v>
      </c>
      <c r="B11" s="129" t="s">
        <v>1452</v>
      </c>
      <c r="C11" s="60" t="s">
        <v>1297</v>
      </c>
      <c r="D11" s="126" t="s">
        <v>767</v>
      </c>
      <c r="E11" s="60" t="s">
        <v>897</v>
      </c>
      <c r="F11" s="132" t="s">
        <v>1529</v>
      </c>
      <c r="G11" s="133" t="s">
        <v>900</v>
      </c>
      <c r="H11" s="63" t="s">
        <v>824</v>
      </c>
      <c r="I11" s="60"/>
    </row>
    <row r="12" spans="1:16" s="70" customFormat="1" ht="33.75">
      <c r="A12" s="126">
        <v>4</v>
      </c>
      <c r="B12" s="129" t="s">
        <v>980</v>
      </c>
      <c r="C12" s="60" t="s">
        <v>1455</v>
      </c>
      <c r="D12" s="126" t="s">
        <v>1531</v>
      </c>
      <c r="E12" s="60" t="s">
        <v>846</v>
      </c>
      <c r="F12" s="60" t="s">
        <v>1539</v>
      </c>
      <c r="G12" s="133" t="s">
        <v>1589</v>
      </c>
      <c r="H12" s="63" t="s">
        <v>788</v>
      </c>
      <c r="I12" s="60" t="s">
        <v>1456</v>
      </c>
    </row>
    <row r="13" spans="1:16" s="70" customFormat="1" ht="45.75" customHeight="1">
      <c r="A13" s="126">
        <v>5</v>
      </c>
      <c r="B13" s="129" t="s">
        <v>1399</v>
      </c>
      <c r="C13" s="60" t="s">
        <v>927</v>
      </c>
      <c r="D13" s="126" t="s">
        <v>661</v>
      </c>
      <c r="E13" s="60" t="s">
        <v>1396</v>
      </c>
      <c r="F13" s="60" t="s">
        <v>1398</v>
      </c>
      <c r="G13" s="133" t="s">
        <v>1590</v>
      </c>
      <c r="H13" s="63" t="s">
        <v>788</v>
      </c>
      <c r="I13" s="60"/>
    </row>
    <row r="14" spans="1:16" s="70" customFormat="1" ht="56.25">
      <c r="A14" s="126">
        <v>6</v>
      </c>
      <c r="B14" s="129" t="s">
        <v>652</v>
      </c>
      <c r="C14" s="60" t="s">
        <v>1400</v>
      </c>
      <c r="D14" s="126" t="s">
        <v>601</v>
      </c>
      <c r="E14" s="60" t="s">
        <v>1611</v>
      </c>
      <c r="F14" s="60" t="s">
        <v>1613</v>
      </c>
      <c r="G14" s="133" t="s">
        <v>1211</v>
      </c>
      <c r="H14" s="63" t="s">
        <v>788</v>
      </c>
      <c r="I14" s="60"/>
    </row>
    <row r="15" spans="1:16" s="70" customFormat="1" ht="45">
      <c r="A15" s="97">
        <v>7</v>
      </c>
      <c r="B15" s="135" t="s">
        <v>1532</v>
      </c>
      <c r="C15" s="60" t="s">
        <v>1464</v>
      </c>
      <c r="D15" s="126" t="s">
        <v>1402</v>
      </c>
      <c r="E15" s="60" t="s">
        <v>1542</v>
      </c>
      <c r="F15" s="60" t="s">
        <v>1510</v>
      </c>
      <c r="G15" s="133" t="s">
        <v>1592</v>
      </c>
      <c r="H15" s="63" t="s">
        <v>746</v>
      </c>
      <c r="I15" s="60"/>
    </row>
    <row r="16" spans="1:16" s="70" customFormat="1" ht="45">
      <c r="A16" s="99"/>
      <c r="B16" s="136"/>
      <c r="C16" s="60" t="s">
        <v>1533</v>
      </c>
      <c r="D16" s="126" t="s">
        <v>1628</v>
      </c>
      <c r="E16" s="60" t="s">
        <v>1543</v>
      </c>
      <c r="F16" s="60" t="s">
        <v>1385</v>
      </c>
      <c r="G16" s="133" t="s">
        <v>1621</v>
      </c>
      <c r="H16" s="63" t="s">
        <v>746</v>
      </c>
      <c r="I16" s="60"/>
    </row>
    <row r="17" spans="1:9" s="70" customFormat="1" ht="56.25">
      <c r="A17" s="126">
        <v>8</v>
      </c>
      <c r="B17" s="129" t="s">
        <v>158</v>
      </c>
      <c r="C17" s="60" t="s">
        <v>2166</v>
      </c>
      <c r="D17" s="126" t="s">
        <v>1402</v>
      </c>
      <c r="E17" s="60" t="s">
        <v>1375</v>
      </c>
      <c r="F17" s="60" t="s">
        <v>1629</v>
      </c>
      <c r="G17" s="133" t="s">
        <v>369</v>
      </c>
      <c r="H17" s="63"/>
      <c r="I17" s="60"/>
    </row>
    <row r="18" spans="1:9" s="70" customFormat="1" ht="11.25">
      <c r="A18" s="97">
        <v>9</v>
      </c>
      <c r="B18" s="135" t="s">
        <v>133</v>
      </c>
      <c r="C18" s="140" t="s">
        <v>1460</v>
      </c>
      <c r="D18" s="126" t="s">
        <v>1630</v>
      </c>
      <c r="E18" s="60" t="s">
        <v>1101</v>
      </c>
      <c r="F18" s="132" t="s">
        <v>212</v>
      </c>
      <c r="G18" s="138" t="s">
        <v>1152</v>
      </c>
      <c r="H18" s="144"/>
      <c r="I18" s="144"/>
    </row>
    <row r="19" spans="1:9" s="70" customFormat="1" ht="13.5" customHeight="1">
      <c r="A19" s="98"/>
      <c r="B19" s="137"/>
      <c r="C19" s="141"/>
      <c r="D19" s="126" t="s">
        <v>1630</v>
      </c>
      <c r="E19" s="60" t="s">
        <v>1355</v>
      </c>
      <c r="F19" s="132" t="s">
        <v>242</v>
      </c>
      <c r="G19" s="143"/>
      <c r="H19" s="146"/>
      <c r="I19" s="146"/>
    </row>
    <row r="20" spans="1:9" s="70" customFormat="1" ht="13.5" customHeight="1">
      <c r="A20" s="99"/>
      <c r="B20" s="136"/>
      <c r="C20" s="142"/>
      <c r="D20" s="126" t="s">
        <v>597</v>
      </c>
      <c r="E20" s="60" t="s">
        <v>219</v>
      </c>
      <c r="F20" s="132" t="s">
        <v>212</v>
      </c>
      <c r="G20" s="139"/>
      <c r="H20" s="145"/>
      <c r="I20" s="145"/>
    </row>
    <row r="21" spans="1:9" s="70" customFormat="1" ht="90" customHeight="1">
      <c r="A21" s="126">
        <v>10</v>
      </c>
      <c r="B21" s="129" t="s">
        <v>1365</v>
      </c>
      <c r="C21" s="60" t="s">
        <v>272</v>
      </c>
      <c r="D21" s="126" t="s">
        <v>1633</v>
      </c>
      <c r="E21" s="60" t="s">
        <v>1534</v>
      </c>
      <c r="F21" s="60" t="s">
        <v>1634</v>
      </c>
      <c r="G21" s="133" t="s">
        <v>1635</v>
      </c>
      <c r="H21" s="63" t="s">
        <v>1544</v>
      </c>
      <c r="I21" s="60"/>
    </row>
    <row r="22" spans="1:9" s="70" customFormat="1" ht="33.75">
      <c r="A22" s="126">
        <v>11</v>
      </c>
      <c r="B22" s="129" t="s">
        <v>1463</v>
      </c>
      <c r="C22" s="60" t="s">
        <v>1359</v>
      </c>
      <c r="D22" s="126" t="s">
        <v>1637</v>
      </c>
      <c r="E22" s="60" t="s">
        <v>1754</v>
      </c>
      <c r="F22" s="132" t="s">
        <v>1639</v>
      </c>
      <c r="G22" s="133" t="s">
        <v>1640</v>
      </c>
      <c r="H22" s="63" t="s">
        <v>788</v>
      </c>
      <c r="I22" s="60" t="s">
        <v>1545</v>
      </c>
    </row>
    <row r="23" spans="1:9" s="70" customFormat="1" ht="91.5" customHeight="1">
      <c r="A23" s="126">
        <v>12</v>
      </c>
      <c r="B23" s="129" t="s">
        <v>84</v>
      </c>
      <c r="C23" s="60" t="s">
        <v>804</v>
      </c>
      <c r="D23" s="126" t="s">
        <v>1327</v>
      </c>
      <c r="E23" s="60" t="s">
        <v>1547</v>
      </c>
      <c r="F23" s="60" t="s">
        <v>10</v>
      </c>
      <c r="G23" s="133" t="s">
        <v>1296</v>
      </c>
      <c r="H23" s="63" t="s">
        <v>913</v>
      </c>
      <c r="I23" s="60" t="s">
        <v>1642</v>
      </c>
    </row>
    <row r="24" spans="1:9" s="70" customFormat="1" ht="56.25">
      <c r="A24" s="126">
        <v>13</v>
      </c>
      <c r="B24" s="129" t="s">
        <v>1206</v>
      </c>
      <c r="C24" s="60" t="s">
        <v>625</v>
      </c>
      <c r="D24" s="126" t="s">
        <v>1259</v>
      </c>
      <c r="E24" s="60" t="s">
        <v>314</v>
      </c>
      <c r="F24" s="132" t="s">
        <v>598</v>
      </c>
      <c r="G24" s="133" t="s">
        <v>1353</v>
      </c>
      <c r="H24" s="63" t="s">
        <v>788</v>
      </c>
      <c r="I24" s="60"/>
    </row>
    <row r="25" spans="1:9" s="70" customFormat="1" ht="33.75">
      <c r="A25" s="97">
        <v>14</v>
      </c>
      <c r="B25" s="135" t="s">
        <v>1404</v>
      </c>
      <c r="C25" s="140" t="s">
        <v>409</v>
      </c>
      <c r="D25" s="97" t="s">
        <v>1379</v>
      </c>
      <c r="E25" s="60" t="s">
        <v>1614</v>
      </c>
      <c r="F25" s="60" t="s">
        <v>1643</v>
      </c>
      <c r="G25" s="138" t="s">
        <v>470</v>
      </c>
      <c r="H25" s="144" t="s">
        <v>746</v>
      </c>
      <c r="I25" s="144"/>
    </row>
    <row r="26" spans="1:9" s="70" customFormat="1" ht="13.5" customHeight="1">
      <c r="A26" s="98"/>
      <c r="B26" s="137"/>
      <c r="C26" s="141"/>
      <c r="D26" s="98"/>
      <c r="E26" s="60" t="s">
        <v>861</v>
      </c>
      <c r="F26" s="114" t="s">
        <v>604</v>
      </c>
      <c r="G26" s="143"/>
      <c r="H26" s="146"/>
      <c r="I26" s="146"/>
    </row>
    <row r="27" spans="1:9" s="70" customFormat="1" ht="25.5" customHeight="1">
      <c r="A27" s="99"/>
      <c r="B27" s="136"/>
      <c r="C27" s="142"/>
      <c r="D27" s="99"/>
      <c r="E27" s="60" t="s">
        <v>1615</v>
      </c>
      <c r="F27" s="113"/>
      <c r="G27" s="139"/>
      <c r="H27" s="145"/>
      <c r="I27" s="145"/>
    </row>
    <row r="28" spans="1:9" s="70" customFormat="1" ht="11.25">
      <c r="A28" s="97">
        <v>15</v>
      </c>
      <c r="B28" s="135" t="s">
        <v>712</v>
      </c>
      <c r="C28" s="140" t="s">
        <v>1294</v>
      </c>
      <c r="D28" s="97" t="s">
        <v>661</v>
      </c>
      <c r="E28" s="60" t="s">
        <v>1645</v>
      </c>
      <c r="F28" s="60" t="s">
        <v>1552</v>
      </c>
      <c r="G28" s="140" t="s">
        <v>1661</v>
      </c>
      <c r="H28" s="144" t="s">
        <v>1275</v>
      </c>
      <c r="I28" s="138"/>
    </row>
    <row r="29" spans="1:9" s="70" customFormat="1" ht="13.5" customHeight="1">
      <c r="A29" s="98"/>
      <c r="B29" s="137"/>
      <c r="C29" s="141"/>
      <c r="D29" s="98"/>
      <c r="E29" s="60" t="s">
        <v>1647</v>
      </c>
      <c r="F29" s="138" t="s">
        <v>1657</v>
      </c>
      <c r="G29" s="141"/>
      <c r="H29" s="146"/>
      <c r="I29" s="143"/>
    </row>
    <row r="30" spans="1:9" s="70" customFormat="1" ht="13.5" customHeight="1">
      <c r="A30" s="98"/>
      <c r="B30" s="137"/>
      <c r="C30" s="141"/>
      <c r="D30" s="98"/>
      <c r="E30" s="60" t="s">
        <v>1648</v>
      </c>
      <c r="F30" s="143"/>
      <c r="G30" s="141"/>
      <c r="H30" s="146"/>
      <c r="I30" s="143"/>
    </row>
    <row r="31" spans="1:9" s="70" customFormat="1" ht="13.5" customHeight="1">
      <c r="A31" s="98"/>
      <c r="B31" s="137"/>
      <c r="C31" s="141"/>
      <c r="D31" s="98"/>
      <c r="E31" s="60" t="s">
        <v>1506</v>
      </c>
      <c r="F31" s="139"/>
      <c r="G31" s="141"/>
      <c r="H31" s="146"/>
      <c r="I31" s="143"/>
    </row>
    <row r="32" spans="1:9" s="70" customFormat="1" ht="13.5" customHeight="1">
      <c r="A32" s="98"/>
      <c r="B32" s="137"/>
      <c r="C32" s="141"/>
      <c r="D32" s="98"/>
      <c r="E32" s="60" t="s">
        <v>1651</v>
      </c>
      <c r="F32" s="60" t="s">
        <v>1658</v>
      </c>
      <c r="G32" s="141"/>
      <c r="H32" s="146"/>
      <c r="I32" s="143"/>
    </row>
    <row r="33" spans="1:9" s="70" customFormat="1" ht="13.5" customHeight="1">
      <c r="A33" s="98"/>
      <c r="B33" s="137"/>
      <c r="C33" s="141"/>
      <c r="D33" s="98"/>
      <c r="E33" s="60" t="s">
        <v>1320</v>
      </c>
      <c r="F33" s="138" t="s">
        <v>1660</v>
      </c>
      <c r="G33" s="141"/>
      <c r="H33" s="146"/>
      <c r="I33" s="143"/>
    </row>
    <row r="34" spans="1:9" s="70" customFormat="1" ht="13.5" customHeight="1">
      <c r="A34" s="98"/>
      <c r="B34" s="137"/>
      <c r="C34" s="141"/>
      <c r="D34" s="98"/>
      <c r="E34" s="60" t="s">
        <v>1260</v>
      </c>
      <c r="F34" s="143"/>
      <c r="G34" s="141"/>
      <c r="H34" s="146"/>
      <c r="I34" s="143"/>
    </row>
    <row r="35" spans="1:9" s="70" customFormat="1" ht="13.5" customHeight="1">
      <c r="A35" s="98"/>
      <c r="B35" s="137"/>
      <c r="C35" s="141"/>
      <c r="D35" s="98"/>
      <c r="E35" s="60" t="s">
        <v>1653</v>
      </c>
      <c r="F35" s="143"/>
      <c r="G35" s="141"/>
      <c r="H35" s="146"/>
      <c r="I35" s="143"/>
    </row>
    <row r="36" spans="1:9" s="70" customFormat="1" ht="13.5" customHeight="1">
      <c r="A36" s="98"/>
      <c r="B36" s="137"/>
      <c r="C36" s="141"/>
      <c r="D36" s="98"/>
      <c r="E36" s="60" t="s">
        <v>726</v>
      </c>
      <c r="F36" s="143"/>
      <c r="G36" s="141"/>
      <c r="H36" s="146"/>
      <c r="I36" s="143"/>
    </row>
    <row r="37" spans="1:9" s="70" customFormat="1" ht="13.5" customHeight="1">
      <c r="A37" s="98"/>
      <c r="B37" s="137"/>
      <c r="C37" s="141"/>
      <c r="D37" s="98"/>
      <c r="E37" s="60" t="s">
        <v>1655</v>
      </c>
      <c r="F37" s="143"/>
      <c r="G37" s="141"/>
      <c r="H37" s="146"/>
      <c r="I37" s="143"/>
    </row>
    <row r="38" spans="1:9" s="70" customFormat="1" ht="13.5" customHeight="1">
      <c r="A38" s="98"/>
      <c r="B38" s="137"/>
      <c r="C38" s="141"/>
      <c r="D38" s="98"/>
      <c r="E38" s="60" t="s">
        <v>1117</v>
      </c>
      <c r="F38" s="143"/>
      <c r="G38" s="141"/>
      <c r="H38" s="146"/>
      <c r="I38" s="143"/>
    </row>
    <row r="39" spans="1:9" s="70" customFormat="1" ht="13.5" customHeight="1">
      <c r="A39" s="98"/>
      <c r="B39" s="137"/>
      <c r="C39" s="141"/>
      <c r="D39" s="98"/>
      <c r="E39" s="60" t="s">
        <v>175</v>
      </c>
      <c r="F39" s="143"/>
      <c r="G39" s="141"/>
      <c r="H39" s="146"/>
      <c r="I39" s="143"/>
    </row>
    <row r="40" spans="1:9" s="70" customFormat="1" ht="13.5" customHeight="1">
      <c r="A40" s="99"/>
      <c r="B40" s="136"/>
      <c r="C40" s="142"/>
      <c r="D40" s="99"/>
      <c r="E40" s="60" t="s">
        <v>1656</v>
      </c>
      <c r="F40" s="139"/>
      <c r="G40" s="142"/>
      <c r="H40" s="145"/>
      <c r="I40" s="139"/>
    </row>
    <row r="41" spans="1:9" s="70" customFormat="1" ht="112.5">
      <c r="A41" s="126">
        <v>16</v>
      </c>
      <c r="B41" s="129" t="s">
        <v>1158</v>
      </c>
      <c r="C41" s="60" t="s">
        <v>1386</v>
      </c>
      <c r="D41" s="126" t="s">
        <v>767</v>
      </c>
      <c r="E41" s="60" t="s">
        <v>1543</v>
      </c>
      <c r="F41" s="60" t="s">
        <v>1120</v>
      </c>
      <c r="G41" s="133" t="s">
        <v>1755</v>
      </c>
      <c r="H41" s="63"/>
      <c r="I41" s="60"/>
    </row>
    <row r="42" spans="1:9" s="70" customFormat="1" ht="90">
      <c r="A42" s="126">
        <v>17</v>
      </c>
      <c r="B42" s="129" t="s">
        <v>255</v>
      </c>
      <c r="C42" s="60" t="s">
        <v>1466</v>
      </c>
      <c r="D42" s="126" t="s">
        <v>597</v>
      </c>
      <c r="E42" s="60" t="s">
        <v>1616</v>
      </c>
      <c r="F42" s="60" t="s">
        <v>771</v>
      </c>
      <c r="G42" s="133" t="s">
        <v>743</v>
      </c>
      <c r="H42" s="63" t="s">
        <v>788</v>
      </c>
      <c r="I42" s="60" t="s">
        <v>130</v>
      </c>
    </row>
    <row r="43" spans="1:9" s="70" customFormat="1" ht="67.5">
      <c r="A43" s="126">
        <v>18</v>
      </c>
      <c r="B43" s="129" t="s">
        <v>1467</v>
      </c>
      <c r="C43" s="60" t="s">
        <v>1444</v>
      </c>
      <c r="D43" s="126" t="s">
        <v>1563</v>
      </c>
      <c r="E43" s="60" t="s">
        <v>1618</v>
      </c>
      <c r="F43" s="60" t="s">
        <v>933</v>
      </c>
      <c r="G43" s="133" t="s">
        <v>1662</v>
      </c>
      <c r="H43" s="63"/>
      <c r="I43" s="60"/>
    </row>
    <row r="44" spans="1:9" s="70" customFormat="1" ht="45" customHeight="1">
      <c r="A44" s="126">
        <v>19</v>
      </c>
      <c r="B44" s="129" t="s">
        <v>1469</v>
      </c>
      <c r="C44" s="60" t="s">
        <v>1362</v>
      </c>
      <c r="D44" s="126" t="s">
        <v>1249</v>
      </c>
      <c r="E44" s="60" t="s">
        <v>1548</v>
      </c>
      <c r="F44" s="60" t="s">
        <v>838</v>
      </c>
      <c r="G44" s="133" t="s">
        <v>1549</v>
      </c>
      <c r="H44" s="63" t="s">
        <v>130</v>
      </c>
      <c r="I44" s="60"/>
    </row>
    <row r="45" spans="1:9" s="70" customFormat="1" ht="45" customHeight="1">
      <c r="A45" s="126">
        <v>20</v>
      </c>
      <c r="B45" s="129" t="s">
        <v>1664</v>
      </c>
      <c r="C45" s="60" t="s">
        <v>928</v>
      </c>
      <c r="D45" s="126" t="s">
        <v>1074</v>
      </c>
      <c r="E45" s="60" t="s">
        <v>1551</v>
      </c>
      <c r="F45" s="60" t="s">
        <v>1666</v>
      </c>
      <c r="G45" s="133" t="s">
        <v>297</v>
      </c>
      <c r="H45" s="63"/>
      <c r="I45" s="60"/>
    </row>
    <row r="46" spans="1:9" s="70" customFormat="1" ht="78.75">
      <c r="A46" s="126">
        <v>21</v>
      </c>
      <c r="B46" s="129" t="s">
        <v>631</v>
      </c>
      <c r="C46" s="60" t="s">
        <v>309</v>
      </c>
      <c r="D46" s="126" t="s">
        <v>1349</v>
      </c>
      <c r="E46" s="60" t="s">
        <v>693</v>
      </c>
      <c r="F46" s="60" t="s">
        <v>1159</v>
      </c>
      <c r="G46" s="133" t="s">
        <v>1667</v>
      </c>
      <c r="H46" s="63" t="s">
        <v>965</v>
      </c>
      <c r="I46" s="60" t="s">
        <v>1668</v>
      </c>
    </row>
    <row r="47" spans="1:9" s="70" customFormat="1" ht="45">
      <c r="A47" s="126">
        <v>22</v>
      </c>
      <c r="B47" s="129" t="s">
        <v>282</v>
      </c>
      <c r="C47" s="60" t="s">
        <v>1470</v>
      </c>
      <c r="D47" s="126" t="s">
        <v>1670</v>
      </c>
      <c r="E47" s="60" t="s">
        <v>1620</v>
      </c>
      <c r="F47" s="132" t="s">
        <v>1599</v>
      </c>
      <c r="G47" s="133" t="s">
        <v>1593</v>
      </c>
      <c r="H47" s="63" t="s">
        <v>1471</v>
      </c>
      <c r="I47" s="60"/>
    </row>
    <row r="48" spans="1:9" s="70" customFormat="1" ht="33.75">
      <c r="A48" s="126">
        <v>23</v>
      </c>
      <c r="B48" s="129" t="s">
        <v>308</v>
      </c>
      <c r="C48" s="60" t="s">
        <v>1186</v>
      </c>
      <c r="D48" s="126" t="s">
        <v>597</v>
      </c>
      <c r="E48" s="60" t="s">
        <v>1396</v>
      </c>
      <c r="F48" s="132" t="s">
        <v>1671</v>
      </c>
      <c r="G48" s="133" t="s">
        <v>326</v>
      </c>
      <c r="H48" s="63" t="s">
        <v>80</v>
      </c>
      <c r="I48" s="60" t="s">
        <v>1536</v>
      </c>
    </row>
    <row r="49" spans="1:9" s="70" customFormat="1" ht="66.75" customHeight="1">
      <c r="A49" s="126">
        <v>24</v>
      </c>
      <c r="B49" s="129" t="s">
        <v>1407</v>
      </c>
      <c r="C49" s="60" t="s">
        <v>1553</v>
      </c>
      <c r="D49" s="126" t="s">
        <v>1215</v>
      </c>
      <c r="E49" s="60" t="s">
        <v>1554</v>
      </c>
      <c r="F49" s="60" t="s">
        <v>1672</v>
      </c>
      <c r="G49" s="133" t="s">
        <v>466</v>
      </c>
      <c r="H49" s="63" t="s">
        <v>1280</v>
      </c>
      <c r="I49" s="60" t="s">
        <v>1280</v>
      </c>
    </row>
    <row r="50" spans="1:9" s="70" customFormat="1" ht="45">
      <c r="A50" s="97">
        <v>25</v>
      </c>
      <c r="B50" s="135" t="s">
        <v>328</v>
      </c>
      <c r="C50" s="60" t="s">
        <v>1409</v>
      </c>
      <c r="D50" s="126" t="s">
        <v>1060</v>
      </c>
      <c r="E50" s="60" t="s">
        <v>1555</v>
      </c>
      <c r="F50" s="60" t="s">
        <v>1405</v>
      </c>
      <c r="G50" s="133" t="s">
        <v>273</v>
      </c>
      <c r="H50" s="63" t="s">
        <v>947</v>
      </c>
      <c r="I50" s="60" t="s">
        <v>1317</v>
      </c>
    </row>
    <row r="51" spans="1:9" s="70" customFormat="1" ht="56.25" customHeight="1">
      <c r="A51" s="99"/>
      <c r="B51" s="136"/>
      <c r="C51" s="60" t="s">
        <v>1085</v>
      </c>
      <c r="D51" s="126" t="s">
        <v>661</v>
      </c>
      <c r="E51" s="60" t="s">
        <v>1557</v>
      </c>
      <c r="F51" s="60" t="s">
        <v>1432</v>
      </c>
      <c r="G51" s="133" t="s">
        <v>1673</v>
      </c>
      <c r="H51" s="63" t="s">
        <v>788</v>
      </c>
      <c r="I51" s="60"/>
    </row>
    <row r="52" spans="1:9" s="70" customFormat="1" ht="33.75">
      <c r="A52" s="126">
        <v>26</v>
      </c>
      <c r="B52" s="129" t="s">
        <v>128</v>
      </c>
      <c r="C52" s="60" t="s">
        <v>1472</v>
      </c>
      <c r="D52" s="126" t="s">
        <v>906</v>
      </c>
      <c r="E52" s="60" t="s">
        <v>1559</v>
      </c>
      <c r="F52" s="60" t="s">
        <v>1757</v>
      </c>
      <c r="G52" s="133" t="s">
        <v>667</v>
      </c>
      <c r="H52" s="63" t="s">
        <v>788</v>
      </c>
      <c r="I52" s="60"/>
    </row>
    <row r="53" spans="1:9" s="70" customFormat="1" ht="56.25">
      <c r="A53" s="126">
        <v>27</v>
      </c>
      <c r="B53" s="129" t="s">
        <v>1255</v>
      </c>
      <c r="C53" s="60" t="s">
        <v>890</v>
      </c>
      <c r="D53" s="126" t="s">
        <v>597</v>
      </c>
      <c r="E53" s="60" t="s">
        <v>1675</v>
      </c>
      <c r="F53" s="60" t="s">
        <v>624</v>
      </c>
      <c r="G53" s="133" t="s">
        <v>501</v>
      </c>
      <c r="H53" s="63" t="s">
        <v>788</v>
      </c>
      <c r="I53" s="60" t="s">
        <v>1594</v>
      </c>
    </row>
    <row r="54" spans="1:9" s="70" customFormat="1" ht="33.75">
      <c r="A54" s="126">
        <v>28</v>
      </c>
      <c r="B54" s="129" t="s">
        <v>1475</v>
      </c>
      <c r="C54" s="60" t="s">
        <v>1474</v>
      </c>
      <c r="D54" s="126" t="s">
        <v>1060</v>
      </c>
      <c r="E54" s="60" t="s">
        <v>1551</v>
      </c>
      <c r="F54" s="60" t="s">
        <v>1568</v>
      </c>
      <c r="G54" s="133" t="s">
        <v>1756</v>
      </c>
      <c r="H54" s="63" t="s">
        <v>788</v>
      </c>
      <c r="I54" s="60"/>
    </row>
    <row r="55" spans="1:9" s="70" customFormat="1" ht="22.5">
      <c r="A55" s="97">
        <v>29</v>
      </c>
      <c r="B55" s="135" t="s">
        <v>352</v>
      </c>
      <c r="C55" s="60" t="s">
        <v>1476</v>
      </c>
      <c r="D55" s="126" t="s">
        <v>1676</v>
      </c>
      <c r="E55" s="60" t="s">
        <v>961</v>
      </c>
      <c r="F55" s="60" t="s">
        <v>1519</v>
      </c>
      <c r="G55" s="133" t="s">
        <v>1595</v>
      </c>
      <c r="H55" s="63" t="s">
        <v>788</v>
      </c>
      <c r="I55" s="60" t="s">
        <v>1000</v>
      </c>
    </row>
    <row r="56" spans="1:9" s="70" customFormat="1" ht="35.25" customHeight="1">
      <c r="A56" s="98"/>
      <c r="B56" s="137"/>
      <c r="C56" s="60" t="s">
        <v>1537</v>
      </c>
      <c r="D56" s="126" t="s">
        <v>1677</v>
      </c>
      <c r="E56" s="60" t="s">
        <v>74</v>
      </c>
      <c r="F56" s="60" t="s">
        <v>1678</v>
      </c>
      <c r="G56" s="133" t="s">
        <v>162</v>
      </c>
      <c r="H56" s="63" t="s">
        <v>788</v>
      </c>
      <c r="I56" s="60" t="s">
        <v>653</v>
      </c>
    </row>
    <row r="57" spans="1:9" s="70" customFormat="1" ht="22.5">
      <c r="A57" s="98"/>
      <c r="B57" s="137"/>
      <c r="C57" s="60" t="s">
        <v>1478</v>
      </c>
      <c r="D57" s="126" t="s">
        <v>355</v>
      </c>
      <c r="E57" s="60" t="s">
        <v>1237</v>
      </c>
      <c r="F57" s="60" t="s">
        <v>1232</v>
      </c>
      <c r="G57" s="133" t="s">
        <v>818</v>
      </c>
      <c r="H57" s="63"/>
      <c r="I57" s="60"/>
    </row>
    <row r="58" spans="1:9" s="70" customFormat="1" ht="45">
      <c r="A58" s="99"/>
      <c r="B58" s="136"/>
      <c r="C58" s="60" t="s">
        <v>168</v>
      </c>
      <c r="D58" s="126" t="s">
        <v>1259</v>
      </c>
      <c r="E58" s="60" t="s">
        <v>615</v>
      </c>
      <c r="F58" s="60" t="s">
        <v>1528</v>
      </c>
      <c r="G58" s="133" t="s">
        <v>1118</v>
      </c>
      <c r="H58" s="63" t="s">
        <v>788</v>
      </c>
      <c r="I58" s="60" t="s">
        <v>130</v>
      </c>
    </row>
    <row r="59" spans="1:9" s="70" customFormat="1" ht="56.25" customHeight="1">
      <c r="A59" s="126">
        <v>30</v>
      </c>
      <c r="B59" s="129" t="s">
        <v>167</v>
      </c>
      <c r="C59" s="60" t="s">
        <v>2233</v>
      </c>
      <c r="D59" s="126" t="s">
        <v>89</v>
      </c>
      <c r="E59" s="60" t="s">
        <v>1479</v>
      </c>
      <c r="F59" s="60" t="s">
        <v>1680</v>
      </c>
      <c r="G59" s="133" t="s">
        <v>1333</v>
      </c>
      <c r="H59" s="63"/>
      <c r="I59" s="60"/>
    </row>
    <row r="60" spans="1:9" s="70" customFormat="1" ht="67.5">
      <c r="A60" s="126">
        <v>31</v>
      </c>
      <c r="B60" s="129" t="s">
        <v>404</v>
      </c>
      <c r="C60" s="60" t="s">
        <v>698</v>
      </c>
      <c r="D60" s="126" t="s">
        <v>1259</v>
      </c>
      <c r="E60" s="60" t="s">
        <v>429</v>
      </c>
      <c r="F60" s="60" t="s">
        <v>655</v>
      </c>
      <c r="G60" s="133" t="s">
        <v>31</v>
      </c>
      <c r="H60" s="63" t="s">
        <v>788</v>
      </c>
      <c r="I60" s="60" t="s">
        <v>1681</v>
      </c>
    </row>
    <row r="61" spans="1:9" s="70" customFormat="1" ht="45">
      <c r="A61" s="126">
        <v>32</v>
      </c>
      <c r="B61" s="129" t="s">
        <v>417</v>
      </c>
      <c r="C61" s="60" t="s">
        <v>1264</v>
      </c>
      <c r="D61" s="126" t="s">
        <v>1336</v>
      </c>
      <c r="E61" s="60" t="s">
        <v>1622</v>
      </c>
      <c r="F61" s="60" t="s">
        <v>817</v>
      </c>
      <c r="G61" s="133" t="s">
        <v>1410</v>
      </c>
      <c r="H61" s="63" t="s">
        <v>1169</v>
      </c>
      <c r="I61" s="60"/>
    </row>
    <row r="62" spans="1:9" s="70" customFormat="1" ht="78.75">
      <c r="A62" s="126">
        <v>33</v>
      </c>
      <c r="B62" s="129" t="s">
        <v>1245</v>
      </c>
      <c r="C62" s="60" t="s">
        <v>1218</v>
      </c>
      <c r="D62" s="126" t="s">
        <v>661</v>
      </c>
      <c r="E62" s="60" t="s">
        <v>1092</v>
      </c>
      <c r="F62" s="60" t="s">
        <v>1682</v>
      </c>
      <c r="G62" s="133" t="s">
        <v>1411</v>
      </c>
      <c r="H62" s="63" t="s">
        <v>149</v>
      </c>
      <c r="I62" s="60" t="s">
        <v>130</v>
      </c>
    </row>
    <row r="63" spans="1:9" s="70" customFormat="1" ht="67.5">
      <c r="A63" s="126">
        <v>34</v>
      </c>
      <c r="B63" s="129" t="s">
        <v>178</v>
      </c>
      <c r="C63" s="60" t="s">
        <v>1560</v>
      </c>
      <c r="D63" s="126" t="s">
        <v>1563</v>
      </c>
      <c r="E63" s="60" t="s">
        <v>785</v>
      </c>
      <c r="F63" s="60" t="s">
        <v>1457</v>
      </c>
      <c r="G63" s="133" t="s">
        <v>1289</v>
      </c>
      <c r="H63" s="63"/>
      <c r="I63" s="60"/>
    </row>
    <row r="64" spans="1:9" s="70" customFormat="1" ht="45">
      <c r="A64" s="126">
        <v>35</v>
      </c>
      <c r="B64" s="129" t="s">
        <v>1420</v>
      </c>
      <c r="C64" s="60" t="s">
        <v>1003</v>
      </c>
      <c r="D64" s="126" t="s">
        <v>1338</v>
      </c>
      <c r="E64" s="60" t="s">
        <v>1684</v>
      </c>
      <c r="F64" s="60" t="s">
        <v>1685</v>
      </c>
      <c r="G64" s="133" t="s">
        <v>1035</v>
      </c>
      <c r="H64" s="63" t="s">
        <v>1268</v>
      </c>
      <c r="I64" s="60" t="s">
        <v>1268</v>
      </c>
    </row>
    <row r="65" spans="1:9" s="70" customFormat="1" ht="67.5">
      <c r="A65" s="126">
        <v>36</v>
      </c>
      <c r="B65" s="129" t="s">
        <v>1223</v>
      </c>
      <c r="C65" s="60" t="s">
        <v>77</v>
      </c>
      <c r="D65" s="126" t="s">
        <v>1687</v>
      </c>
      <c r="E65" s="60" t="s">
        <v>373</v>
      </c>
      <c r="F65" s="60" t="s">
        <v>1053</v>
      </c>
      <c r="G65" s="133" t="s">
        <v>1256</v>
      </c>
      <c r="H65" s="63" t="s">
        <v>788</v>
      </c>
      <c r="I65" s="60" t="s">
        <v>130</v>
      </c>
    </row>
    <row r="66" spans="1:9" s="70" customFormat="1" ht="99.75" customHeight="1">
      <c r="A66" s="126">
        <v>37</v>
      </c>
      <c r="B66" s="129" t="s">
        <v>1688</v>
      </c>
      <c r="C66" s="60" t="s">
        <v>2234</v>
      </c>
      <c r="D66" s="126" t="s">
        <v>865</v>
      </c>
      <c r="E66" s="60" t="s">
        <v>1689</v>
      </c>
      <c r="F66" s="60" t="s">
        <v>626</v>
      </c>
      <c r="G66" s="133" t="s">
        <v>1005</v>
      </c>
      <c r="H66" s="63" t="s">
        <v>1293</v>
      </c>
      <c r="I66" s="60"/>
    </row>
    <row r="67" spans="1:9" s="70" customFormat="1" ht="45">
      <c r="A67" s="126">
        <v>38</v>
      </c>
      <c r="B67" s="129" t="s">
        <v>1421</v>
      </c>
      <c r="C67" s="60" t="s">
        <v>857</v>
      </c>
      <c r="D67" s="126" t="s">
        <v>1338</v>
      </c>
      <c r="E67" s="60" t="s">
        <v>1562</v>
      </c>
      <c r="F67" s="60" t="s">
        <v>1690</v>
      </c>
      <c r="G67" s="133" t="s">
        <v>510</v>
      </c>
      <c r="H67" s="63" t="s">
        <v>1692</v>
      </c>
      <c r="I67" s="60"/>
    </row>
    <row r="68" spans="1:9" s="70" customFormat="1" ht="11.25">
      <c r="A68" s="97">
        <v>39</v>
      </c>
      <c r="B68" s="135" t="s">
        <v>1422</v>
      </c>
      <c r="C68" s="140" t="s">
        <v>1357</v>
      </c>
      <c r="D68" s="97" t="s">
        <v>1074</v>
      </c>
      <c r="E68" s="60" t="s">
        <v>1414</v>
      </c>
      <c r="F68" s="132" t="s">
        <v>1418</v>
      </c>
      <c r="G68" s="140" t="s">
        <v>1310</v>
      </c>
      <c r="H68" s="144" t="s">
        <v>1031</v>
      </c>
      <c r="I68" s="144"/>
    </row>
    <row r="69" spans="1:9" s="70" customFormat="1" ht="11.25">
      <c r="A69" s="99"/>
      <c r="B69" s="136"/>
      <c r="C69" s="142"/>
      <c r="D69" s="99"/>
      <c r="E69" s="60" t="s">
        <v>1355</v>
      </c>
      <c r="F69" s="60" t="s">
        <v>787</v>
      </c>
      <c r="G69" s="142"/>
      <c r="H69" s="145"/>
      <c r="I69" s="145"/>
    </row>
    <row r="70" spans="1:9" s="70" customFormat="1" ht="33.75">
      <c r="A70" s="126">
        <v>40</v>
      </c>
      <c r="B70" s="129" t="s">
        <v>874</v>
      </c>
      <c r="C70" s="60" t="s">
        <v>774</v>
      </c>
      <c r="D70" s="126" t="s">
        <v>20</v>
      </c>
      <c r="E70" s="60" t="s">
        <v>1423</v>
      </c>
      <c r="F70" s="60" t="s">
        <v>1307</v>
      </c>
      <c r="G70" s="133" t="s">
        <v>969</v>
      </c>
      <c r="H70" s="63"/>
      <c r="I70" s="60"/>
    </row>
    <row r="71" spans="1:9" s="70" customFormat="1" ht="168.75">
      <c r="A71" s="126">
        <v>41</v>
      </c>
      <c r="B71" s="129" t="s">
        <v>432</v>
      </c>
      <c r="C71" s="60" t="s">
        <v>2235</v>
      </c>
      <c r="D71" s="126" t="s">
        <v>1327</v>
      </c>
      <c r="E71" s="60" t="s">
        <v>1696</v>
      </c>
      <c r="F71" s="60" t="s">
        <v>1679</v>
      </c>
      <c r="G71" s="133" t="s">
        <v>1694</v>
      </c>
      <c r="H71" s="63" t="s">
        <v>788</v>
      </c>
      <c r="I71" s="60" t="s">
        <v>130</v>
      </c>
    </row>
    <row r="72" spans="1:9" s="70" customFormat="1" ht="78.75" customHeight="1">
      <c r="A72" s="126">
        <v>42</v>
      </c>
      <c r="B72" s="129" t="s">
        <v>440</v>
      </c>
      <c r="C72" s="60" t="s">
        <v>1697</v>
      </c>
      <c r="D72" s="126" t="s">
        <v>1630</v>
      </c>
      <c r="E72" s="60" t="s">
        <v>228</v>
      </c>
      <c r="F72" s="60" t="s">
        <v>1674</v>
      </c>
      <c r="G72" s="133" t="s">
        <v>1698</v>
      </c>
      <c r="H72" s="63" t="s">
        <v>788</v>
      </c>
      <c r="I72" s="60" t="s">
        <v>1596</v>
      </c>
    </row>
    <row r="73" spans="1:9" s="70" customFormat="1" ht="22.5" customHeight="1">
      <c r="A73" s="97">
        <v>43</v>
      </c>
      <c r="B73" s="135" t="s">
        <v>1482</v>
      </c>
      <c r="C73" s="138" t="s">
        <v>1481</v>
      </c>
      <c r="D73" s="126" t="s">
        <v>1700</v>
      </c>
      <c r="E73" s="60" t="s">
        <v>1624</v>
      </c>
      <c r="F73" s="132" t="s">
        <v>1701</v>
      </c>
      <c r="G73" s="138" t="s">
        <v>280</v>
      </c>
      <c r="H73" s="138" t="s">
        <v>1293</v>
      </c>
      <c r="I73" s="138" t="s">
        <v>1456</v>
      </c>
    </row>
    <row r="74" spans="1:9" s="70" customFormat="1" ht="22.5">
      <c r="A74" s="99"/>
      <c r="B74" s="136"/>
      <c r="C74" s="139"/>
      <c r="D74" s="126" t="s">
        <v>1259</v>
      </c>
      <c r="E74" s="60" t="s">
        <v>1625</v>
      </c>
      <c r="F74" s="132" t="s">
        <v>1702</v>
      </c>
      <c r="G74" s="139"/>
      <c r="H74" s="139"/>
      <c r="I74" s="139"/>
    </row>
    <row r="75" spans="1:9" s="70" customFormat="1" ht="22.5">
      <c r="A75" s="126">
        <v>44</v>
      </c>
      <c r="B75" s="129" t="s">
        <v>1485</v>
      </c>
      <c r="C75" s="60" t="s">
        <v>940</v>
      </c>
      <c r="D75" s="126" t="s">
        <v>597</v>
      </c>
      <c r="E75" s="60" t="s">
        <v>1564</v>
      </c>
      <c r="F75" s="132" t="s">
        <v>1393</v>
      </c>
      <c r="G75" s="133" t="s">
        <v>1486</v>
      </c>
      <c r="H75" s="63" t="s">
        <v>1487</v>
      </c>
      <c r="I75" s="60"/>
    </row>
    <row r="76" spans="1:9" s="70" customFormat="1" ht="22.5">
      <c r="A76" s="126">
        <v>45</v>
      </c>
      <c r="B76" s="129" t="s">
        <v>1263</v>
      </c>
      <c r="C76" s="60" t="s">
        <v>1489</v>
      </c>
      <c r="D76" s="126" t="s">
        <v>1009</v>
      </c>
      <c r="E76" s="60" t="s">
        <v>1285</v>
      </c>
      <c r="F76" s="132" t="s">
        <v>1703</v>
      </c>
      <c r="G76" s="133" t="s">
        <v>521</v>
      </c>
      <c r="H76" s="63" t="s">
        <v>1280</v>
      </c>
      <c r="I76" s="60" t="s">
        <v>1280</v>
      </c>
    </row>
    <row r="77" spans="1:9" s="70" customFormat="1" ht="34.5" customHeight="1">
      <c r="A77" s="126">
        <v>46</v>
      </c>
      <c r="B77" s="129" t="s">
        <v>1424</v>
      </c>
      <c r="C77" s="60" t="s">
        <v>1238</v>
      </c>
      <c r="D77" s="126" t="s">
        <v>1676</v>
      </c>
      <c r="E77" s="60" t="s">
        <v>1566</v>
      </c>
      <c r="F77" s="60" t="s">
        <v>1705</v>
      </c>
      <c r="G77" s="133" t="s">
        <v>1369</v>
      </c>
      <c r="H77" s="63" t="s">
        <v>1293</v>
      </c>
      <c r="I77" s="60"/>
    </row>
    <row r="78" spans="1:9" s="70" customFormat="1" ht="56.25">
      <c r="A78" s="126">
        <v>47</v>
      </c>
      <c r="B78" s="129" t="s">
        <v>1490</v>
      </c>
      <c r="C78" s="60" t="s">
        <v>529</v>
      </c>
      <c r="D78" s="126" t="s">
        <v>1009</v>
      </c>
      <c r="E78" s="60" t="s">
        <v>1567</v>
      </c>
      <c r="F78" s="60" t="s">
        <v>1706</v>
      </c>
      <c r="G78" s="133" t="s">
        <v>1569</v>
      </c>
      <c r="H78" s="63"/>
      <c r="I78" s="60"/>
    </row>
    <row r="79" spans="1:9" s="70" customFormat="1" ht="56.25">
      <c r="A79" s="97">
        <v>48</v>
      </c>
      <c r="B79" s="135" t="s">
        <v>459</v>
      </c>
      <c r="C79" s="60" t="s">
        <v>1427</v>
      </c>
      <c r="D79" s="126" t="s">
        <v>1336</v>
      </c>
      <c r="E79" s="60" t="s">
        <v>1570</v>
      </c>
      <c r="F79" s="60" t="s">
        <v>492</v>
      </c>
      <c r="G79" s="133" t="s">
        <v>1169</v>
      </c>
      <c r="H79" s="63" t="s">
        <v>1169</v>
      </c>
      <c r="I79" s="60" t="s">
        <v>130</v>
      </c>
    </row>
    <row r="80" spans="1:9" s="70" customFormat="1" ht="56.25">
      <c r="A80" s="98"/>
      <c r="B80" s="137"/>
      <c r="C80" s="60" t="s">
        <v>908</v>
      </c>
      <c r="D80" s="126" t="s">
        <v>1336</v>
      </c>
      <c r="E80" s="60" t="s">
        <v>1355</v>
      </c>
      <c r="F80" s="60" t="s">
        <v>1393</v>
      </c>
      <c r="G80" s="133" t="s">
        <v>256</v>
      </c>
      <c r="H80" s="63" t="s">
        <v>1169</v>
      </c>
      <c r="I80" s="60" t="s">
        <v>92</v>
      </c>
    </row>
    <row r="81" spans="1:9" s="70" customFormat="1" ht="22.5">
      <c r="A81" s="99"/>
      <c r="B81" s="136"/>
      <c r="C81" s="60" t="s">
        <v>1428</v>
      </c>
      <c r="D81" s="126" t="s">
        <v>1531</v>
      </c>
      <c r="E81" s="60" t="s">
        <v>219</v>
      </c>
      <c r="F81" s="60" t="s">
        <v>1246</v>
      </c>
      <c r="G81" s="133" t="s">
        <v>257</v>
      </c>
      <c r="H81" s="63" t="s">
        <v>1169</v>
      </c>
      <c r="I81" s="60" t="s">
        <v>130</v>
      </c>
    </row>
    <row r="82" spans="1:9" s="70" customFormat="1" ht="90" customHeight="1">
      <c r="A82" s="126">
        <v>49</v>
      </c>
      <c r="B82" s="129" t="s">
        <v>1491</v>
      </c>
      <c r="C82" s="60" t="s">
        <v>1492</v>
      </c>
      <c r="D82" s="126" t="s">
        <v>871</v>
      </c>
      <c r="E82" s="60" t="s">
        <v>1515</v>
      </c>
      <c r="F82" s="60" t="s">
        <v>1707</v>
      </c>
      <c r="G82" s="133" t="s">
        <v>1597</v>
      </c>
      <c r="H82" s="63" t="s">
        <v>788</v>
      </c>
      <c r="I82" s="60" t="s">
        <v>1456</v>
      </c>
    </row>
    <row r="83" spans="1:9" s="70" customFormat="1" ht="56.25">
      <c r="A83" s="126">
        <v>50</v>
      </c>
      <c r="B83" s="129" t="s">
        <v>464</v>
      </c>
      <c r="C83" s="60" t="s">
        <v>1493</v>
      </c>
      <c r="D83" s="126" t="s">
        <v>1336</v>
      </c>
      <c r="E83" s="60" t="s">
        <v>1056</v>
      </c>
      <c r="F83" s="60" t="s">
        <v>1708</v>
      </c>
      <c r="G83" s="133" t="s">
        <v>1351</v>
      </c>
      <c r="H83" s="63" t="s">
        <v>788</v>
      </c>
      <c r="I83" s="60" t="s">
        <v>1456</v>
      </c>
    </row>
    <row r="84" spans="1:9" s="70" customFormat="1" ht="56.25">
      <c r="A84" s="126">
        <v>51</v>
      </c>
      <c r="B84" s="129" t="s">
        <v>1494</v>
      </c>
      <c r="C84" s="60" t="s">
        <v>525</v>
      </c>
      <c r="D84" s="126" t="s">
        <v>201</v>
      </c>
      <c r="E84" s="60" t="s">
        <v>1571</v>
      </c>
      <c r="F84" s="60" t="s">
        <v>540</v>
      </c>
      <c r="G84" s="133" t="s">
        <v>1415</v>
      </c>
      <c r="H84" s="63" t="s">
        <v>788</v>
      </c>
      <c r="I84" s="60"/>
    </row>
    <row r="85" spans="1:9" s="70" customFormat="1" ht="45">
      <c r="A85" s="97">
        <v>52</v>
      </c>
      <c r="B85" s="135" t="s">
        <v>325</v>
      </c>
      <c r="C85" s="60" t="s">
        <v>1495</v>
      </c>
      <c r="D85" s="126" t="s">
        <v>89</v>
      </c>
      <c r="E85" s="60" t="s">
        <v>1759</v>
      </c>
      <c r="F85" s="60" t="s">
        <v>1572</v>
      </c>
      <c r="G85" s="133" t="s">
        <v>1265</v>
      </c>
      <c r="H85" s="63" t="s">
        <v>1097</v>
      </c>
      <c r="I85" s="60"/>
    </row>
    <row r="86" spans="1:9" s="70" customFormat="1" ht="124.5" customHeight="1">
      <c r="A86" s="99"/>
      <c r="B86" s="136"/>
      <c r="C86" s="60" t="s">
        <v>371</v>
      </c>
      <c r="D86" s="126" t="s">
        <v>400</v>
      </c>
      <c r="E86" s="60" t="s">
        <v>1417</v>
      </c>
      <c r="F86" s="60" t="s">
        <v>1516</v>
      </c>
      <c r="G86" s="133" t="s">
        <v>792</v>
      </c>
      <c r="H86" s="63" t="s">
        <v>1498</v>
      </c>
      <c r="I86" s="60"/>
    </row>
    <row r="87" spans="1:9" s="70" customFormat="1" ht="45">
      <c r="A87" s="97">
        <v>53</v>
      </c>
      <c r="B87" s="135" t="s">
        <v>1352</v>
      </c>
      <c r="C87" s="138" t="s">
        <v>266</v>
      </c>
      <c r="D87" s="97" t="s">
        <v>1531</v>
      </c>
      <c r="E87" s="60" t="s">
        <v>1573</v>
      </c>
      <c r="F87" s="132" t="s">
        <v>1322</v>
      </c>
      <c r="G87" s="138" t="s">
        <v>1271</v>
      </c>
      <c r="H87" s="144" t="s">
        <v>1097</v>
      </c>
      <c r="I87" s="144"/>
    </row>
    <row r="88" spans="1:9" s="70" customFormat="1" ht="13.5" customHeight="1">
      <c r="A88" s="99"/>
      <c r="B88" s="136"/>
      <c r="C88" s="139"/>
      <c r="D88" s="99"/>
      <c r="E88" s="131" t="s">
        <v>1576</v>
      </c>
      <c r="F88" s="132" t="s">
        <v>1430</v>
      </c>
      <c r="G88" s="139"/>
      <c r="H88" s="145"/>
      <c r="I88" s="145"/>
    </row>
    <row r="89" spans="1:9" s="70" customFormat="1" ht="33.75" customHeight="1">
      <c r="A89" s="126">
        <v>54</v>
      </c>
      <c r="B89" s="129" t="s">
        <v>701</v>
      </c>
      <c r="C89" s="60" t="s">
        <v>1499</v>
      </c>
      <c r="D89" s="126" t="s">
        <v>1633</v>
      </c>
      <c r="E89" s="131" t="s">
        <v>1500</v>
      </c>
      <c r="F89" s="132" t="s">
        <v>1391</v>
      </c>
      <c r="G89" s="133" t="s">
        <v>619</v>
      </c>
      <c r="H89" s="63" t="s">
        <v>788</v>
      </c>
      <c r="I89" s="60" t="s">
        <v>1710</v>
      </c>
    </row>
    <row r="90" spans="1:9" s="70" customFormat="1" ht="45">
      <c r="A90" s="126">
        <v>55</v>
      </c>
      <c r="B90" s="129" t="s">
        <v>50</v>
      </c>
      <c r="C90" s="60" t="s">
        <v>1711</v>
      </c>
      <c r="D90" s="126" t="s">
        <v>1371</v>
      </c>
      <c r="E90" s="60" t="s">
        <v>1626</v>
      </c>
      <c r="F90" s="60" t="s">
        <v>1760</v>
      </c>
      <c r="G90" s="133" t="s">
        <v>614</v>
      </c>
      <c r="H90" s="63"/>
      <c r="I90" s="60"/>
    </row>
    <row r="91" spans="1:9" s="70" customFormat="1" ht="102" customHeight="1">
      <c r="A91" s="126">
        <v>56</v>
      </c>
      <c r="B91" s="129" t="s">
        <v>1340</v>
      </c>
      <c r="C91" s="60" t="s">
        <v>1272</v>
      </c>
      <c r="D91" s="126" t="s">
        <v>1374</v>
      </c>
      <c r="E91" s="60" t="s">
        <v>226</v>
      </c>
      <c r="F91" s="60" t="s">
        <v>1395</v>
      </c>
      <c r="G91" s="133" t="s">
        <v>1558</v>
      </c>
      <c r="H91" s="63" t="s">
        <v>434</v>
      </c>
      <c r="I91" s="60"/>
    </row>
    <row r="92" spans="1:9" s="70" customFormat="1" ht="22.5">
      <c r="A92" s="126">
        <v>57</v>
      </c>
      <c r="B92" s="129" t="s">
        <v>1502</v>
      </c>
      <c r="C92" s="60" t="s">
        <v>608</v>
      </c>
      <c r="D92" s="126" t="s">
        <v>1336</v>
      </c>
      <c r="E92" s="60" t="s">
        <v>1548</v>
      </c>
      <c r="F92" s="132" t="s">
        <v>1501</v>
      </c>
      <c r="G92" s="133" t="s">
        <v>1483</v>
      </c>
      <c r="H92" s="63"/>
      <c r="I92" s="60"/>
    </row>
    <row r="93" spans="1:9" s="70" customFormat="1" ht="45">
      <c r="A93" s="97">
        <v>58</v>
      </c>
      <c r="B93" s="135" t="s">
        <v>1431</v>
      </c>
      <c r="C93" s="138" t="s">
        <v>121</v>
      </c>
      <c r="D93" s="97" t="s">
        <v>767</v>
      </c>
      <c r="E93" s="60" t="s">
        <v>213</v>
      </c>
      <c r="F93" s="60" t="s">
        <v>570</v>
      </c>
      <c r="G93" s="138" t="s">
        <v>752</v>
      </c>
      <c r="H93" s="63" t="s">
        <v>788</v>
      </c>
      <c r="I93" s="60"/>
    </row>
    <row r="94" spans="1:9" s="70" customFormat="1" ht="22.5">
      <c r="A94" s="99"/>
      <c r="B94" s="136"/>
      <c r="C94" s="139"/>
      <c r="D94" s="99"/>
      <c r="E94" s="60" t="s">
        <v>235</v>
      </c>
      <c r="F94" s="60" t="s">
        <v>264</v>
      </c>
      <c r="G94" s="139"/>
      <c r="H94" s="63" t="s">
        <v>788</v>
      </c>
      <c r="I94" s="60"/>
    </row>
    <row r="95" spans="1:9" s="70" customFormat="1" ht="56.25">
      <c r="A95" s="126">
        <v>59</v>
      </c>
      <c r="B95" s="129" t="s">
        <v>1433</v>
      </c>
      <c r="C95" s="60" t="s">
        <v>1276</v>
      </c>
      <c r="D95" s="126" t="s">
        <v>355</v>
      </c>
      <c r="E95" s="60" t="s">
        <v>1406</v>
      </c>
      <c r="F95" s="60" t="s">
        <v>1761</v>
      </c>
      <c r="G95" s="133" t="s">
        <v>1712</v>
      </c>
      <c r="H95" s="63" t="s">
        <v>788</v>
      </c>
      <c r="I95" s="60" t="s">
        <v>130</v>
      </c>
    </row>
    <row r="96" spans="1:9" s="70" customFormat="1" ht="33.75">
      <c r="A96" s="97">
        <v>60</v>
      </c>
      <c r="B96" s="135" t="s">
        <v>1435</v>
      </c>
      <c r="C96" s="138" t="s">
        <v>1279</v>
      </c>
      <c r="D96" s="97" t="s">
        <v>201</v>
      </c>
      <c r="E96" s="60" t="s">
        <v>1578</v>
      </c>
      <c r="F96" s="60" t="s">
        <v>1713</v>
      </c>
      <c r="G96" s="138" t="s">
        <v>1659</v>
      </c>
      <c r="H96" s="144" t="s">
        <v>1097</v>
      </c>
      <c r="I96" s="144"/>
    </row>
    <row r="97" spans="1:9" s="70" customFormat="1" ht="22.5">
      <c r="A97" s="99"/>
      <c r="B97" s="136"/>
      <c r="C97" s="139"/>
      <c r="D97" s="99"/>
      <c r="E97" s="60" t="s">
        <v>963</v>
      </c>
      <c r="F97" s="60" t="s">
        <v>1715</v>
      </c>
      <c r="G97" s="139"/>
      <c r="H97" s="145"/>
      <c r="I97" s="145"/>
    </row>
    <row r="98" spans="1:9" s="70" customFormat="1" ht="90">
      <c r="A98" s="126">
        <v>61</v>
      </c>
      <c r="B98" s="129" t="s">
        <v>848</v>
      </c>
      <c r="C98" s="60" t="s">
        <v>901</v>
      </c>
      <c r="D98" s="126" t="s">
        <v>1349</v>
      </c>
      <c r="E98" s="60" t="s">
        <v>1716</v>
      </c>
      <c r="F98" s="60" t="s">
        <v>1686</v>
      </c>
      <c r="G98" s="133" t="s">
        <v>109</v>
      </c>
      <c r="H98" s="63" t="s">
        <v>788</v>
      </c>
      <c r="I98" s="60" t="s">
        <v>130</v>
      </c>
    </row>
    <row r="99" spans="1:9" s="70" customFormat="1" ht="67.5">
      <c r="A99" s="126">
        <v>62</v>
      </c>
      <c r="B99" s="129" t="s">
        <v>1438</v>
      </c>
      <c r="C99" s="60" t="s">
        <v>1718</v>
      </c>
      <c r="D99" s="126" t="s">
        <v>355</v>
      </c>
      <c r="E99" s="60" t="s">
        <v>1717</v>
      </c>
      <c r="F99" s="132" t="s">
        <v>1027</v>
      </c>
      <c r="G99" s="133" t="s">
        <v>76</v>
      </c>
      <c r="H99" s="63" t="s">
        <v>1280</v>
      </c>
      <c r="I99" s="60"/>
    </row>
    <row r="100" spans="1:9" s="70" customFormat="1" ht="146.25">
      <c r="A100" s="126">
        <v>63</v>
      </c>
      <c r="B100" s="129" t="s">
        <v>497</v>
      </c>
      <c r="C100" s="60" t="s">
        <v>1439</v>
      </c>
      <c r="D100" s="126" t="s">
        <v>1336</v>
      </c>
      <c r="E100" s="60" t="s">
        <v>1719</v>
      </c>
      <c r="F100" s="60" t="s">
        <v>697</v>
      </c>
      <c r="G100" s="133" t="s">
        <v>130</v>
      </c>
      <c r="H100" s="63" t="s">
        <v>788</v>
      </c>
      <c r="I100" s="60" t="s">
        <v>130</v>
      </c>
    </row>
    <row r="101" spans="1:9" s="70" customFormat="1" ht="45">
      <c r="A101" s="126">
        <v>64</v>
      </c>
      <c r="B101" s="129" t="s">
        <v>223</v>
      </c>
      <c r="C101" s="60" t="s">
        <v>620</v>
      </c>
      <c r="D101" s="126" t="s">
        <v>1721</v>
      </c>
      <c r="E101" s="60" t="s">
        <v>431</v>
      </c>
      <c r="F101" s="60" t="s">
        <v>1722</v>
      </c>
      <c r="G101" s="133" t="s">
        <v>358</v>
      </c>
      <c r="H101" s="63" t="s">
        <v>788</v>
      </c>
      <c r="I101" s="60"/>
    </row>
    <row r="102" spans="1:9" s="70" customFormat="1" ht="57.75" customHeight="1">
      <c r="A102" s="126">
        <v>65</v>
      </c>
      <c r="B102" s="129" t="s">
        <v>1145</v>
      </c>
      <c r="C102" s="60" t="s">
        <v>446</v>
      </c>
      <c r="D102" s="126" t="s">
        <v>1327</v>
      </c>
      <c r="E102" s="60" t="s">
        <v>1723</v>
      </c>
      <c r="F102" s="60" t="s">
        <v>1725</v>
      </c>
      <c r="G102" s="133" t="s">
        <v>1580</v>
      </c>
      <c r="H102" s="63" t="s">
        <v>788</v>
      </c>
      <c r="I102" s="60"/>
    </row>
    <row r="103" spans="1:9" s="70" customFormat="1" ht="56.25">
      <c r="A103" s="97">
        <v>66</v>
      </c>
      <c r="B103" s="135" t="s">
        <v>1503</v>
      </c>
      <c r="C103" s="60" t="s">
        <v>1727</v>
      </c>
      <c r="D103" s="126" t="s">
        <v>1402</v>
      </c>
      <c r="E103" s="60" t="s">
        <v>1139</v>
      </c>
      <c r="F103" s="60" t="s">
        <v>684</v>
      </c>
      <c r="G103" s="133" t="s">
        <v>547</v>
      </c>
      <c r="H103" s="63" t="s">
        <v>353</v>
      </c>
      <c r="I103" s="60" t="s">
        <v>1456</v>
      </c>
    </row>
    <row r="104" spans="1:9" s="70" customFormat="1" ht="45">
      <c r="A104" s="99"/>
      <c r="B104" s="136"/>
      <c r="C104" s="60" t="s">
        <v>1728</v>
      </c>
      <c r="D104" s="126" t="s">
        <v>597</v>
      </c>
      <c r="E104" s="60" t="s">
        <v>1581</v>
      </c>
      <c r="F104" s="60" t="s">
        <v>1598</v>
      </c>
      <c r="G104" s="133" t="s">
        <v>1600</v>
      </c>
      <c r="H104" s="63" t="s">
        <v>353</v>
      </c>
      <c r="I104" s="60" t="s">
        <v>1456</v>
      </c>
    </row>
    <row r="105" spans="1:9" s="70" customFormat="1" ht="56.25">
      <c r="A105" s="126">
        <v>67</v>
      </c>
      <c r="B105" s="129" t="s">
        <v>589</v>
      </c>
      <c r="C105" s="60" t="s">
        <v>1505</v>
      </c>
      <c r="D105" s="126" t="s">
        <v>1215</v>
      </c>
      <c r="E105" s="60" t="s">
        <v>1584</v>
      </c>
      <c r="F105" s="60" t="s">
        <v>48</v>
      </c>
      <c r="G105" s="133" t="s">
        <v>1730</v>
      </c>
      <c r="H105" s="63" t="s">
        <v>788</v>
      </c>
      <c r="I105" s="60" t="s">
        <v>1507</v>
      </c>
    </row>
    <row r="106" spans="1:9" s="70" customFormat="1" ht="112.5">
      <c r="A106" s="126">
        <v>68</v>
      </c>
      <c r="B106" s="129" t="s">
        <v>1508</v>
      </c>
      <c r="C106" s="60" t="s">
        <v>1731</v>
      </c>
      <c r="D106" s="126" t="s">
        <v>1371</v>
      </c>
      <c r="E106" s="60" t="s">
        <v>1732</v>
      </c>
      <c r="F106" s="60" t="s">
        <v>324</v>
      </c>
      <c r="G106" s="133" t="s">
        <v>1733</v>
      </c>
      <c r="H106" s="63" t="s">
        <v>788</v>
      </c>
      <c r="I106" s="60" t="s">
        <v>26</v>
      </c>
    </row>
    <row r="107" spans="1:9" s="70" customFormat="1" ht="45">
      <c r="A107" s="126">
        <v>69</v>
      </c>
      <c r="B107" s="129" t="s">
        <v>1330</v>
      </c>
      <c r="C107" s="60" t="s">
        <v>97</v>
      </c>
      <c r="D107" s="126" t="s">
        <v>89</v>
      </c>
      <c r="E107" s="60" t="s">
        <v>1436</v>
      </c>
      <c r="F107" s="60" t="s">
        <v>981</v>
      </c>
      <c r="G107" s="133" t="s">
        <v>815</v>
      </c>
      <c r="H107" s="63" t="s">
        <v>1442</v>
      </c>
      <c r="I107" s="60" t="s">
        <v>130</v>
      </c>
    </row>
    <row r="108" spans="1:9" s="70" customFormat="1" ht="22.5">
      <c r="A108" s="126">
        <v>70</v>
      </c>
      <c r="B108" s="129" t="s">
        <v>2243</v>
      </c>
      <c r="C108" s="60" t="s">
        <v>1254</v>
      </c>
      <c r="D108" s="126" t="s">
        <v>1402</v>
      </c>
      <c r="E108" s="60" t="s">
        <v>1735</v>
      </c>
      <c r="F108" s="60" t="s">
        <v>1394</v>
      </c>
      <c r="G108" s="133" t="s">
        <v>1736</v>
      </c>
      <c r="H108" s="63"/>
      <c r="I108" s="60"/>
    </row>
    <row r="109" spans="1:9" s="70" customFormat="1" ht="87.75" customHeight="1">
      <c r="A109" s="126">
        <v>71</v>
      </c>
      <c r="B109" s="129" t="s">
        <v>1512</v>
      </c>
      <c r="C109" s="60" t="s">
        <v>1446</v>
      </c>
      <c r="D109" s="126" t="s">
        <v>601</v>
      </c>
      <c r="E109" s="60" t="s">
        <v>1509</v>
      </c>
      <c r="F109" s="60" t="s">
        <v>1510</v>
      </c>
      <c r="G109" s="133" t="s">
        <v>66</v>
      </c>
      <c r="H109" s="63" t="s">
        <v>1097</v>
      </c>
      <c r="I109" s="60"/>
    </row>
    <row r="110" spans="1:9" s="70" customFormat="1" ht="33.75">
      <c r="A110" s="126">
        <v>72</v>
      </c>
      <c r="B110" s="129" t="s">
        <v>1443</v>
      </c>
      <c r="C110" s="60" t="s">
        <v>1290</v>
      </c>
      <c r="D110" s="126" t="s">
        <v>1379</v>
      </c>
      <c r="E110" s="60" t="s">
        <v>1737</v>
      </c>
      <c r="F110" s="60" t="s">
        <v>1246</v>
      </c>
      <c r="G110" s="133" t="s">
        <v>1028</v>
      </c>
      <c r="H110" s="63" t="s">
        <v>788</v>
      </c>
      <c r="I110" s="60" t="s">
        <v>1124</v>
      </c>
    </row>
    <row r="111" spans="1:9" s="70" customFormat="1" ht="33.75">
      <c r="A111" s="97">
        <v>73</v>
      </c>
      <c r="B111" s="135" t="s">
        <v>1496</v>
      </c>
      <c r="C111" s="138" t="s">
        <v>1513</v>
      </c>
      <c r="D111" s="97" t="s">
        <v>1738</v>
      </c>
      <c r="E111" s="60" t="s">
        <v>837</v>
      </c>
      <c r="F111" s="60" t="s">
        <v>966</v>
      </c>
      <c r="G111" s="138" t="s">
        <v>1585</v>
      </c>
      <c r="H111" s="144" t="s">
        <v>824</v>
      </c>
      <c r="I111" s="144"/>
    </row>
    <row r="112" spans="1:9" s="70" customFormat="1" ht="13.5" customHeight="1">
      <c r="A112" s="98"/>
      <c r="B112" s="137"/>
      <c r="C112" s="143"/>
      <c r="D112" s="99"/>
      <c r="E112" s="60" t="s">
        <v>1514</v>
      </c>
      <c r="F112" s="60" t="s">
        <v>405</v>
      </c>
      <c r="G112" s="143"/>
      <c r="H112" s="146"/>
      <c r="I112" s="146"/>
    </row>
    <row r="113" spans="1:9" s="70" customFormat="1" ht="13.5" customHeight="1">
      <c r="A113" s="99"/>
      <c r="B113" s="136"/>
      <c r="C113" s="139"/>
      <c r="D113" s="126" t="s">
        <v>871</v>
      </c>
      <c r="E113" s="60" t="s">
        <v>63</v>
      </c>
      <c r="F113" s="60" t="s">
        <v>966</v>
      </c>
      <c r="G113" s="139"/>
      <c r="H113" s="145"/>
      <c r="I113" s="145"/>
    </row>
    <row r="114" spans="1:9" s="70" customFormat="1" ht="33.75">
      <c r="A114" s="126">
        <v>74</v>
      </c>
      <c r="B114" s="129" t="s">
        <v>142</v>
      </c>
      <c r="C114" s="60" t="s">
        <v>814</v>
      </c>
      <c r="D114" s="126" t="s">
        <v>1074</v>
      </c>
      <c r="E114" s="60" t="s">
        <v>1414</v>
      </c>
      <c r="F114" s="60" t="s">
        <v>554</v>
      </c>
      <c r="G114" s="133" t="s">
        <v>822</v>
      </c>
      <c r="H114" s="63" t="s">
        <v>788</v>
      </c>
      <c r="I114" s="60"/>
    </row>
    <row r="115" spans="1:9" s="70" customFormat="1" ht="45">
      <c r="A115" s="126">
        <v>75</v>
      </c>
      <c r="B115" s="129" t="s">
        <v>108</v>
      </c>
      <c r="C115" s="60" t="s">
        <v>829</v>
      </c>
      <c r="D115" s="126" t="s">
        <v>1327</v>
      </c>
      <c r="E115" s="60" t="s">
        <v>1739</v>
      </c>
      <c r="F115" s="60" t="s">
        <v>1740</v>
      </c>
      <c r="G115" s="133" t="s">
        <v>796</v>
      </c>
      <c r="H115" s="63" t="s">
        <v>788</v>
      </c>
      <c r="I115" s="60"/>
    </row>
    <row r="116" spans="1:9" s="70" customFormat="1" ht="22.5">
      <c r="A116" s="126">
        <v>76</v>
      </c>
      <c r="B116" s="129" t="s">
        <v>536</v>
      </c>
      <c r="C116" s="60" t="s">
        <v>1517</v>
      </c>
      <c r="D116" s="126" t="s">
        <v>597</v>
      </c>
      <c r="E116" s="60" t="s">
        <v>1627</v>
      </c>
      <c r="F116" s="60" t="s">
        <v>1201</v>
      </c>
      <c r="G116" s="133" t="s">
        <v>742</v>
      </c>
      <c r="H116" s="63" t="s">
        <v>788</v>
      </c>
      <c r="I116" s="60"/>
    </row>
    <row r="117" spans="1:9" s="70" customFormat="1" ht="44.25" customHeight="1">
      <c r="A117" s="126">
        <v>77</v>
      </c>
      <c r="B117" s="129" t="s">
        <v>1518</v>
      </c>
      <c r="C117" s="60" t="s">
        <v>1520</v>
      </c>
      <c r="D117" s="126" t="s">
        <v>1741</v>
      </c>
      <c r="E117" s="60" t="s">
        <v>1586</v>
      </c>
      <c r="F117" s="60" t="s">
        <v>1742</v>
      </c>
      <c r="G117" s="133" t="s">
        <v>1743</v>
      </c>
      <c r="H117" s="63" t="s">
        <v>1045</v>
      </c>
      <c r="I117" s="60"/>
    </row>
    <row r="118" spans="1:9" s="70" customFormat="1" ht="22.5">
      <c r="A118" s="97">
        <v>78</v>
      </c>
      <c r="B118" s="135" t="s">
        <v>1227</v>
      </c>
      <c r="C118" s="140" t="s">
        <v>163</v>
      </c>
      <c r="D118" s="126" t="s">
        <v>1382</v>
      </c>
      <c r="E118" s="60" t="s">
        <v>1445</v>
      </c>
      <c r="F118" s="60" t="s">
        <v>1384</v>
      </c>
      <c r="G118" s="133" t="s">
        <v>1745</v>
      </c>
      <c r="H118" s="63"/>
      <c r="I118" s="60"/>
    </row>
    <row r="119" spans="1:9" s="70" customFormat="1" ht="33.75">
      <c r="A119" s="99"/>
      <c r="B119" s="136"/>
      <c r="C119" s="142"/>
      <c r="D119" s="126" t="s">
        <v>1670</v>
      </c>
      <c r="E119" s="60" t="s">
        <v>1447</v>
      </c>
      <c r="F119" s="60" t="s">
        <v>1746</v>
      </c>
      <c r="G119" s="133" t="s">
        <v>1368</v>
      </c>
      <c r="H119" s="63"/>
      <c r="I119" s="60"/>
    </row>
    <row r="120" spans="1:9" s="70" customFormat="1" ht="45">
      <c r="A120" s="126">
        <v>79</v>
      </c>
      <c r="B120" s="129" t="s">
        <v>54</v>
      </c>
      <c r="C120" s="60" t="s">
        <v>169</v>
      </c>
      <c r="D120" s="126" t="s">
        <v>833</v>
      </c>
      <c r="E120" s="60" t="s">
        <v>1601</v>
      </c>
      <c r="F120" s="60" t="s">
        <v>1748</v>
      </c>
      <c r="G120" s="133" t="s">
        <v>1198</v>
      </c>
      <c r="H120" s="63" t="s">
        <v>1293</v>
      </c>
      <c r="I120" s="60" t="s">
        <v>1000</v>
      </c>
    </row>
    <row r="121" spans="1:9" s="70" customFormat="1" ht="33.75">
      <c r="A121" s="126">
        <v>80</v>
      </c>
      <c r="B121" s="129" t="s">
        <v>1871</v>
      </c>
      <c r="C121" s="60" t="s">
        <v>2244</v>
      </c>
      <c r="D121" s="126" t="s">
        <v>1816</v>
      </c>
      <c r="E121" s="60" t="s">
        <v>2245</v>
      </c>
      <c r="F121" s="60" t="s">
        <v>2247</v>
      </c>
      <c r="G121" s="133" t="s">
        <v>2246</v>
      </c>
      <c r="H121" s="63"/>
      <c r="I121" s="60"/>
    </row>
    <row r="122" spans="1:9" s="70" customFormat="1" ht="33.75">
      <c r="A122" s="126">
        <v>81</v>
      </c>
      <c r="B122" s="129" t="s">
        <v>1323</v>
      </c>
      <c r="C122" s="60" t="s">
        <v>41</v>
      </c>
      <c r="D122" s="126" t="s">
        <v>1687</v>
      </c>
      <c r="E122" s="60" t="s">
        <v>1587</v>
      </c>
      <c r="F122" s="60" t="s">
        <v>1390</v>
      </c>
      <c r="G122" s="133" t="s">
        <v>1602</v>
      </c>
      <c r="H122" s="63" t="s">
        <v>1031</v>
      </c>
      <c r="I122" s="60" t="s">
        <v>1521</v>
      </c>
    </row>
    <row r="123" spans="1:9" s="70" customFormat="1" ht="66.75" customHeight="1">
      <c r="A123" s="126">
        <v>82</v>
      </c>
      <c r="B123" s="129" t="s">
        <v>30</v>
      </c>
      <c r="C123" s="60" t="s">
        <v>1309</v>
      </c>
      <c r="D123" s="126" t="s">
        <v>1215</v>
      </c>
      <c r="E123" s="60" t="s">
        <v>1588</v>
      </c>
      <c r="F123" s="60" t="s">
        <v>623</v>
      </c>
      <c r="G123" s="133" t="s">
        <v>274</v>
      </c>
      <c r="H123" s="63" t="s">
        <v>788</v>
      </c>
      <c r="I123" s="60" t="s">
        <v>1317</v>
      </c>
    </row>
    <row r="124" spans="1:9" s="70" customFormat="1" ht="45" customHeight="1">
      <c r="A124" s="126">
        <v>83</v>
      </c>
      <c r="B124" s="129" t="s">
        <v>1522</v>
      </c>
      <c r="C124" s="60" t="s">
        <v>964</v>
      </c>
      <c r="D124" s="126" t="s">
        <v>1009</v>
      </c>
      <c r="E124" s="60" t="s">
        <v>993</v>
      </c>
      <c r="F124" s="60" t="s">
        <v>413</v>
      </c>
      <c r="G124" s="133" t="s">
        <v>1603</v>
      </c>
      <c r="H124" s="63" t="s">
        <v>788</v>
      </c>
      <c r="I124" s="60"/>
    </row>
    <row r="125" spans="1:9" s="70" customFormat="1" ht="44.25" customHeight="1">
      <c r="A125" s="126">
        <v>84</v>
      </c>
      <c r="B125" s="129" t="s">
        <v>1524</v>
      </c>
      <c r="C125" s="60" t="s">
        <v>1527</v>
      </c>
      <c r="D125" s="126" t="s">
        <v>661</v>
      </c>
      <c r="E125" s="60" t="s">
        <v>1604</v>
      </c>
      <c r="F125" s="60" t="s">
        <v>1453</v>
      </c>
      <c r="G125" s="133" t="s">
        <v>679</v>
      </c>
      <c r="H125" s="63" t="s">
        <v>788</v>
      </c>
      <c r="I125" s="60"/>
    </row>
    <row r="126" spans="1:9" s="70" customFormat="1" ht="56.25">
      <c r="A126" s="126">
        <v>85</v>
      </c>
      <c r="B126" s="129" t="s">
        <v>555</v>
      </c>
      <c r="C126" s="60" t="s">
        <v>1191</v>
      </c>
      <c r="D126" s="126" t="s">
        <v>1074</v>
      </c>
      <c r="E126" s="60" t="s">
        <v>1004</v>
      </c>
      <c r="F126" s="60" t="s">
        <v>1751</v>
      </c>
      <c r="G126" s="133" t="s">
        <v>401</v>
      </c>
      <c r="H126" s="63" t="s">
        <v>1094</v>
      </c>
      <c r="I126" s="60"/>
    </row>
  </sheetData>
  <mergeCells count="96">
    <mergeCell ref="D3:I3"/>
    <mergeCell ref="A4:A5"/>
    <mergeCell ref="B4:B5"/>
    <mergeCell ref="C4:C5"/>
    <mergeCell ref="D4:D5"/>
    <mergeCell ref="E4:E5"/>
    <mergeCell ref="F4:F5"/>
    <mergeCell ref="G4:G5"/>
    <mergeCell ref="H4:H5"/>
    <mergeCell ref="I4:I5"/>
    <mergeCell ref="A6:A7"/>
    <mergeCell ref="B6:B7"/>
    <mergeCell ref="C6:C7"/>
    <mergeCell ref="D6:D7"/>
    <mergeCell ref="G6:G7"/>
    <mergeCell ref="H6:H7"/>
    <mergeCell ref="I6:I7"/>
    <mergeCell ref="A8:A10"/>
    <mergeCell ref="B8:B10"/>
    <mergeCell ref="A15:A16"/>
    <mergeCell ref="B15:B16"/>
    <mergeCell ref="A18:A20"/>
    <mergeCell ref="B18:B20"/>
    <mergeCell ref="C18:C20"/>
    <mergeCell ref="G18:G20"/>
    <mergeCell ref="H18:H20"/>
    <mergeCell ref="I18:I20"/>
    <mergeCell ref="A25:A27"/>
    <mergeCell ref="B25:B27"/>
    <mergeCell ref="C25:C27"/>
    <mergeCell ref="D25:D27"/>
    <mergeCell ref="G25:G27"/>
    <mergeCell ref="H25:H27"/>
    <mergeCell ref="I25:I27"/>
    <mergeCell ref="F26:F27"/>
    <mergeCell ref="F29:F31"/>
    <mergeCell ref="A50:A51"/>
    <mergeCell ref="B50:B51"/>
    <mergeCell ref="A55:A58"/>
    <mergeCell ref="B55:B58"/>
    <mergeCell ref="A68:A69"/>
    <mergeCell ref="B68:B69"/>
    <mergeCell ref="C68:C69"/>
    <mergeCell ref="D68:D69"/>
    <mergeCell ref="G68:G69"/>
    <mergeCell ref="H68:H69"/>
    <mergeCell ref="I68:I69"/>
    <mergeCell ref="A73:A74"/>
    <mergeCell ref="B73:B74"/>
    <mergeCell ref="C73:C74"/>
    <mergeCell ref="G73:G74"/>
    <mergeCell ref="H73:H74"/>
    <mergeCell ref="I73:I74"/>
    <mergeCell ref="A79:A81"/>
    <mergeCell ref="B79:B81"/>
    <mergeCell ref="A85:A86"/>
    <mergeCell ref="B85:B86"/>
    <mergeCell ref="A87:A88"/>
    <mergeCell ref="B87:B88"/>
    <mergeCell ref="C87:C88"/>
    <mergeCell ref="D87:D88"/>
    <mergeCell ref="G87:G88"/>
    <mergeCell ref="H87:H88"/>
    <mergeCell ref="I87:I88"/>
    <mergeCell ref="A93:A94"/>
    <mergeCell ref="B93:B94"/>
    <mergeCell ref="C93:C94"/>
    <mergeCell ref="D93:D94"/>
    <mergeCell ref="G93:G94"/>
    <mergeCell ref="A96:A97"/>
    <mergeCell ref="B96:B97"/>
    <mergeCell ref="C96:C97"/>
    <mergeCell ref="D96:D97"/>
    <mergeCell ref="G96:G97"/>
    <mergeCell ref="H96:H97"/>
    <mergeCell ref="I96:I97"/>
    <mergeCell ref="A103:A104"/>
    <mergeCell ref="B103:B104"/>
    <mergeCell ref="A111:A113"/>
    <mergeCell ref="B111:B113"/>
    <mergeCell ref="C111:C113"/>
    <mergeCell ref="D111:D112"/>
    <mergeCell ref="G111:G113"/>
    <mergeCell ref="H111:H113"/>
    <mergeCell ref="I111:I113"/>
    <mergeCell ref="A118:A119"/>
    <mergeCell ref="B118:B119"/>
    <mergeCell ref="C118:C119"/>
    <mergeCell ref="A28:A40"/>
    <mergeCell ref="B28:B40"/>
    <mergeCell ref="C28:C40"/>
    <mergeCell ref="D28:D40"/>
    <mergeCell ref="G28:G40"/>
    <mergeCell ref="H28:H40"/>
    <mergeCell ref="I28:I40"/>
    <mergeCell ref="F33:F40"/>
  </mergeCells>
  <phoneticPr fontId="1"/>
  <pageMargins left="0.23622047244094488" right="0.23622047244094488" top="0.74803149606299213" bottom="0.51181102362204722" header="0.31496062992125984" footer="0.31496062992125984"/>
  <pageSetup paperSize="9" fitToWidth="1" fitToHeight="1" orientation="portrait"/>
  <headerFooter>
    <oddFooter>&amp;C- &amp;P -</oddFooter>
  </headerFooter>
  <rowBreaks count="1" manualBreakCount="1">
    <brk id="27" max="16383" man="1"/>
  </rowBreaks>
</worksheet>
</file>

<file path=xl/worksheets/sheet6.xml><?xml version="1.0" encoding="utf-8"?>
<worksheet xmlns:r="http://schemas.openxmlformats.org/officeDocument/2006/relationships" xmlns:mc="http://schemas.openxmlformats.org/markup-compatibility/2006" xmlns="http://schemas.openxmlformats.org/spreadsheetml/2006/main">
  <dimension ref="A1:E138"/>
  <sheetViews>
    <sheetView view="pageBreakPreview" zoomScale="85" zoomScaleSheetLayoutView="85" workbookViewId="0">
      <pane xSplit="2" ySplit="5" topLeftCell="C98" activePane="bottomRight" state="frozen"/>
      <selection pane="topRight"/>
      <selection pane="bottomLeft"/>
      <selection pane="bottomRight" activeCell="D30" sqref="D30"/>
    </sheetView>
  </sheetViews>
  <sheetFormatPr defaultRowHeight="13.5"/>
  <cols>
    <col min="1" max="1" width="3.5" style="47" customWidth="1"/>
    <col min="2" max="2" width="9" style="47" customWidth="1"/>
    <col min="3" max="3" width="40" style="47" customWidth="1"/>
    <col min="4" max="4" width="8.5" style="47" customWidth="1"/>
    <col min="5" max="5" width="84.375" style="47" customWidth="1"/>
    <col min="6" max="16384" width="9" style="47" customWidth="1"/>
  </cols>
  <sheetData>
    <row r="1" spans="1:5">
      <c r="A1" s="47" t="s">
        <v>1669</v>
      </c>
    </row>
    <row r="3" spans="1:5">
      <c r="A3" s="147" t="s">
        <v>278</v>
      </c>
      <c r="B3" s="148"/>
      <c r="C3" s="134"/>
      <c r="D3" s="152"/>
      <c r="E3" s="153"/>
    </row>
    <row r="4" spans="1:5">
      <c r="A4" s="101" t="s">
        <v>0</v>
      </c>
      <c r="B4" s="101" t="s">
        <v>21</v>
      </c>
      <c r="C4" s="109" t="s">
        <v>271</v>
      </c>
      <c r="D4" s="101" t="s">
        <v>1765</v>
      </c>
      <c r="E4" s="154" t="s">
        <v>1766</v>
      </c>
    </row>
    <row r="5" spans="1:5">
      <c r="A5" s="101"/>
      <c r="B5" s="101"/>
      <c r="C5" s="109"/>
      <c r="D5" s="101"/>
      <c r="E5" s="154"/>
    </row>
    <row r="6" spans="1:5" s="70" customFormat="1" ht="11.25">
      <c r="A6" s="126">
        <v>1</v>
      </c>
      <c r="B6" s="129" t="s">
        <v>1767</v>
      </c>
      <c r="C6" s="133" t="s">
        <v>1768</v>
      </c>
      <c r="D6" s="126" t="s">
        <v>1374</v>
      </c>
      <c r="E6" s="133" t="s">
        <v>747</v>
      </c>
    </row>
    <row r="7" spans="1:5" s="70" customFormat="1" ht="22.5">
      <c r="A7" s="126">
        <v>2</v>
      </c>
      <c r="B7" s="129" t="s">
        <v>148</v>
      </c>
      <c r="C7" s="133" t="s">
        <v>994</v>
      </c>
      <c r="D7" s="126" t="s">
        <v>1009</v>
      </c>
      <c r="E7" s="133" t="s">
        <v>1328</v>
      </c>
    </row>
    <row r="8" spans="1:5" s="70" customFormat="1" ht="11.25">
      <c r="A8" s="126">
        <v>3</v>
      </c>
      <c r="B8" s="129" t="s">
        <v>1770</v>
      </c>
      <c r="C8" s="60" t="s">
        <v>1771</v>
      </c>
      <c r="D8" s="126"/>
      <c r="E8" s="60" t="s">
        <v>1872</v>
      </c>
    </row>
    <row r="9" spans="1:5" s="70" customFormat="1" ht="11.25">
      <c r="A9" s="97">
        <v>4</v>
      </c>
      <c r="B9" s="135" t="s">
        <v>1188</v>
      </c>
      <c r="C9" s="140" t="s">
        <v>1772</v>
      </c>
      <c r="D9" s="97" t="s">
        <v>1009</v>
      </c>
      <c r="E9" s="140" t="s">
        <v>1360</v>
      </c>
    </row>
    <row r="10" spans="1:5" s="70" customFormat="1" ht="11.25">
      <c r="A10" s="98"/>
      <c r="B10" s="135" t="s">
        <v>988</v>
      </c>
      <c r="C10" s="141"/>
      <c r="D10" s="98"/>
      <c r="E10" s="141"/>
    </row>
    <row r="11" spans="1:5" s="70" customFormat="1" ht="11.25">
      <c r="A11" s="98"/>
      <c r="B11" s="135" t="s">
        <v>36</v>
      </c>
      <c r="C11" s="141"/>
      <c r="D11" s="98"/>
      <c r="E11" s="141"/>
    </row>
    <row r="12" spans="1:5" s="70" customFormat="1" ht="11.25">
      <c r="A12" s="98"/>
      <c r="B12" s="135" t="s">
        <v>51</v>
      </c>
      <c r="C12" s="141"/>
      <c r="D12" s="98"/>
      <c r="E12" s="141"/>
    </row>
    <row r="13" spans="1:5" s="70" customFormat="1" ht="11.25">
      <c r="A13" s="98"/>
      <c r="B13" s="135" t="s">
        <v>1775</v>
      </c>
      <c r="C13" s="141"/>
      <c r="D13" s="98"/>
      <c r="E13" s="141"/>
    </row>
    <row r="14" spans="1:5" s="70" customFormat="1" ht="11.25">
      <c r="A14" s="98"/>
      <c r="B14" s="135" t="s">
        <v>118</v>
      </c>
      <c r="C14" s="141"/>
      <c r="D14" s="98"/>
      <c r="E14" s="141"/>
    </row>
    <row r="15" spans="1:5" s="70" customFormat="1" ht="11.25">
      <c r="A15" s="99"/>
      <c r="B15" s="135" t="s">
        <v>1388</v>
      </c>
      <c r="C15" s="142"/>
      <c r="D15" s="99"/>
      <c r="E15" s="142"/>
    </row>
    <row r="16" spans="1:5" s="70" customFormat="1" ht="11.25">
      <c r="A16" s="98">
        <v>5</v>
      </c>
      <c r="B16" s="135" t="s">
        <v>1188</v>
      </c>
      <c r="C16" s="138" t="s">
        <v>1773</v>
      </c>
      <c r="D16" s="97" t="s">
        <v>1009</v>
      </c>
      <c r="E16" s="140" t="s">
        <v>394</v>
      </c>
    </row>
    <row r="17" spans="1:5" s="70" customFormat="1" ht="11.25">
      <c r="A17" s="98"/>
      <c r="B17" s="135" t="s">
        <v>988</v>
      </c>
      <c r="C17" s="143"/>
      <c r="D17" s="98"/>
      <c r="E17" s="141"/>
    </row>
    <row r="18" spans="1:5" s="70" customFormat="1" ht="11.25">
      <c r="A18" s="98"/>
      <c r="B18" s="135" t="s">
        <v>36</v>
      </c>
      <c r="C18" s="143"/>
      <c r="D18" s="98"/>
      <c r="E18" s="141"/>
    </row>
    <row r="19" spans="1:5" s="70" customFormat="1" ht="11.25">
      <c r="A19" s="98"/>
      <c r="B19" s="135" t="s">
        <v>51</v>
      </c>
      <c r="C19" s="143"/>
      <c r="D19" s="98"/>
      <c r="E19" s="141"/>
    </row>
    <row r="20" spans="1:5" s="70" customFormat="1" ht="11.25">
      <c r="A20" s="98"/>
      <c r="B20" s="135" t="s">
        <v>1775</v>
      </c>
      <c r="C20" s="143"/>
      <c r="D20" s="98"/>
      <c r="E20" s="141"/>
    </row>
    <row r="21" spans="1:5" s="70" customFormat="1" ht="11.25">
      <c r="A21" s="98"/>
      <c r="B21" s="135" t="s">
        <v>118</v>
      </c>
      <c r="C21" s="143"/>
      <c r="D21" s="98"/>
      <c r="E21" s="141"/>
    </row>
    <row r="22" spans="1:5" s="70" customFormat="1" ht="11.25">
      <c r="A22" s="99"/>
      <c r="B22" s="135" t="s">
        <v>1388</v>
      </c>
      <c r="C22" s="139"/>
      <c r="D22" s="99"/>
      <c r="E22" s="142"/>
    </row>
    <row r="23" spans="1:5" s="70" customFormat="1" ht="11.25">
      <c r="A23" s="97">
        <v>6</v>
      </c>
      <c r="B23" s="135" t="s">
        <v>51</v>
      </c>
      <c r="C23" s="60" t="s">
        <v>581</v>
      </c>
      <c r="D23" s="126" t="s">
        <v>661</v>
      </c>
      <c r="E23" s="60" t="s">
        <v>238</v>
      </c>
    </row>
    <row r="24" spans="1:5" s="70" customFormat="1" ht="11.25">
      <c r="A24" s="99"/>
      <c r="B24" s="136"/>
      <c r="C24" s="60" t="s">
        <v>1774</v>
      </c>
      <c r="D24" s="126" t="s">
        <v>871</v>
      </c>
      <c r="E24" s="60" t="s">
        <v>1899</v>
      </c>
    </row>
    <row r="25" spans="1:5" s="70" customFormat="1" ht="11.25">
      <c r="A25" s="98">
        <v>7</v>
      </c>
      <c r="B25" s="135" t="s">
        <v>1775</v>
      </c>
      <c r="C25" s="60" t="s">
        <v>1126</v>
      </c>
      <c r="D25" s="126" t="s">
        <v>871</v>
      </c>
      <c r="E25" s="60" t="s">
        <v>1900</v>
      </c>
    </row>
    <row r="26" spans="1:5" s="70" customFormat="1" ht="11.25">
      <c r="A26" s="97">
        <v>8</v>
      </c>
      <c r="B26" s="135" t="s">
        <v>1388</v>
      </c>
      <c r="C26" s="60" t="s">
        <v>1526</v>
      </c>
      <c r="D26" s="126" t="s">
        <v>722</v>
      </c>
      <c r="E26" s="60" t="s">
        <v>1691</v>
      </c>
    </row>
    <row r="27" spans="1:5" s="70" customFormat="1" ht="11.25">
      <c r="A27" s="126">
        <v>9</v>
      </c>
      <c r="B27" s="135" t="s">
        <v>1786</v>
      </c>
      <c r="C27" s="138" t="s">
        <v>367</v>
      </c>
      <c r="D27" s="97" t="s">
        <v>1563</v>
      </c>
      <c r="E27" s="138" t="s">
        <v>1777</v>
      </c>
    </row>
    <row r="28" spans="1:5" s="70" customFormat="1" ht="11.25">
      <c r="A28" s="126"/>
      <c r="B28" s="135" t="s">
        <v>1787</v>
      </c>
      <c r="C28" s="139"/>
      <c r="D28" s="99"/>
      <c r="E28" s="139"/>
    </row>
    <row r="29" spans="1:5" s="70" customFormat="1" ht="11.25">
      <c r="A29" s="126">
        <v>10</v>
      </c>
      <c r="B29" s="135" t="s">
        <v>1786</v>
      </c>
      <c r="C29" s="138" t="s">
        <v>1779</v>
      </c>
      <c r="D29" s="97" t="s">
        <v>1563</v>
      </c>
      <c r="E29" s="138" t="s">
        <v>1781</v>
      </c>
    </row>
    <row r="30" spans="1:5" s="70" customFormat="1" ht="11.25">
      <c r="A30" s="126"/>
      <c r="B30" s="135" t="s">
        <v>1787</v>
      </c>
      <c r="C30" s="139"/>
      <c r="D30" s="99"/>
      <c r="E30" s="139"/>
    </row>
    <row r="31" spans="1:5" s="70" customFormat="1" ht="11.25">
      <c r="A31" s="126">
        <v>11</v>
      </c>
      <c r="B31" s="135" t="s">
        <v>1786</v>
      </c>
      <c r="C31" s="138" t="s">
        <v>1782</v>
      </c>
      <c r="D31" s="97" t="s">
        <v>1873</v>
      </c>
      <c r="E31" s="138" t="s">
        <v>1785</v>
      </c>
    </row>
    <row r="32" spans="1:5" s="70" customFormat="1" ht="11.25">
      <c r="A32" s="126"/>
      <c r="B32" s="135" t="s">
        <v>1787</v>
      </c>
      <c r="C32" s="139"/>
      <c r="D32" s="99"/>
      <c r="E32" s="139"/>
    </row>
    <row r="33" spans="1:5" s="70" customFormat="1" ht="22.5" customHeight="1">
      <c r="A33" s="126">
        <v>12</v>
      </c>
      <c r="B33" s="129" t="s">
        <v>1007</v>
      </c>
      <c r="C33" s="60" t="s">
        <v>1638</v>
      </c>
      <c r="D33" s="126" t="s">
        <v>1788</v>
      </c>
      <c r="E33" s="60" t="s">
        <v>1890</v>
      </c>
    </row>
    <row r="34" spans="1:5" s="70" customFormat="1" ht="11.25">
      <c r="A34" s="97">
        <v>13</v>
      </c>
      <c r="B34" s="135" t="s">
        <v>160</v>
      </c>
      <c r="C34" s="138" t="s">
        <v>1073</v>
      </c>
      <c r="D34" s="97" t="s">
        <v>1563</v>
      </c>
      <c r="E34" s="138" t="s">
        <v>2242</v>
      </c>
    </row>
    <row r="35" spans="1:5" s="70" customFormat="1" ht="11.25">
      <c r="A35" s="98"/>
      <c r="B35" s="135" t="s">
        <v>227</v>
      </c>
      <c r="C35" s="143"/>
      <c r="D35" s="98"/>
      <c r="E35" s="143"/>
    </row>
    <row r="36" spans="1:5" s="70" customFormat="1" ht="11.25">
      <c r="A36" s="98"/>
      <c r="B36" s="135" t="s">
        <v>344</v>
      </c>
      <c r="C36" s="143"/>
      <c r="D36" s="98"/>
      <c r="E36" s="143"/>
    </row>
    <row r="37" spans="1:5" s="70" customFormat="1" ht="11.25">
      <c r="A37" s="99"/>
      <c r="B37" s="135" t="s">
        <v>1364</v>
      </c>
      <c r="C37" s="139"/>
      <c r="D37" s="99"/>
      <c r="E37" s="139"/>
    </row>
    <row r="38" spans="1:5" s="70" customFormat="1" ht="11.25">
      <c r="A38" s="97">
        <v>14</v>
      </c>
      <c r="B38" s="135" t="s">
        <v>344</v>
      </c>
      <c r="C38" s="60" t="s">
        <v>1789</v>
      </c>
      <c r="D38" s="97" t="s">
        <v>871</v>
      </c>
      <c r="E38" s="60" t="s">
        <v>995</v>
      </c>
    </row>
    <row r="39" spans="1:5" s="70" customFormat="1" ht="11.25">
      <c r="A39" s="99"/>
      <c r="B39" s="136"/>
      <c r="C39" s="60" t="s">
        <v>508</v>
      </c>
      <c r="D39" s="99"/>
      <c r="E39" s="60" t="s">
        <v>1202</v>
      </c>
    </row>
    <row r="40" spans="1:5" s="70" customFormat="1" ht="11.25">
      <c r="A40" s="97">
        <v>15</v>
      </c>
      <c r="B40" s="135" t="s">
        <v>1790</v>
      </c>
      <c r="C40" s="60" t="s">
        <v>1695</v>
      </c>
      <c r="D40" s="126" t="s">
        <v>1366</v>
      </c>
      <c r="E40" s="60" t="s">
        <v>1123</v>
      </c>
    </row>
    <row r="41" spans="1:5" s="70" customFormat="1" ht="11.25">
      <c r="A41" s="98"/>
      <c r="B41" s="137"/>
      <c r="C41" s="60" t="s">
        <v>1792</v>
      </c>
      <c r="D41" s="126" t="s">
        <v>1563</v>
      </c>
      <c r="E41" s="60" t="s">
        <v>1901</v>
      </c>
    </row>
    <row r="42" spans="1:5" s="70" customFormat="1" ht="11.25">
      <c r="A42" s="99"/>
      <c r="B42" s="136"/>
      <c r="C42" s="60" t="s">
        <v>1049</v>
      </c>
      <c r="D42" s="126" t="s">
        <v>1563</v>
      </c>
      <c r="E42" s="60" t="s">
        <v>1902</v>
      </c>
    </row>
    <row r="43" spans="1:5" s="70" customFormat="1" ht="22.5">
      <c r="A43" s="97">
        <v>16</v>
      </c>
      <c r="B43" s="135" t="s">
        <v>127</v>
      </c>
      <c r="C43" s="60" t="s">
        <v>1303</v>
      </c>
      <c r="D43" s="126" t="s">
        <v>1793</v>
      </c>
      <c r="E43" s="60" t="s">
        <v>1891</v>
      </c>
    </row>
    <row r="44" spans="1:5" s="70" customFormat="1" ht="22.5">
      <c r="A44" s="99"/>
      <c r="B44" s="136"/>
      <c r="C44" s="60" t="s">
        <v>1665</v>
      </c>
      <c r="D44" s="126" t="s">
        <v>1814</v>
      </c>
      <c r="E44" s="60" t="s">
        <v>578</v>
      </c>
    </row>
    <row r="45" spans="1:5" s="70" customFormat="1" ht="11.25">
      <c r="A45" s="126">
        <v>17</v>
      </c>
      <c r="B45" s="129" t="s">
        <v>1334</v>
      </c>
      <c r="C45" s="60" t="s">
        <v>1794</v>
      </c>
      <c r="D45" s="126" t="s">
        <v>597</v>
      </c>
      <c r="E45" s="60" t="s">
        <v>1083</v>
      </c>
    </row>
    <row r="46" spans="1:5" s="70" customFormat="1" ht="11.25">
      <c r="A46" s="97">
        <v>18</v>
      </c>
      <c r="B46" s="135" t="s">
        <v>349</v>
      </c>
      <c r="C46" s="60" t="s">
        <v>795</v>
      </c>
      <c r="D46" s="126" t="s">
        <v>597</v>
      </c>
      <c r="E46" s="60" t="s">
        <v>1903</v>
      </c>
    </row>
    <row r="47" spans="1:5" s="70" customFormat="1" ht="11.25">
      <c r="A47" s="99"/>
      <c r="B47" s="136"/>
      <c r="C47" s="60" t="s">
        <v>249</v>
      </c>
      <c r="D47" s="126" t="s">
        <v>1379</v>
      </c>
      <c r="E47" s="60" t="s">
        <v>1904</v>
      </c>
    </row>
    <row r="48" spans="1:5" s="70" customFormat="1" ht="11.25">
      <c r="A48" s="97">
        <v>19</v>
      </c>
      <c r="B48" s="135" t="s">
        <v>1255</v>
      </c>
      <c r="C48" s="60" t="s">
        <v>1795</v>
      </c>
      <c r="D48" s="126" t="s">
        <v>1873</v>
      </c>
      <c r="E48" s="60" t="s">
        <v>1461</v>
      </c>
    </row>
    <row r="49" spans="1:5" s="70" customFormat="1" ht="11.25">
      <c r="A49" s="98"/>
      <c r="B49" s="137"/>
      <c r="C49" s="60" t="s">
        <v>530</v>
      </c>
      <c r="D49" s="126" t="s">
        <v>1327</v>
      </c>
      <c r="E49" s="60" t="s">
        <v>1907</v>
      </c>
    </row>
    <row r="50" spans="1:5" s="70" customFormat="1" ht="11.25">
      <c r="A50" s="98"/>
      <c r="B50" s="137"/>
      <c r="C50" s="60" t="s">
        <v>1796</v>
      </c>
      <c r="D50" s="126" t="s">
        <v>1563</v>
      </c>
      <c r="E50" s="60" t="s">
        <v>290</v>
      </c>
    </row>
    <row r="51" spans="1:5" s="70" customFormat="1" ht="11.25">
      <c r="A51" s="98"/>
      <c r="B51" s="137"/>
      <c r="C51" s="60" t="s">
        <v>1797</v>
      </c>
      <c r="D51" s="126" t="s">
        <v>871</v>
      </c>
      <c r="E51" s="60" t="s">
        <v>1909</v>
      </c>
    </row>
    <row r="52" spans="1:5" s="70" customFormat="1" ht="22.5">
      <c r="A52" s="99"/>
      <c r="B52" s="136"/>
      <c r="C52" s="60" t="s">
        <v>1288</v>
      </c>
      <c r="D52" s="126" t="s">
        <v>871</v>
      </c>
      <c r="E52" s="60" t="s">
        <v>1153</v>
      </c>
    </row>
    <row r="53" spans="1:5" s="70" customFormat="1" ht="11.25">
      <c r="A53" s="97">
        <v>20</v>
      </c>
      <c r="B53" s="135" t="s">
        <v>1798</v>
      </c>
      <c r="C53" s="60" t="s">
        <v>1799</v>
      </c>
      <c r="D53" s="126" t="s">
        <v>597</v>
      </c>
      <c r="E53" s="60" t="s">
        <v>1591</v>
      </c>
    </row>
    <row r="54" spans="1:5" s="70" customFormat="1" ht="11.25">
      <c r="A54" s="98"/>
      <c r="B54" s="137"/>
      <c r="C54" s="60" t="s">
        <v>533</v>
      </c>
      <c r="D54" s="126" t="s">
        <v>1676</v>
      </c>
      <c r="E54" s="60" t="s">
        <v>1749</v>
      </c>
    </row>
    <row r="55" spans="1:5" s="70" customFormat="1" ht="11.25">
      <c r="A55" s="98"/>
      <c r="B55" s="137"/>
      <c r="C55" s="60" t="s">
        <v>1800</v>
      </c>
      <c r="D55" s="126" t="s">
        <v>1676</v>
      </c>
      <c r="E55" s="60" t="s">
        <v>1878</v>
      </c>
    </row>
    <row r="56" spans="1:5" s="70" customFormat="1" ht="11.25">
      <c r="A56" s="98"/>
      <c r="B56" s="137"/>
      <c r="C56" s="60" t="s">
        <v>1801</v>
      </c>
      <c r="D56" s="126" t="s">
        <v>1676</v>
      </c>
      <c r="E56" s="60" t="s">
        <v>1298</v>
      </c>
    </row>
    <row r="57" spans="1:5" s="70" customFormat="1" ht="11.25">
      <c r="A57" s="98"/>
      <c r="B57" s="137"/>
      <c r="C57" s="60" t="s">
        <v>1802</v>
      </c>
      <c r="D57" s="126" t="s">
        <v>1676</v>
      </c>
      <c r="E57" s="60" t="s">
        <v>1880</v>
      </c>
    </row>
    <row r="58" spans="1:5" s="70" customFormat="1" ht="11.25">
      <c r="A58" s="99"/>
      <c r="B58" s="136"/>
      <c r="C58" s="60" t="s">
        <v>1142</v>
      </c>
      <c r="D58" s="126" t="s">
        <v>1676</v>
      </c>
      <c r="E58" s="60" t="s">
        <v>1258</v>
      </c>
    </row>
    <row r="59" spans="1:5" s="70" customFormat="1" ht="22.5">
      <c r="A59" s="97">
        <v>21</v>
      </c>
      <c r="B59" s="135" t="s">
        <v>352</v>
      </c>
      <c r="C59" s="60" t="s">
        <v>1179</v>
      </c>
      <c r="D59" s="126" t="s">
        <v>1374</v>
      </c>
      <c r="E59" s="60" t="s">
        <v>1910</v>
      </c>
    </row>
    <row r="60" spans="1:5" s="70" customFormat="1" ht="22.5" customHeight="1">
      <c r="A60" s="98"/>
      <c r="B60" s="137"/>
      <c r="C60" s="60" t="s">
        <v>687</v>
      </c>
      <c r="D60" s="126" t="s">
        <v>1374</v>
      </c>
      <c r="E60" s="60" t="s">
        <v>1912</v>
      </c>
    </row>
    <row r="61" spans="1:5" s="70" customFormat="1" ht="11.25">
      <c r="A61" s="98"/>
      <c r="B61" s="137"/>
      <c r="C61" s="60" t="s">
        <v>70</v>
      </c>
      <c r="D61" s="126" t="s">
        <v>661</v>
      </c>
      <c r="E61" s="60" t="s">
        <v>1913</v>
      </c>
    </row>
    <row r="62" spans="1:5" s="70" customFormat="1" ht="11.25">
      <c r="A62" s="98"/>
      <c r="B62" s="137"/>
      <c r="C62" s="60" t="s">
        <v>1803</v>
      </c>
      <c r="D62" s="126" t="s">
        <v>1366</v>
      </c>
      <c r="E62" s="60" t="s">
        <v>1914</v>
      </c>
    </row>
    <row r="63" spans="1:5" s="70" customFormat="1" ht="11.25">
      <c r="A63" s="98"/>
      <c r="B63" s="137"/>
      <c r="C63" s="60" t="s">
        <v>1230</v>
      </c>
      <c r="D63" s="126" t="s">
        <v>1259</v>
      </c>
      <c r="E63" s="60" t="s">
        <v>1915</v>
      </c>
    </row>
    <row r="64" spans="1:5" s="70" customFormat="1" ht="11.25">
      <c r="A64" s="98"/>
      <c r="B64" s="137"/>
      <c r="C64" s="60" t="s">
        <v>1804</v>
      </c>
      <c r="D64" s="126" t="s">
        <v>1374</v>
      </c>
      <c r="E64" s="60" t="s">
        <v>1917</v>
      </c>
    </row>
    <row r="65" spans="1:5" s="70" customFormat="1" ht="22.5">
      <c r="A65" s="98"/>
      <c r="B65" s="137"/>
      <c r="C65" s="60" t="s">
        <v>1805</v>
      </c>
      <c r="D65" s="126" t="s">
        <v>1563</v>
      </c>
      <c r="E65" s="60" t="s">
        <v>1918</v>
      </c>
    </row>
    <row r="66" spans="1:5" s="70" customFormat="1" ht="22.5" customHeight="1">
      <c r="A66" s="99"/>
      <c r="B66" s="136"/>
      <c r="C66" s="60" t="s">
        <v>1806</v>
      </c>
      <c r="D66" s="126" t="s">
        <v>1374</v>
      </c>
      <c r="E66" s="60" t="s">
        <v>1919</v>
      </c>
    </row>
    <row r="67" spans="1:5" s="70" customFormat="1" ht="11.25">
      <c r="A67" s="126">
        <v>22</v>
      </c>
      <c r="B67" s="129" t="s">
        <v>1807</v>
      </c>
      <c r="C67" s="60" t="s">
        <v>1157</v>
      </c>
      <c r="D67" s="126" t="s">
        <v>1259</v>
      </c>
      <c r="E67" s="60" t="s">
        <v>1883</v>
      </c>
    </row>
    <row r="68" spans="1:5" s="70" customFormat="1" ht="11.25">
      <c r="A68" s="97">
        <v>23</v>
      </c>
      <c r="B68" s="135" t="s">
        <v>39</v>
      </c>
      <c r="C68" s="60" t="s">
        <v>1574</v>
      </c>
      <c r="D68" s="126" t="s">
        <v>1374</v>
      </c>
      <c r="E68" s="60" t="s">
        <v>1810</v>
      </c>
    </row>
    <row r="69" spans="1:5" s="70" customFormat="1" ht="22.5">
      <c r="A69" s="98"/>
      <c r="B69" s="137"/>
      <c r="C69" s="60" t="s">
        <v>1884</v>
      </c>
      <c r="D69" s="126" t="s">
        <v>400</v>
      </c>
      <c r="E69" s="60" t="s">
        <v>252</v>
      </c>
    </row>
    <row r="70" spans="1:5" s="70" customFormat="1" ht="22.5">
      <c r="A70" s="98"/>
      <c r="B70" s="137"/>
      <c r="C70" s="138" t="s">
        <v>1885</v>
      </c>
      <c r="D70" s="144" t="s">
        <v>1292</v>
      </c>
      <c r="E70" s="60" t="s">
        <v>1316</v>
      </c>
    </row>
    <row r="71" spans="1:5" s="70" customFormat="1" ht="33.75">
      <c r="A71" s="99"/>
      <c r="B71" s="136"/>
      <c r="C71" s="139"/>
      <c r="D71" s="145"/>
      <c r="E71" s="60" t="s">
        <v>1886</v>
      </c>
    </row>
    <row r="72" spans="1:5" s="70" customFormat="1" ht="22.5">
      <c r="A72" s="126">
        <v>24</v>
      </c>
      <c r="B72" s="129" t="s">
        <v>417</v>
      </c>
      <c r="C72" s="60" t="s">
        <v>1811</v>
      </c>
      <c r="D72" s="126" t="s">
        <v>1874</v>
      </c>
      <c r="E72" s="60" t="s">
        <v>1892</v>
      </c>
    </row>
    <row r="73" spans="1:5" s="70" customFormat="1" ht="11.25">
      <c r="A73" s="126"/>
      <c r="B73" s="129"/>
      <c r="C73" s="60" t="s">
        <v>1812</v>
      </c>
      <c r="D73" s="126" t="s">
        <v>1741</v>
      </c>
      <c r="E73" s="60" t="s">
        <v>1920</v>
      </c>
    </row>
    <row r="74" spans="1:5" s="70" customFormat="1" ht="11.25">
      <c r="A74" s="126"/>
      <c r="B74" s="129"/>
      <c r="C74" s="60" t="s">
        <v>1813</v>
      </c>
      <c r="D74" s="126" t="s">
        <v>1366</v>
      </c>
      <c r="E74" s="60" t="s">
        <v>840</v>
      </c>
    </row>
    <row r="75" spans="1:5" s="70" customFormat="1" ht="22.5">
      <c r="A75" s="126">
        <v>25</v>
      </c>
      <c r="B75" s="129" t="s">
        <v>1245</v>
      </c>
      <c r="C75" s="60" t="s">
        <v>1437</v>
      </c>
      <c r="D75" s="126" t="s">
        <v>1009</v>
      </c>
      <c r="E75" s="60" t="s">
        <v>1921</v>
      </c>
    </row>
    <row r="76" spans="1:5" s="70" customFormat="1" ht="11.25">
      <c r="A76" s="126"/>
      <c r="B76" s="129"/>
      <c r="C76" s="60" t="s">
        <v>72</v>
      </c>
      <c r="D76" s="126" t="s">
        <v>1009</v>
      </c>
      <c r="E76" s="60" t="s">
        <v>1654</v>
      </c>
    </row>
    <row r="77" spans="1:5" s="70" customFormat="1" ht="22.5" customHeight="1">
      <c r="A77" s="126">
        <v>26</v>
      </c>
      <c r="B77" s="129" t="s">
        <v>1420</v>
      </c>
      <c r="C77" s="60" t="s">
        <v>798</v>
      </c>
      <c r="D77" s="126" t="s">
        <v>1338</v>
      </c>
      <c r="E77" s="60" t="s">
        <v>1922</v>
      </c>
    </row>
    <row r="78" spans="1:5" s="70" customFormat="1" ht="11.25">
      <c r="A78" s="97">
        <v>27</v>
      </c>
      <c r="B78" s="135" t="s">
        <v>1699</v>
      </c>
      <c r="C78" s="60" t="s">
        <v>1815</v>
      </c>
      <c r="D78" s="126" t="s">
        <v>1009</v>
      </c>
      <c r="E78" s="60" t="s">
        <v>1815</v>
      </c>
    </row>
    <row r="79" spans="1:5" s="70" customFormat="1" ht="11.25">
      <c r="A79" s="98"/>
      <c r="B79" s="137"/>
      <c r="C79" s="60" t="s">
        <v>831</v>
      </c>
      <c r="D79" s="126" t="s">
        <v>1009</v>
      </c>
      <c r="E79" s="60" t="s">
        <v>831</v>
      </c>
    </row>
    <row r="80" spans="1:5" s="70" customFormat="1" ht="13.5" customHeight="1">
      <c r="A80" s="98"/>
      <c r="B80" s="137"/>
      <c r="C80" s="60" t="s">
        <v>514</v>
      </c>
      <c r="D80" s="126" t="s">
        <v>1009</v>
      </c>
      <c r="E80" s="60" t="s">
        <v>514</v>
      </c>
    </row>
    <row r="81" spans="1:5" s="70" customFormat="1" ht="13.5" customHeight="1">
      <c r="A81" s="99"/>
      <c r="B81" s="136"/>
      <c r="C81" s="60" t="s">
        <v>2248</v>
      </c>
      <c r="D81" s="126" t="s">
        <v>1009</v>
      </c>
      <c r="E81" s="60" t="s">
        <v>2248</v>
      </c>
    </row>
    <row r="82" spans="1:5" s="70" customFormat="1" ht="11.25">
      <c r="A82" s="97">
        <v>28</v>
      </c>
      <c r="B82" s="135" t="s">
        <v>418</v>
      </c>
      <c r="C82" s="60" t="s">
        <v>1212</v>
      </c>
      <c r="D82" s="126" t="s">
        <v>1816</v>
      </c>
      <c r="E82" s="60" t="s">
        <v>399</v>
      </c>
    </row>
    <row r="83" spans="1:5" s="70" customFormat="1" ht="11.25">
      <c r="A83" s="98"/>
      <c r="B83" s="137"/>
      <c r="C83" s="60" t="s">
        <v>361</v>
      </c>
      <c r="D83" s="126" t="s">
        <v>1721</v>
      </c>
      <c r="E83" s="60" t="s">
        <v>1091</v>
      </c>
    </row>
    <row r="84" spans="1:5" s="70" customFormat="1" ht="11.25">
      <c r="A84" s="98"/>
      <c r="B84" s="137"/>
      <c r="C84" s="60" t="s">
        <v>1817</v>
      </c>
      <c r="D84" s="126" t="s">
        <v>1818</v>
      </c>
      <c r="E84" s="60" t="s">
        <v>1808</v>
      </c>
    </row>
    <row r="85" spans="1:5" s="70" customFormat="1" ht="11.25">
      <c r="A85" s="99"/>
      <c r="B85" s="136"/>
      <c r="C85" s="60" t="s">
        <v>862</v>
      </c>
      <c r="D85" s="126" t="s">
        <v>597</v>
      </c>
      <c r="E85" s="60" t="s">
        <v>474</v>
      </c>
    </row>
    <row r="86" spans="1:5" s="70" customFormat="1" ht="11.25">
      <c r="A86" s="126">
        <v>29</v>
      </c>
      <c r="B86" s="129" t="s">
        <v>1820</v>
      </c>
      <c r="C86" s="60" t="s">
        <v>1819</v>
      </c>
      <c r="D86" s="126" t="s">
        <v>871</v>
      </c>
      <c r="E86" s="60" t="s">
        <v>1401</v>
      </c>
    </row>
    <row r="87" spans="1:5" s="70" customFormat="1" ht="11.25">
      <c r="A87" s="126">
        <v>30</v>
      </c>
      <c r="B87" s="129" t="s">
        <v>377</v>
      </c>
      <c r="C87" s="60" t="s">
        <v>1565</v>
      </c>
      <c r="D87" s="126" t="s">
        <v>597</v>
      </c>
      <c r="E87" s="60" t="s">
        <v>943</v>
      </c>
    </row>
    <row r="88" spans="1:5" s="70" customFormat="1" ht="11.25">
      <c r="A88" s="97">
        <v>31</v>
      </c>
      <c r="B88" s="135" t="s">
        <v>1482</v>
      </c>
      <c r="C88" s="60" t="s">
        <v>1821</v>
      </c>
      <c r="D88" s="126">
        <v>19</v>
      </c>
      <c r="E88" s="60" t="s">
        <v>1612</v>
      </c>
    </row>
    <row r="89" spans="1:5" s="70" customFormat="1" ht="11.25">
      <c r="A89" s="98"/>
      <c r="B89" s="137"/>
      <c r="C89" s="60" t="s">
        <v>1823</v>
      </c>
      <c r="D89" s="126">
        <v>25</v>
      </c>
      <c r="E89" s="60" t="s">
        <v>1825</v>
      </c>
    </row>
    <row r="90" spans="1:5" s="70" customFormat="1" ht="11.25">
      <c r="A90" s="98"/>
      <c r="B90" s="137"/>
      <c r="C90" s="60" t="s">
        <v>1826</v>
      </c>
      <c r="D90" s="126">
        <v>12</v>
      </c>
      <c r="E90" s="60" t="s">
        <v>1107</v>
      </c>
    </row>
    <row r="91" spans="1:5" s="70" customFormat="1" ht="11.25">
      <c r="A91" s="99"/>
      <c r="B91" s="136"/>
      <c r="C91" s="60" t="s">
        <v>917</v>
      </c>
      <c r="D91" s="126">
        <v>29</v>
      </c>
      <c r="E91" s="60" t="s">
        <v>1828</v>
      </c>
    </row>
    <row r="92" spans="1:5" s="70" customFormat="1" ht="11.25">
      <c r="A92" s="126">
        <v>32</v>
      </c>
      <c r="B92" s="129" t="s">
        <v>1485</v>
      </c>
      <c r="C92" s="60" t="s">
        <v>1789</v>
      </c>
      <c r="D92" s="126" t="s">
        <v>246</v>
      </c>
      <c r="E92" s="60" t="s">
        <v>1477</v>
      </c>
    </row>
    <row r="93" spans="1:5" s="70" customFormat="1" ht="11.25">
      <c r="A93" s="97">
        <v>33</v>
      </c>
      <c r="B93" s="135" t="s">
        <v>1424</v>
      </c>
      <c r="C93" s="60" t="s">
        <v>1147</v>
      </c>
      <c r="D93" s="126" t="s">
        <v>1336</v>
      </c>
      <c r="E93" s="60" t="s">
        <v>866</v>
      </c>
    </row>
    <row r="94" spans="1:5" s="70" customFormat="1" ht="11.25">
      <c r="A94" s="99"/>
      <c r="B94" s="136"/>
      <c r="C94" s="60" t="s">
        <v>157</v>
      </c>
      <c r="D94" s="126" t="s">
        <v>597</v>
      </c>
      <c r="E94" s="60" t="s">
        <v>1036</v>
      </c>
    </row>
    <row r="95" spans="1:5" s="70" customFormat="1" ht="22.5">
      <c r="A95" s="97">
        <v>34</v>
      </c>
      <c r="B95" s="135" t="s">
        <v>1829</v>
      </c>
      <c r="C95" s="60" t="s">
        <v>1832</v>
      </c>
      <c r="D95" s="126" t="s">
        <v>1833</v>
      </c>
      <c r="E95" s="60" t="s">
        <v>1923</v>
      </c>
    </row>
    <row r="96" spans="1:5" s="70" customFormat="1" ht="11.25">
      <c r="A96" s="98"/>
      <c r="B96" s="137"/>
      <c r="C96" s="60" t="s">
        <v>557</v>
      </c>
      <c r="D96" s="126" t="s">
        <v>561</v>
      </c>
      <c r="E96" s="60" t="s">
        <v>250</v>
      </c>
    </row>
    <row r="97" spans="1:5" s="70" customFormat="1" ht="11.25">
      <c r="A97" s="98"/>
      <c r="B97" s="137"/>
      <c r="C97" s="60" t="s">
        <v>713</v>
      </c>
      <c r="D97" s="126" t="s">
        <v>1793</v>
      </c>
      <c r="E97" s="60" t="s">
        <v>1924</v>
      </c>
    </row>
    <row r="98" spans="1:5" s="70" customFormat="1" ht="22.5">
      <c r="A98" s="99"/>
      <c r="B98" s="136"/>
      <c r="C98" s="60" t="s">
        <v>1834</v>
      </c>
      <c r="D98" s="63" t="s">
        <v>1876</v>
      </c>
      <c r="E98" s="60" t="s">
        <v>735</v>
      </c>
    </row>
    <row r="99" spans="1:5" s="70" customFormat="1" ht="22.5">
      <c r="A99" s="126">
        <v>35</v>
      </c>
      <c r="B99" s="129" t="s">
        <v>738</v>
      </c>
      <c r="C99" s="60" t="s">
        <v>1835</v>
      </c>
      <c r="D99" s="126" t="s">
        <v>495</v>
      </c>
      <c r="E99" s="60" t="s">
        <v>673</v>
      </c>
    </row>
    <row r="100" spans="1:5" s="70" customFormat="1" ht="22.5">
      <c r="A100" s="97">
        <v>36</v>
      </c>
      <c r="B100" s="135" t="s">
        <v>1836</v>
      </c>
      <c r="C100" s="60" t="s">
        <v>1887</v>
      </c>
      <c r="D100" s="126" t="s">
        <v>150</v>
      </c>
      <c r="E100" s="60" t="s">
        <v>1893</v>
      </c>
    </row>
    <row r="101" spans="1:5" s="70" customFormat="1" ht="11.25">
      <c r="A101" s="99"/>
      <c r="B101" s="136"/>
      <c r="C101" s="60" t="s">
        <v>1837</v>
      </c>
      <c r="D101" s="126" t="s">
        <v>1839</v>
      </c>
      <c r="E101" s="60" t="s">
        <v>1556</v>
      </c>
    </row>
    <row r="102" spans="1:5" s="70" customFormat="1" ht="11.25">
      <c r="A102" s="126">
        <v>37</v>
      </c>
      <c r="B102" s="129" t="s">
        <v>464</v>
      </c>
      <c r="C102" s="60" t="s">
        <v>483</v>
      </c>
      <c r="D102" s="126" t="s">
        <v>863</v>
      </c>
      <c r="E102" s="60" t="s">
        <v>1889</v>
      </c>
    </row>
    <row r="103" spans="1:5" s="70" customFormat="1" ht="22.5">
      <c r="A103" s="126">
        <v>38</v>
      </c>
      <c r="B103" s="129" t="s">
        <v>325</v>
      </c>
      <c r="C103" s="60" t="s">
        <v>1822</v>
      </c>
      <c r="D103" s="126" t="s">
        <v>400</v>
      </c>
      <c r="E103" s="60" t="s">
        <v>1894</v>
      </c>
    </row>
    <row r="104" spans="1:5" s="70" customFormat="1" ht="12" customHeight="1">
      <c r="A104" s="97">
        <v>39</v>
      </c>
      <c r="B104" s="129" t="s">
        <v>144</v>
      </c>
      <c r="C104" s="140" t="s">
        <v>1840</v>
      </c>
      <c r="D104" s="97" t="s">
        <v>871</v>
      </c>
      <c r="E104" s="140" t="s">
        <v>1473</v>
      </c>
    </row>
    <row r="105" spans="1:5" s="70" customFormat="1" ht="12" customHeight="1">
      <c r="A105" s="98"/>
      <c r="B105" s="129" t="s">
        <v>1438</v>
      </c>
      <c r="C105" s="141"/>
      <c r="D105" s="98"/>
      <c r="E105" s="141"/>
    </row>
    <row r="106" spans="1:5" s="70" customFormat="1" ht="12" customHeight="1">
      <c r="A106" s="98"/>
      <c r="B106" s="129" t="s">
        <v>1841</v>
      </c>
      <c r="C106" s="141"/>
      <c r="D106" s="98"/>
      <c r="E106" s="141"/>
    </row>
    <row r="107" spans="1:5" s="70" customFormat="1" ht="12" customHeight="1">
      <c r="A107" s="99"/>
      <c r="B107" s="135" t="s">
        <v>1843</v>
      </c>
      <c r="C107" s="142"/>
      <c r="D107" s="99"/>
      <c r="E107" s="142"/>
    </row>
    <row r="108" spans="1:5" s="70" customFormat="1" ht="11.25">
      <c r="A108" s="97">
        <v>40</v>
      </c>
      <c r="B108" s="135" t="s">
        <v>144</v>
      </c>
      <c r="C108" s="60" t="s">
        <v>1408</v>
      </c>
      <c r="D108" s="126" t="s">
        <v>150</v>
      </c>
      <c r="E108" s="60" t="s">
        <v>1925</v>
      </c>
    </row>
    <row r="109" spans="1:5" s="70" customFormat="1" ht="11.25">
      <c r="A109" s="97">
        <v>41</v>
      </c>
      <c r="B109" s="135" t="s">
        <v>1841</v>
      </c>
      <c r="C109" s="60" t="s">
        <v>1842</v>
      </c>
      <c r="D109" s="126" t="s">
        <v>400</v>
      </c>
      <c r="E109" s="60" t="s">
        <v>1778</v>
      </c>
    </row>
    <row r="110" spans="1:5" s="70" customFormat="1" ht="11.25">
      <c r="A110" s="126">
        <v>42</v>
      </c>
      <c r="B110" s="129" t="s">
        <v>1843</v>
      </c>
      <c r="C110" s="60" t="s">
        <v>32</v>
      </c>
      <c r="D110" s="126" t="s">
        <v>1687</v>
      </c>
      <c r="E110" s="60" t="s">
        <v>1927</v>
      </c>
    </row>
    <row r="111" spans="1:5" s="70" customFormat="1" ht="22.5">
      <c r="A111" s="97">
        <v>43</v>
      </c>
      <c r="B111" s="135" t="s">
        <v>186</v>
      </c>
      <c r="C111" s="60" t="s">
        <v>1844</v>
      </c>
      <c r="D111" s="126" t="s">
        <v>150</v>
      </c>
      <c r="E111" s="60" t="s">
        <v>1895</v>
      </c>
    </row>
    <row r="112" spans="1:5" s="70" customFormat="1" ht="22.5">
      <c r="A112" s="98"/>
      <c r="B112" s="137"/>
      <c r="C112" s="60" t="s">
        <v>1846</v>
      </c>
      <c r="D112" s="126" t="s">
        <v>1563</v>
      </c>
      <c r="E112" s="60" t="s">
        <v>1043</v>
      </c>
    </row>
    <row r="113" spans="1:5" s="70" customFormat="1" ht="22.5">
      <c r="A113" s="99"/>
      <c r="B113" s="136"/>
      <c r="C113" s="60" t="s">
        <v>1849</v>
      </c>
      <c r="D113" s="126" t="s">
        <v>871</v>
      </c>
      <c r="E113" s="60" t="s">
        <v>1649</v>
      </c>
    </row>
    <row r="114" spans="1:5" s="70" customFormat="1" ht="45">
      <c r="A114" s="126">
        <v>44</v>
      </c>
      <c r="B114" s="129" t="s">
        <v>1850</v>
      </c>
      <c r="C114" s="60" t="s">
        <v>1851</v>
      </c>
      <c r="D114" s="126" t="s">
        <v>1259</v>
      </c>
      <c r="E114" s="60" t="s">
        <v>1930</v>
      </c>
    </row>
    <row r="115" spans="1:5" s="70" customFormat="1" ht="11.25">
      <c r="A115" s="126">
        <v>45</v>
      </c>
      <c r="B115" s="129" t="s">
        <v>1852</v>
      </c>
      <c r="C115" s="60" t="s">
        <v>319</v>
      </c>
      <c r="D115" s="126" t="s">
        <v>906</v>
      </c>
      <c r="E115" s="60" t="s">
        <v>1896</v>
      </c>
    </row>
    <row r="116" spans="1:5" s="70" customFormat="1" ht="23.25" customHeight="1">
      <c r="A116" s="126">
        <v>46</v>
      </c>
      <c r="B116" s="129" t="s">
        <v>1145</v>
      </c>
      <c r="C116" s="60" t="s">
        <v>203</v>
      </c>
      <c r="D116" s="126" t="s">
        <v>1327</v>
      </c>
      <c r="E116" s="60" t="s">
        <v>1944</v>
      </c>
    </row>
    <row r="117" spans="1:5" s="70" customFormat="1" ht="11.25">
      <c r="A117" s="97">
        <v>47</v>
      </c>
      <c r="B117" s="149" t="s">
        <v>1809</v>
      </c>
      <c r="C117" s="60" t="s">
        <v>1416</v>
      </c>
      <c r="D117" s="126" t="s">
        <v>1366</v>
      </c>
      <c r="E117" s="60" t="s">
        <v>1933</v>
      </c>
    </row>
    <row r="118" spans="1:5" s="70" customFormat="1" ht="13.5" customHeight="1">
      <c r="A118" s="98"/>
      <c r="B118" s="150"/>
      <c r="C118" s="60" t="s">
        <v>1103</v>
      </c>
      <c r="D118" s="126" t="s">
        <v>1366</v>
      </c>
      <c r="E118" s="60" t="s">
        <v>1934</v>
      </c>
    </row>
    <row r="119" spans="1:5" s="70" customFormat="1" ht="13.5" customHeight="1">
      <c r="A119" s="99"/>
      <c r="B119" s="151"/>
      <c r="C119" s="60" t="s">
        <v>1853</v>
      </c>
      <c r="D119" s="126" t="s">
        <v>1338</v>
      </c>
      <c r="E119" s="60" t="s">
        <v>562</v>
      </c>
    </row>
    <row r="120" spans="1:5" s="70" customFormat="1" ht="11.25">
      <c r="A120" s="97">
        <v>48</v>
      </c>
      <c r="B120" s="135" t="s">
        <v>1508</v>
      </c>
      <c r="C120" s="60" t="s">
        <v>327</v>
      </c>
      <c r="D120" s="126" t="s">
        <v>1877</v>
      </c>
      <c r="E120" s="60" t="s">
        <v>437</v>
      </c>
    </row>
    <row r="121" spans="1:5" s="70" customFormat="1" ht="11.25">
      <c r="A121" s="97">
        <v>49</v>
      </c>
      <c r="B121" s="135" t="s">
        <v>1726</v>
      </c>
      <c r="C121" s="60" t="s">
        <v>1014</v>
      </c>
      <c r="D121" s="126" t="s">
        <v>1874</v>
      </c>
      <c r="E121" s="60" t="s">
        <v>1278</v>
      </c>
    </row>
    <row r="122" spans="1:5" s="70" customFormat="1" ht="11.25">
      <c r="A122" s="98"/>
      <c r="B122" s="137"/>
      <c r="C122" s="60" t="s">
        <v>1854</v>
      </c>
      <c r="D122" s="126" t="s">
        <v>661</v>
      </c>
      <c r="E122" s="60" t="s">
        <v>1413</v>
      </c>
    </row>
    <row r="123" spans="1:5" s="70" customFormat="1" ht="11.25">
      <c r="A123" s="99"/>
      <c r="B123" s="136"/>
      <c r="C123" s="60" t="s">
        <v>1241</v>
      </c>
      <c r="D123" s="126" t="s">
        <v>1738</v>
      </c>
      <c r="E123" s="60" t="s">
        <v>702</v>
      </c>
    </row>
    <row r="124" spans="1:5" s="70" customFormat="1" ht="11.25">
      <c r="A124" s="97">
        <v>50</v>
      </c>
      <c r="B124" s="135" t="s">
        <v>1855</v>
      </c>
      <c r="C124" s="60" t="s">
        <v>845</v>
      </c>
      <c r="D124" s="126" t="s">
        <v>1009</v>
      </c>
      <c r="E124" s="60" t="s">
        <v>1935</v>
      </c>
    </row>
    <row r="125" spans="1:5" s="70" customFormat="1" ht="11.25">
      <c r="A125" s="98"/>
      <c r="B125" s="137"/>
      <c r="C125" s="60" t="s">
        <v>1858</v>
      </c>
      <c r="D125" s="126" t="s">
        <v>1009</v>
      </c>
      <c r="E125" s="60" t="s">
        <v>243</v>
      </c>
    </row>
    <row r="126" spans="1:5" s="70" customFormat="1" ht="22.5">
      <c r="A126" s="98"/>
      <c r="B126" s="137"/>
      <c r="C126" s="60" t="s">
        <v>1859</v>
      </c>
      <c r="D126" s="126" t="s">
        <v>1009</v>
      </c>
      <c r="E126" s="60" t="s">
        <v>1936</v>
      </c>
    </row>
    <row r="127" spans="1:5" s="70" customFormat="1" ht="11.25">
      <c r="A127" s="99"/>
      <c r="B127" s="136"/>
      <c r="C127" s="60" t="s">
        <v>1860</v>
      </c>
      <c r="D127" s="126" t="s">
        <v>1009</v>
      </c>
      <c r="E127" s="60" t="s">
        <v>1937</v>
      </c>
    </row>
    <row r="128" spans="1:5" s="70" customFormat="1" ht="11.25">
      <c r="A128" s="97">
        <v>51</v>
      </c>
      <c r="B128" s="135" t="s">
        <v>410</v>
      </c>
      <c r="C128" s="60" t="s">
        <v>1425</v>
      </c>
      <c r="D128" s="126" t="s">
        <v>597</v>
      </c>
      <c r="E128" s="60" t="s">
        <v>1938</v>
      </c>
    </row>
    <row r="129" spans="1:5" s="70" customFormat="1" ht="11.25">
      <c r="A129" s="99"/>
      <c r="B129" s="136"/>
      <c r="C129" s="60" t="s">
        <v>196</v>
      </c>
      <c r="D129" s="126" t="s">
        <v>1336</v>
      </c>
      <c r="E129" s="60" t="s">
        <v>1940</v>
      </c>
    </row>
    <row r="130" spans="1:5" s="70" customFormat="1" ht="11.25">
      <c r="A130" s="97">
        <v>52</v>
      </c>
      <c r="B130" s="135" t="s">
        <v>46</v>
      </c>
      <c r="C130" s="60" t="s">
        <v>1861</v>
      </c>
      <c r="D130" s="126" t="s">
        <v>1259</v>
      </c>
      <c r="E130" s="60" t="s">
        <v>1941</v>
      </c>
    </row>
    <row r="131" spans="1:5" s="70" customFormat="1" ht="11.25">
      <c r="A131" s="98"/>
      <c r="B131" s="137"/>
      <c r="C131" s="60" t="s">
        <v>595</v>
      </c>
      <c r="D131" s="126" t="s">
        <v>1259</v>
      </c>
      <c r="E131" s="60" t="s">
        <v>1942</v>
      </c>
    </row>
    <row r="132" spans="1:5" s="70" customFormat="1" ht="11.25">
      <c r="A132" s="99"/>
      <c r="B132" s="136"/>
      <c r="C132" s="60" t="s">
        <v>1862</v>
      </c>
      <c r="D132" s="126" t="s">
        <v>1338</v>
      </c>
      <c r="E132" s="60" t="s">
        <v>916</v>
      </c>
    </row>
    <row r="133" spans="1:5" s="70" customFormat="1" ht="11.25">
      <c r="A133" s="97">
        <v>53</v>
      </c>
      <c r="B133" s="135" t="s">
        <v>54</v>
      </c>
      <c r="C133" s="60" t="s">
        <v>1605</v>
      </c>
      <c r="D133" s="126" t="s">
        <v>1753</v>
      </c>
      <c r="E133" s="60" t="s">
        <v>1863</v>
      </c>
    </row>
    <row r="134" spans="1:5" s="70" customFormat="1" ht="11.25">
      <c r="A134" s="98"/>
      <c r="B134" s="137"/>
      <c r="C134" s="60" t="s">
        <v>1864</v>
      </c>
      <c r="D134" s="126" t="s">
        <v>1753</v>
      </c>
      <c r="E134" s="60" t="s">
        <v>1865</v>
      </c>
    </row>
    <row r="135" spans="1:5" s="70" customFormat="1" ht="22.5">
      <c r="A135" s="98"/>
      <c r="B135" s="137"/>
      <c r="C135" s="60" t="s">
        <v>1867</v>
      </c>
      <c r="D135" s="126" t="s">
        <v>1753</v>
      </c>
      <c r="E135" s="60" t="s">
        <v>1134</v>
      </c>
    </row>
    <row r="136" spans="1:5" s="70" customFormat="1" ht="11.25">
      <c r="A136" s="98"/>
      <c r="B136" s="137"/>
      <c r="C136" s="60" t="s">
        <v>231</v>
      </c>
      <c r="D136" s="126" t="s">
        <v>1753</v>
      </c>
      <c r="E136" s="60" t="s">
        <v>1898</v>
      </c>
    </row>
    <row r="137" spans="1:5" s="70" customFormat="1" ht="22.5">
      <c r="A137" s="99"/>
      <c r="B137" s="136"/>
      <c r="C137" s="60" t="s">
        <v>1868</v>
      </c>
      <c r="D137" s="126" t="s">
        <v>1074</v>
      </c>
      <c r="E137" s="60" t="s">
        <v>1943</v>
      </c>
    </row>
    <row r="138" spans="1:5" s="70" customFormat="1" ht="11.25">
      <c r="A138" s="126">
        <v>54</v>
      </c>
      <c r="B138" s="129" t="s">
        <v>1871</v>
      </c>
      <c r="C138" s="60" t="s">
        <v>1869</v>
      </c>
      <c r="D138" s="126" t="s">
        <v>1379</v>
      </c>
      <c r="E138" s="60" t="s">
        <v>1693</v>
      </c>
    </row>
  </sheetData>
  <mergeCells count="84">
    <mergeCell ref="A4:A5"/>
    <mergeCell ref="B4:B5"/>
    <mergeCell ref="C4:C5"/>
    <mergeCell ref="D4:D5"/>
    <mergeCell ref="E4:E5"/>
    <mergeCell ref="A23:A24"/>
    <mergeCell ref="B23:B24"/>
    <mergeCell ref="A27:A28"/>
    <mergeCell ref="C27:C28"/>
    <mergeCell ref="D27:D28"/>
    <mergeCell ref="E27:E28"/>
    <mergeCell ref="A29:A30"/>
    <mergeCell ref="C29:C30"/>
    <mergeCell ref="D29:D30"/>
    <mergeCell ref="E29:E30"/>
    <mergeCell ref="A31:A32"/>
    <mergeCell ref="C31:C32"/>
    <mergeCell ref="D31:D32"/>
    <mergeCell ref="E31:E32"/>
    <mergeCell ref="A34:A37"/>
    <mergeCell ref="C34:C37"/>
    <mergeCell ref="D34:D37"/>
    <mergeCell ref="E34:E37"/>
    <mergeCell ref="A38:A39"/>
    <mergeCell ref="B38:B39"/>
    <mergeCell ref="D38:D39"/>
    <mergeCell ref="A40:A42"/>
    <mergeCell ref="B40:B42"/>
    <mergeCell ref="A43:A44"/>
    <mergeCell ref="B43:B44"/>
    <mergeCell ref="A46:A47"/>
    <mergeCell ref="B46:B47"/>
    <mergeCell ref="A48:A52"/>
    <mergeCell ref="B48:B52"/>
    <mergeCell ref="A53:A58"/>
    <mergeCell ref="B53:B58"/>
    <mergeCell ref="A68:A71"/>
    <mergeCell ref="B68:B71"/>
    <mergeCell ref="C70:C71"/>
    <mergeCell ref="D70:D71"/>
    <mergeCell ref="A72:A74"/>
    <mergeCell ref="B72:B74"/>
    <mergeCell ref="A75:A76"/>
    <mergeCell ref="B75:B76"/>
    <mergeCell ref="A78:A81"/>
    <mergeCell ref="B78:B81"/>
    <mergeCell ref="A82:A85"/>
    <mergeCell ref="B82:B85"/>
    <mergeCell ref="A88:A91"/>
    <mergeCell ref="B88:B91"/>
    <mergeCell ref="A93:A94"/>
    <mergeCell ref="B93:B94"/>
    <mergeCell ref="A95:A98"/>
    <mergeCell ref="B95:B98"/>
    <mergeCell ref="A100:A101"/>
    <mergeCell ref="B100:B101"/>
    <mergeCell ref="A104:A107"/>
    <mergeCell ref="C104:C107"/>
    <mergeCell ref="D104:D107"/>
    <mergeCell ref="E104:E107"/>
    <mergeCell ref="A111:A113"/>
    <mergeCell ref="B111:B113"/>
    <mergeCell ref="A117:A119"/>
    <mergeCell ref="B117:B119"/>
    <mergeCell ref="A121:A123"/>
    <mergeCell ref="B121:B123"/>
    <mergeCell ref="A124:A127"/>
    <mergeCell ref="B124:B127"/>
    <mergeCell ref="A128:A129"/>
    <mergeCell ref="B128:B129"/>
    <mergeCell ref="A130:A132"/>
    <mergeCell ref="B130:B132"/>
    <mergeCell ref="A133:A137"/>
    <mergeCell ref="B133:B137"/>
    <mergeCell ref="A9:A15"/>
    <mergeCell ref="C9:C15"/>
    <mergeCell ref="D9:D15"/>
    <mergeCell ref="E9:E15"/>
    <mergeCell ref="A16:A22"/>
    <mergeCell ref="C16:C22"/>
    <mergeCell ref="D16:D22"/>
    <mergeCell ref="E16:E22"/>
    <mergeCell ref="A59:A66"/>
    <mergeCell ref="B59:B66"/>
  </mergeCells>
  <phoneticPr fontId="1"/>
  <pageMargins left="0.23622047244094488" right="0.23622047244094488" top="0.74803149606299213" bottom="0.51181102362204722" header="0.31496062992125984" footer="0.31496062992125984"/>
  <pageSetup paperSize="9" fitToWidth="1" fitToHeight="1" orientation="portrait"/>
  <headerFooter>
    <oddFooter>&amp;C- &amp;P -</oddFooter>
  </headerFooter>
  <rowBreaks count="3" manualBreakCount="3">
    <brk id="44" max="4" man="1"/>
    <brk id="76" max="16383" man="1"/>
    <brk id="110" max="16383" man="1"/>
  </rowBreaks>
</worksheet>
</file>

<file path=xl/worksheets/sheet7.xml><?xml version="1.0" encoding="utf-8"?>
<worksheet xmlns:r="http://schemas.openxmlformats.org/officeDocument/2006/relationships" xmlns:mc="http://schemas.openxmlformats.org/markup-compatibility/2006" xmlns="http://schemas.openxmlformats.org/spreadsheetml/2006/main">
  <dimension ref="A1:E52"/>
  <sheetViews>
    <sheetView zoomScaleSheetLayoutView="85" workbookViewId="0">
      <pane xSplit="2" ySplit="5" topLeftCell="C6" activePane="bottomRight" state="frozen"/>
      <selection pane="topRight"/>
      <selection pane="bottomLeft"/>
      <selection pane="bottomRight" activeCell="D30" sqref="D30"/>
    </sheetView>
  </sheetViews>
  <sheetFormatPr defaultRowHeight="13.5"/>
  <cols>
    <col min="1" max="1" width="3.5" style="47" customWidth="1"/>
    <col min="2" max="2" width="9" style="47" customWidth="1"/>
    <col min="3" max="3" width="40" style="47" customWidth="1"/>
    <col min="4" max="4" width="8.5" style="47" customWidth="1"/>
    <col min="5" max="5" width="84.375" style="47" customWidth="1"/>
    <col min="6" max="16384" width="9" style="47" customWidth="1"/>
  </cols>
  <sheetData>
    <row r="1" spans="1:5">
      <c r="A1" s="47" t="s">
        <v>1669</v>
      </c>
    </row>
    <row r="3" spans="1:5">
      <c r="A3" s="147" t="s">
        <v>1488</v>
      </c>
      <c r="B3" s="148"/>
      <c r="C3" s="134"/>
      <c r="D3" s="152"/>
      <c r="E3" s="153"/>
    </row>
    <row r="4" spans="1:5">
      <c r="A4" s="101" t="s">
        <v>0</v>
      </c>
      <c r="B4" s="101" t="s">
        <v>21</v>
      </c>
      <c r="C4" s="109" t="s">
        <v>271</v>
      </c>
      <c r="D4" s="101" t="s">
        <v>1765</v>
      </c>
      <c r="E4" s="154" t="s">
        <v>1766</v>
      </c>
    </row>
    <row r="5" spans="1:5">
      <c r="A5" s="101"/>
      <c r="B5" s="101"/>
      <c r="C5" s="109"/>
      <c r="D5" s="101"/>
      <c r="E5" s="154"/>
    </row>
    <row r="6" spans="1:5" s="70" customFormat="1" ht="11.25">
      <c r="A6" s="126">
        <v>1</v>
      </c>
      <c r="B6" s="129" t="s">
        <v>1511</v>
      </c>
      <c r="C6" s="155" t="s">
        <v>1014</v>
      </c>
      <c r="D6" s="126" t="s">
        <v>597</v>
      </c>
      <c r="E6" s="60" t="s">
        <v>1975</v>
      </c>
    </row>
    <row r="7" spans="1:5" s="70" customFormat="1" ht="11.25">
      <c r="A7" s="126">
        <v>2</v>
      </c>
      <c r="B7" s="129" t="s">
        <v>1946</v>
      </c>
      <c r="C7" s="155" t="s">
        <v>1948</v>
      </c>
      <c r="D7" s="126" t="s">
        <v>1563</v>
      </c>
      <c r="E7" s="60" t="s">
        <v>1273</v>
      </c>
    </row>
    <row r="8" spans="1:5" s="70" customFormat="1" ht="11.25">
      <c r="A8" s="126">
        <v>3</v>
      </c>
      <c r="B8" s="129" t="s">
        <v>686</v>
      </c>
      <c r="C8" s="155" t="s">
        <v>877</v>
      </c>
      <c r="D8" s="126" t="s">
        <v>1009</v>
      </c>
      <c r="E8" s="60" t="s">
        <v>379</v>
      </c>
    </row>
    <row r="9" spans="1:5" s="70" customFormat="1" ht="22.5">
      <c r="A9" s="126">
        <v>4</v>
      </c>
      <c r="B9" s="129" t="s">
        <v>83</v>
      </c>
      <c r="C9" s="155" t="s">
        <v>877</v>
      </c>
      <c r="D9" s="126" t="s">
        <v>1949</v>
      </c>
      <c r="E9" s="60" t="s">
        <v>1977</v>
      </c>
    </row>
    <row r="10" spans="1:5" s="70" customFormat="1" ht="11.25" customHeight="1">
      <c r="A10" s="97">
        <v>5</v>
      </c>
      <c r="B10" s="129" t="s">
        <v>1206</v>
      </c>
      <c r="C10" s="114" t="s">
        <v>210</v>
      </c>
      <c r="D10" s="97" t="s">
        <v>1009</v>
      </c>
      <c r="E10" s="156" t="s">
        <v>1870</v>
      </c>
    </row>
    <row r="11" spans="1:5" s="70" customFormat="1" ht="13.5" customHeight="1">
      <c r="A11" s="98"/>
      <c r="B11" s="129" t="s">
        <v>174</v>
      </c>
      <c r="C11" s="115"/>
      <c r="D11" s="98"/>
      <c r="E11" s="157"/>
    </row>
    <row r="12" spans="1:5" s="70" customFormat="1" ht="13.5" customHeight="1">
      <c r="A12" s="98"/>
      <c r="B12" s="129" t="s">
        <v>185</v>
      </c>
      <c r="C12" s="115"/>
      <c r="D12" s="98"/>
      <c r="E12" s="157"/>
    </row>
    <row r="13" spans="1:5" s="70" customFormat="1" ht="13.5" customHeight="1">
      <c r="A13" s="98"/>
      <c r="B13" s="129" t="s">
        <v>1950</v>
      </c>
      <c r="C13" s="115"/>
      <c r="D13" s="98"/>
      <c r="E13" s="157"/>
    </row>
    <row r="14" spans="1:5" s="70" customFormat="1" ht="11.25" customHeight="1">
      <c r="A14" s="98"/>
      <c r="B14" s="129" t="s">
        <v>1523</v>
      </c>
      <c r="C14" s="115"/>
      <c r="D14" s="98"/>
      <c r="E14" s="157"/>
    </row>
    <row r="15" spans="1:5" s="70" customFormat="1" ht="11.25" customHeight="1">
      <c r="A15" s="98"/>
      <c r="B15" s="129" t="s">
        <v>1465</v>
      </c>
      <c r="C15" s="115"/>
      <c r="D15" s="98"/>
      <c r="E15" s="157"/>
    </row>
    <row r="16" spans="1:5" s="70" customFormat="1" ht="11.25" customHeight="1">
      <c r="A16" s="98"/>
      <c r="B16" s="129" t="s">
        <v>1952</v>
      </c>
      <c r="C16" s="115"/>
      <c r="D16" s="98"/>
      <c r="E16" s="157"/>
    </row>
    <row r="17" spans="1:5" s="70" customFormat="1" ht="11.25" customHeight="1">
      <c r="A17" s="98"/>
      <c r="B17" s="129" t="s">
        <v>1541</v>
      </c>
      <c r="C17" s="115"/>
      <c r="D17" s="98"/>
      <c r="E17" s="157"/>
    </row>
    <row r="18" spans="1:5" s="70" customFormat="1" ht="11.25" customHeight="1">
      <c r="A18" s="98"/>
      <c r="B18" s="129" t="s">
        <v>741</v>
      </c>
      <c r="C18" s="115"/>
      <c r="D18" s="98"/>
      <c r="E18" s="157"/>
    </row>
    <row r="19" spans="1:5" s="70" customFormat="1" ht="11.25" customHeight="1">
      <c r="A19" s="98"/>
      <c r="B19" s="129" t="s">
        <v>753</v>
      </c>
      <c r="C19" s="115"/>
      <c r="D19" s="98"/>
      <c r="E19" s="157"/>
    </row>
    <row r="20" spans="1:5" s="70" customFormat="1" ht="11.25" customHeight="1">
      <c r="A20" s="98"/>
      <c r="B20" s="129" t="s">
        <v>160</v>
      </c>
      <c r="C20" s="115"/>
      <c r="D20" s="98"/>
      <c r="E20" s="157"/>
    </row>
    <row r="21" spans="1:5" s="70" customFormat="1" ht="11.25" customHeight="1">
      <c r="A21" s="98"/>
      <c r="B21" s="129" t="s">
        <v>227</v>
      </c>
      <c r="C21" s="115"/>
      <c r="D21" s="98"/>
      <c r="E21" s="157"/>
    </row>
    <row r="22" spans="1:5" s="70" customFormat="1" ht="11.25" customHeight="1">
      <c r="A22" s="98"/>
      <c r="B22" s="129" t="s">
        <v>344</v>
      </c>
      <c r="C22" s="115"/>
      <c r="D22" s="98"/>
      <c r="E22" s="157"/>
    </row>
    <row r="23" spans="1:5" s="70" customFormat="1" ht="11.25" customHeight="1">
      <c r="A23" s="99"/>
      <c r="B23" s="129" t="s">
        <v>2143</v>
      </c>
      <c r="C23" s="113"/>
      <c r="D23" s="99"/>
      <c r="E23" s="158"/>
    </row>
    <row r="24" spans="1:5" s="70" customFormat="1" ht="23.25" customHeight="1">
      <c r="A24" s="126">
        <v>6</v>
      </c>
      <c r="B24" s="129" t="s">
        <v>1952</v>
      </c>
      <c r="C24" s="155" t="s">
        <v>1951</v>
      </c>
      <c r="D24" s="126" t="s">
        <v>871</v>
      </c>
      <c r="E24" s="60" t="s">
        <v>1978</v>
      </c>
    </row>
    <row r="25" spans="1:5" s="70" customFormat="1" ht="22.5">
      <c r="A25" s="126">
        <v>7</v>
      </c>
      <c r="B25" s="129" t="s">
        <v>1484</v>
      </c>
      <c r="C25" s="155" t="s">
        <v>892</v>
      </c>
      <c r="D25" s="126" t="s">
        <v>1563</v>
      </c>
      <c r="E25" s="60" t="s">
        <v>1979</v>
      </c>
    </row>
    <row r="26" spans="1:5" s="70" customFormat="1" ht="45">
      <c r="A26" s="126">
        <v>8</v>
      </c>
      <c r="B26" s="129" t="s">
        <v>1451</v>
      </c>
      <c r="C26" s="155" t="s">
        <v>877</v>
      </c>
      <c r="D26" s="126" t="s">
        <v>1009</v>
      </c>
      <c r="E26" s="60" t="s">
        <v>88</v>
      </c>
    </row>
    <row r="27" spans="1:5" s="70" customFormat="1" ht="11.25">
      <c r="A27" s="126">
        <v>9</v>
      </c>
      <c r="B27" s="129" t="s">
        <v>1955</v>
      </c>
      <c r="C27" s="155" t="s">
        <v>1233</v>
      </c>
      <c r="D27" s="126" t="s">
        <v>1009</v>
      </c>
      <c r="E27" s="60" t="s">
        <v>1939</v>
      </c>
    </row>
    <row r="28" spans="1:5" s="70" customFormat="1" ht="11.25">
      <c r="A28" s="126">
        <v>10</v>
      </c>
      <c r="B28" s="129" t="s">
        <v>770</v>
      </c>
      <c r="C28" s="155" t="s">
        <v>1956</v>
      </c>
      <c r="D28" s="126" t="s">
        <v>661</v>
      </c>
      <c r="E28" s="60" t="s">
        <v>1714</v>
      </c>
    </row>
    <row r="29" spans="1:5" s="70" customFormat="1" ht="56.25">
      <c r="A29" s="126">
        <v>11</v>
      </c>
      <c r="B29" s="129" t="s">
        <v>789</v>
      </c>
      <c r="C29" s="155" t="s">
        <v>1957</v>
      </c>
      <c r="D29" s="126" t="s">
        <v>1009</v>
      </c>
      <c r="E29" s="60" t="s">
        <v>253</v>
      </c>
    </row>
    <row r="30" spans="1:5" s="70" customFormat="1" ht="22.5">
      <c r="A30" s="126"/>
      <c r="B30" s="129"/>
      <c r="C30" s="155" t="s">
        <v>1958</v>
      </c>
      <c r="D30" s="126" t="s">
        <v>1009</v>
      </c>
      <c r="E30" s="60" t="s">
        <v>1980</v>
      </c>
    </row>
    <row r="31" spans="1:5" s="70" customFormat="1" ht="11.25">
      <c r="A31" s="126">
        <v>12</v>
      </c>
      <c r="B31" s="129" t="s">
        <v>1959</v>
      </c>
      <c r="C31" s="155" t="s">
        <v>1960</v>
      </c>
      <c r="D31" s="126" t="s">
        <v>863</v>
      </c>
      <c r="E31" s="60" t="s">
        <v>1981</v>
      </c>
    </row>
    <row r="32" spans="1:5" s="70" customFormat="1" ht="11.25">
      <c r="A32" s="126">
        <v>13</v>
      </c>
      <c r="B32" s="129" t="s">
        <v>820</v>
      </c>
      <c r="C32" s="155" t="s">
        <v>1931</v>
      </c>
      <c r="D32" s="126" t="s">
        <v>1374</v>
      </c>
      <c r="E32" s="60" t="s">
        <v>1025</v>
      </c>
    </row>
    <row r="33" spans="1:5" s="70" customFormat="1" ht="22.5">
      <c r="A33" s="126">
        <v>14</v>
      </c>
      <c r="B33" s="129" t="s">
        <v>39</v>
      </c>
      <c r="C33" s="155" t="s">
        <v>1961</v>
      </c>
      <c r="D33" s="126" t="s">
        <v>400</v>
      </c>
      <c r="E33" s="60" t="s">
        <v>1990</v>
      </c>
    </row>
    <row r="34" spans="1:5" s="70" customFormat="1" ht="11.25">
      <c r="A34" s="126">
        <v>15</v>
      </c>
      <c r="B34" s="129" t="s">
        <v>347</v>
      </c>
      <c r="C34" s="155" t="s">
        <v>1830</v>
      </c>
      <c r="D34" s="126" t="s">
        <v>1259</v>
      </c>
      <c r="E34" s="60" t="s">
        <v>1982</v>
      </c>
    </row>
    <row r="35" spans="1:5" s="70" customFormat="1" ht="22.5">
      <c r="A35" s="126">
        <v>16</v>
      </c>
      <c r="B35" s="129" t="s">
        <v>813</v>
      </c>
      <c r="C35" s="155" t="s">
        <v>1403</v>
      </c>
      <c r="D35" s="126" t="s">
        <v>400</v>
      </c>
      <c r="E35" s="60" t="s">
        <v>1192</v>
      </c>
    </row>
    <row r="36" spans="1:5" s="70" customFormat="1" ht="11.25">
      <c r="A36" s="126">
        <v>17</v>
      </c>
      <c r="B36" s="129" t="s">
        <v>500</v>
      </c>
      <c r="C36" s="155" t="s">
        <v>480</v>
      </c>
      <c r="D36" s="126" t="s">
        <v>871</v>
      </c>
      <c r="E36" s="60" t="s">
        <v>1984</v>
      </c>
    </row>
    <row r="37" spans="1:5" s="70" customFormat="1" ht="11.25">
      <c r="A37" s="126">
        <v>18</v>
      </c>
      <c r="B37" s="129" t="s">
        <v>1963</v>
      </c>
      <c r="C37" s="155" t="s">
        <v>1966</v>
      </c>
      <c r="D37" s="126" t="s">
        <v>871</v>
      </c>
      <c r="E37" s="60" t="s">
        <v>843</v>
      </c>
    </row>
    <row r="38" spans="1:5" s="70" customFormat="1" ht="11.25">
      <c r="A38" s="126">
        <v>19</v>
      </c>
      <c r="B38" s="129" t="s">
        <v>407</v>
      </c>
      <c r="C38" s="155" t="s">
        <v>1789</v>
      </c>
      <c r="D38" s="126" t="s">
        <v>1009</v>
      </c>
      <c r="E38" s="60" t="s">
        <v>1077</v>
      </c>
    </row>
    <row r="39" spans="1:5" s="70" customFormat="1" ht="11.25">
      <c r="A39" s="126">
        <v>20</v>
      </c>
      <c r="B39" s="129" t="s">
        <v>1148</v>
      </c>
      <c r="C39" s="155" t="s">
        <v>1956</v>
      </c>
      <c r="D39" s="126" t="s">
        <v>597</v>
      </c>
      <c r="E39" s="60" t="s">
        <v>1985</v>
      </c>
    </row>
    <row r="40" spans="1:5" s="70" customFormat="1" ht="11.25">
      <c r="A40" s="126">
        <v>21</v>
      </c>
      <c r="B40" s="129" t="s">
        <v>68</v>
      </c>
      <c r="C40" s="155" t="s">
        <v>1967</v>
      </c>
      <c r="D40" s="126" t="s">
        <v>1336</v>
      </c>
      <c r="E40" s="60" t="s">
        <v>1561</v>
      </c>
    </row>
    <row r="41" spans="1:5" s="70" customFormat="1" ht="11.25">
      <c r="A41" s="126">
        <v>22</v>
      </c>
      <c r="B41" s="129" t="s">
        <v>911</v>
      </c>
      <c r="C41" s="155" t="s">
        <v>1397</v>
      </c>
      <c r="D41" s="126" t="s">
        <v>1374</v>
      </c>
      <c r="E41" s="60" t="s">
        <v>1968</v>
      </c>
    </row>
    <row r="42" spans="1:5" s="70" customFormat="1" ht="22.5">
      <c r="A42" s="126">
        <v>23</v>
      </c>
      <c r="B42" s="129" t="s">
        <v>1969</v>
      </c>
      <c r="C42" s="60" t="s">
        <v>572</v>
      </c>
      <c r="D42" s="126" t="s">
        <v>661</v>
      </c>
      <c r="E42" s="60" t="s">
        <v>1780</v>
      </c>
    </row>
    <row r="43" spans="1:5" s="70" customFormat="1" ht="11.25">
      <c r="A43" s="126">
        <v>24</v>
      </c>
      <c r="B43" s="129" t="s">
        <v>709</v>
      </c>
      <c r="C43" s="155" t="s">
        <v>1286</v>
      </c>
      <c r="D43" s="126" t="s">
        <v>1336</v>
      </c>
      <c r="E43" s="60" t="s">
        <v>793</v>
      </c>
    </row>
    <row r="44" spans="1:5" s="70" customFormat="1" ht="11.25">
      <c r="A44" s="126">
        <v>25</v>
      </c>
      <c r="B44" s="129" t="s">
        <v>223</v>
      </c>
      <c r="C44" s="155" t="s">
        <v>1970</v>
      </c>
      <c r="D44" s="126" t="s">
        <v>1563</v>
      </c>
      <c r="E44" s="60" t="s">
        <v>1986</v>
      </c>
    </row>
    <row r="45" spans="1:5" s="70" customFormat="1" ht="11.25">
      <c r="A45" s="126">
        <v>26</v>
      </c>
      <c r="B45" s="129" t="s">
        <v>140</v>
      </c>
      <c r="C45" s="155" t="s">
        <v>1971</v>
      </c>
      <c r="D45" s="126" t="s">
        <v>1009</v>
      </c>
      <c r="E45" s="60" t="s">
        <v>1987</v>
      </c>
    </row>
    <row r="46" spans="1:5" s="70" customFormat="1" ht="11.25">
      <c r="A46" s="126">
        <v>27</v>
      </c>
      <c r="B46" s="129" t="s">
        <v>636</v>
      </c>
      <c r="C46" s="155" t="s">
        <v>1617</v>
      </c>
      <c r="D46" s="126" t="s">
        <v>1009</v>
      </c>
      <c r="E46" s="60" t="s">
        <v>1540</v>
      </c>
    </row>
    <row r="47" spans="1:5" s="70" customFormat="1" ht="11.25">
      <c r="A47" s="126"/>
      <c r="B47" s="129"/>
      <c r="C47" s="155" t="s">
        <v>1009</v>
      </c>
      <c r="D47" s="126" t="s">
        <v>1009</v>
      </c>
      <c r="E47" s="60" t="s">
        <v>1274</v>
      </c>
    </row>
    <row r="48" spans="1:5" s="70" customFormat="1" ht="11.25">
      <c r="A48" s="126">
        <v>28</v>
      </c>
      <c r="B48" s="129" t="s">
        <v>549</v>
      </c>
      <c r="C48" s="155" t="s">
        <v>1458</v>
      </c>
      <c r="D48" s="126" t="s">
        <v>1009</v>
      </c>
      <c r="E48" s="60" t="s">
        <v>1631</v>
      </c>
    </row>
    <row r="49" spans="1:5" s="70" customFormat="1" ht="11.25">
      <c r="A49" s="126">
        <v>29</v>
      </c>
      <c r="B49" s="129" t="s">
        <v>978</v>
      </c>
      <c r="C49" s="155" t="s">
        <v>1299</v>
      </c>
      <c r="D49" s="126"/>
      <c r="E49" s="60" t="s">
        <v>1988</v>
      </c>
    </row>
    <row r="50" spans="1:5" s="70" customFormat="1" ht="11.25">
      <c r="A50" s="126"/>
      <c r="B50" s="129"/>
      <c r="C50" s="155" t="s">
        <v>1973</v>
      </c>
      <c r="D50" s="126"/>
      <c r="E50" s="60" t="s">
        <v>1304</v>
      </c>
    </row>
    <row r="51" spans="1:5" s="70" customFormat="1" ht="22.5">
      <c r="A51" s="126">
        <v>30</v>
      </c>
      <c r="B51" s="129" t="s">
        <v>918</v>
      </c>
      <c r="C51" s="155" t="s">
        <v>1973</v>
      </c>
      <c r="D51" s="126" t="s">
        <v>1374</v>
      </c>
      <c r="E51" s="60" t="s">
        <v>1989</v>
      </c>
    </row>
    <row r="52" spans="1:5" s="70" customFormat="1" ht="22.5">
      <c r="A52" s="126"/>
      <c r="B52" s="129"/>
      <c r="C52" s="155" t="s">
        <v>1911</v>
      </c>
      <c r="D52" s="126" t="s">
        <v>871</v>
      </c>
      <c r="E52" s="60" t="s">
        <v>1932</v>
      </c>
    </row>
  </sheetData>
  <mergeCells count="17">
    <mergeCell ref="A4:A5"/>
    <mergeCell ref="B4:B5"/>
    <mergeCell ref="C4:C5"/>
    <mergeCell ref="D4:D5"/>
    <mergeCell ref="E4:E5"/>
    <mergeCell ref="A29:A30"/>
    <mergeCell ref="B29:B30"/>
    <mergeCell ref="A46:A47"/>
    <mergeCell ref="B46:B47"/>
    <mergeCell ref="A49:A50"/>
    <mergeCell ref="B49:B50"/>
    <mergeCell ref="A51:A52"/>
    <mergeCell ref="B51:B52"/>
    <mergeCell ref="A10:A23"/>
    <mergeCell ref="C10:C23"/>
    <mergeCell ref="D10:D23"/>
    <mergeCell ref="E10:E23"/>
  </mergeCells>
  <phoneticPr fontId="1"/>
  <pageMargins left="0.23622047244094488" right="0.23622047244094488" top="0.74803149606299213" bottom="0.51181102362204722" header="0.31496062992125984" footer="0.31496062992125984"/>
  <pageSetup paperSize="9" fitToWidth="1" fitToHeight="1" orientation="portrait"/>
  <headerFooter>
    <oddFooter>&amp;C- &amp;P -</oddFooter>
  </headerFooter>
</worksheet>
</file>

<file path=xl/worksheets/sheet8.xml><?xml version="1.0" encoding="utf-8"?>
<worksheet xmlns:r="http://schemas.openxmlformats.org/officeDocument/2006/relationships" xmlns:mc="http://schemas.openxmlformats.org/markup-compatibility/2006" xmlns="http://schemas.openxmlformats.org/spreadsheetml/2006/main">
  <dimension ref="A1:E30"/>
  <sheetViews>
    <sheetView zoomScaleSheetLayoutView="85" workbookViewId="0">
      <pane xSplit="2" ySplit="5" topLeftCell="C18" activePane="bottomRight" state="frozen"/>
      <selection pane="topRight"/>
      <selection pane="bottomLeft"/>
      <selection pane="bottomRight" activeCell="D30" sqref="D30"/>
    </sheetView>
  </sheetViews>
  <sheetFormatPr defaultRowHeight="13.5"/>
  <cols>
    <col min="1" max="1" width="3.5" style="47" customWidth="1"/>
    <col min="2" max="2" width="9" style="47" customWidth="1"/>
    <col min="3" max="3" width="40" style="47" customWidth="1"/>
    <col min="4" max="4" width="8.5" style="47" customWidth="1"/>
    <col min="5" max="5" width="84.375" style="47" customWidth="1"/>
    <col min="6" max="16384" width="9" style="47" customWidth="1"/>
  </cols>
  <sheetData>
    <row r="1" spans="1:5">
      <c r="A1" s="47" t="s">
        <v>1669</v>
      </c>
    </row>
    <row r="3" spans="1:5">
      <c r="A3" s="147" t="s">
        <v>1497</v>
      </c>
      <c r="B3" s="148"/>
      <c r="C3" s="134"/>
      <c r="D3" s="152"/>
      <c r="E3" s="153"/>
    </row>
    <row r="4" spans="1:5">
      <c r="A4" s="101" t="s">
        <v>0</v>
      </c>
      <c r="B4" s="101" t="s">
        <v>21</v>
      </c>
      <c r="C4" s="109" t="s">
        <v>271</v>
      </c>
      <c r="D4" s="101" t="s">
        <v>1765</v>
      </c>
      <c r="E4" s="154" t="s">
        <v>1766</v>
      </c>
    </row>
    <row r="5" spans="1:5">
      <c r="A5" s="101"/>
      <c r="B5" s="101"/>
      <c r="C5" s="109"/>
      <c r="D5" s="101"/>
      <c r="E5" s="154"/>
    </row>
    <row r="6" spans="1:5" s="70" customFormat="1" ht="13.5" customHeight="1">
      <c r="A6" s="126">
        <v>1</v>
      </c>
      <c r="B6" s="129" t="s">
        <v>1511</v>
      </c>
      <c r="C6" s="155" t="s">
        <v>1504</v>
      </c>
      <c r="D6" s="126" t="s">
        <v>871</v>
      </c>
      <c r="E6" s="60" t="s">
        <v>641</v>
      </c>
    </row>
    <row r="7" spans="1:5" s="70" customFormat="1" ht="13.5" customHeight="1">
      <c r="A7" s="126">
        <v>2</v>
      </c>
      <c r="B7" s="129" t="s">
        <v>1905</v>
      </c>
      <c r="C7" s="155" t="s">
        <v>374</v>
      </c>
      <c r="D7" s="126" t="s">
        <v>1563</v>
      </c>
      <c r="E7" s="60" t="s">
        <v>1991</v>
      </c>
    </row>
    <row r="8" spans="1:5" s="70" customFormat="1" ht="13.5" customHeight="1">
      <c r="A8" s="126">
        <v>3</v>
      </c>
      <c r="B8" s="129" t="s">
        <v>1098</v>
      </c>
      <c r="C8" s="155" t="s">
        <v>1440</v>
      </c>
      <c r="D8" s="126" t="s">
        <v>1009</v>
      </c>
      <c r="E8" s="60" t="s">
        <v>288</v>
      </c>
    </row>
    <row r="9" spans="1:5" s="70" customFormat="1" ht="13.5" customHeight="1">
      <c r="A9" s="126">
        <v>4</v>
      </c>
      <c r="B9" s="129" t="s">
        <v>83</v>
      </c>
      <c r="C9" s="155" t="s">
        <v>1440</v>
      </c>
      <c r="D9" s="126" t="s">
        <v>1379</v>
      </c>
      <c r="E9" s="60" t="s">
        <v>1992</v>
      </c>
    </row>
    <row r="10" spans="1:5" s="70" customFormat="1" ht="13.5" customHeight="1">
      <c r="A10" s="126">
        <v>5</v>
      </c>
      <c r="B10" s="129" t="s">
        <v>1993</v>
      </c>
      <c r="C10" s="155" t="s">
        <v>64</v>
      </c>
      <c r="D10" s="126" t="s">
        <v>1259</v>
      </c>
      <c r="E10" s="60" t="s">
        <v>1052</v>
      </c>
    </row>
    <row r="11" spans="1:5" s="70" customFormat="1" ht="13.5" customHeight="1">
      <c r="A11" s="126">
        <v>6</v>
      </c>
      <c r="B11" s="129" t="s">
        <v>1206</v>
      </c>
      <c r="C11" s="155" t="s">
        <v>1976</v>
      </c>
      <c r="D11" s="126" t="s">
        <v>1009</v>
      </c>
      <c r="E11" s="60" t="s">
        <v>1652</v>
      </c>
    </row>
    <row r="12" spans="1:5" s="70" customFormat="1" ht="13.5" customHeight="1">
      <c r="A12" s="126">
        <v>7</v>
      </c>
      <c r="B12" s="129" t="s">
        <v>174</v>
      </c>
      <c r="C12" s="155" t="s">
        <v>1897</v>
      </c>
      <c r="D12" s="126" t="s">
        <v>150</v>
      </c>
      <c r="E12" s="60" t="s">
        <v>1994</v>
      </c>
    </row>
    <row r="13" spans="1:5" s="70" customFormat="1" ht="13.5" customHeight="1">
      <c r="A13" s="126">
        <v>8</v>
      </c>
      <c r="B13" s="129" t="s">
        <v>1952</v>
      </c>
      <c r="C13" s="155" t="s">
        <v>1995</v>
      </c>
      <c r="D13" s="126" t="s">
        <v>489</v>
      </c>
      <c r="E13" s="60" t="s">
        <v>849</v>
      </c>
    </row>
    <row r="14" spans="1:5" s="70" customFormat="1" ht="22.5">
      <c r="A14" s="126">
        <v>9</v>
      </c>
      <c r="B14" s="129" t="s">
        <v>1388</v>
      </c>
      <c r="C14" s="155" t="s">
        <v>263</v>
      </c>
      <c r="D14" s="126" t="s">
        <v>1382</v>
      </c>
      <c r="E14" s="60" t="s">
        <v>1996</v>
      </c>
    </row>
    <row r="15" spans="1:5" s="70" customFormat="1" ht="13.5" customHeight="1">
      <c r="A15" s="126">
        <v>10</v>
      </c>
      <c r="B15" s="129" t="s">
        <v>1011</v>
      </c>
      <c r="C15" s="155" t="s">
        <v>123</v>
      </c>
      <c r="D15" s="126" t="s">
        <v>1009</v>
      </c>
      <c r="E15" s="60" t="s">
        <v>611</v>
      </c>
    </row>
    <row r="16" spans="1:5" s="70" customFormat="1" ht="13.5" customHeight="1">
      <c r="A16" s="126">
        <v>11</v>
      </c>
      <c r="B16" s="129" t="s">
        <v>282</v>
      </c>
      <c r="C16" s="155" t="s">
        <v>1185</v>
      </c>
      <c r="D16" s="126" t="s">
        <v>1366</v>
      </c>
      <c r="E16" s="60" t="s">
        <v>1997</v>
      </c>
    </row>
    <row r="17" spans="1:5" s="70" customFormat="1" ht="13.5" customHeight="1">
      <c r="A17" s="126">
        <v>12</v>
      </c>
      <c r="B17" s="129" t="s">
        <v>772</v>
      </c>
      <c r="C17" s="155" t="s">
        <v>1998</v>
      </c>
      <c r="D17" s="126" t="s">
        <v>400</v>
      </c>
      <c r="E17" s="60" t="s">
        <v>1999</v>
      </c>
    </row>
    <row r="18" spans="1:5" s="70" customFormat="1" ht="13.5" customHeight="1">
      <c r="A18" s="126">
        <v>13</v>
      </c>
      <c r="B18" s="129" t="s">
        <v>2000</v>
      </c>
      <c r="C18" s="155" t="s">
        <v>1579</v>
      </c>
      <c r="D18" s="126" t="s">
        <v>863</v>
      </c>
      <c r="E18" s="60" t="s">
        <v>15</v>
      </c>
    </row>
    <row r="19" spans="1:5" s="70" customFormat="1" ht="13.5" customHeight="1">
      <c r="A19" s="126">
        <v>14</v>
      </c>
      <c r="B19" s="129" t="s">
        <v>1974</v>
      </c>
      <c r="C19" s="155" t="s">
        <v>2001</v>
      </c>
      <c r="D19" s="126" t="s">
        <v>1009</v>
      </c>
      <c r="E19" s="60" t="s">
        <v>1945</v>
      </c>
    </row>
    <row r="20" spans="1:5" s="70" customFormat="1" ht="13.5" customHeight="1">
      <c r="A20" s="126">
        <v>15</v>
      </c>
      <c r="B20" s="129" t="s">
        <v>1972</v>
      </c>
      <c r="C20" s="155" t="s">
        <v>1383</v>
      </c>
      <c r="D20" s="126" t="s">
        <v>1009</v>
      </c>
      <c r="E20" s="60" t="s">
        <v>2002</v>
      </c>
    </row>
    <row r="21" spans="1:5" s="70" customFormat="1" ht="13.5" customHeight="1">
      <c r="A21" s="126">
        <v>16</v>
      </c>
      <c r="B21" s="129" t="s">
        <v>924</v>
      </c>
      <c r="C21" s="155" t="s">
        <v>1233</v>
      </c>
      <c r="D21" s="126" t="s">
        <v>1009</v>
      </c>
      <c r="E21" s="60" t="s">
        <v>2003</v>
      </c>
    </row>
    <row r="22" spans="1:5" s="70" customFormat="1" ht="13.5" customHeight="1">
      <c r="A22" s="126">
        <v>17</v>
      </c>
      <c r="B22" s="129" t="s">
        <v>709</v>
      </c>
      <c r="C22" s="155" t="s">
        <v>342</v>
      </c>
      <c r="D22" s="126" t="s">
        <v>1009</v>
      </c>
      <c r="E22" s="60" t="s">
        <v>2004</v>
      </c>
    </row>
    <row r="23" spans="1:5" s="70" customFormat="1" ht="22.5">
      <c r="A23" s="126">
        <v>18</v>
      </c>
      <c r="B23" s="129" t="s">
        <v>497</v>
      </c>
      <c r="C23" s="155" t="s">
        <v>1610</v>
      </c>
      <c r="D23" s="126" t="s">
        <v>1366</v>
      </c>
      <c r="E23" s="60" t="s">
        <v>564</v>
      </c>
    </row>
    <row r="24" spans="1:5" s="70" customFormat="1" ht="13.5" customHeight="1">
      <c r="A24" s="126">
        <v>19</v>
      </c>
      <c r="B24" s="129" t="s">
        <v>1130</v>
      </c>
      <c r="C24" s="155" t="s">
        <v>877</v>
      </c>
      <c r="D24" s="126" t="s">
        <v>1009</v>
      </c>
      <c r="E24" s="60" t="s">
        <v>2006</v>
      </c>
    </row>
    <row r="25" spans="1:5" s="70" customFormat="1" ht="13.5" customHeight="1">
      <c r="A25" s="126">
        <v>20</v>
      </c>
      <c r="B25" s="129" t="s">
        <v>1335</v>
      </c>
      <c r="C25" s="155" t="s">
        <v>1623</v>
      </c>
      <c r="D25" s="126" t="s">
        <v>871</v>
      </c>
      <c r="E25" s="60" t="s">
        <v>2007</v>
      </c>
    </row>
    <row r="26" spans="1:5" s="70" customFormat="1" ht="13.5" customHeight="1">
      <c r="A26" s="97">
        <v>21</v>
      </c>
      <c r="B26" s="135" t="s">
        <v>636</v>
      </c>
      <c r="C26" s="155" t="s">
        <v>332</v>
      </c>
      <c r="D26" s="126" t="s">
        <v>1009</v>
      </c>
      <c r="E26" s="60" t="s">
        <v>2008</v>
      </c>
    </row>
    <row r="27" spans="1:5" s="70" customFormat="1" ht="13.5" customHeight="1">
      <c r="A27" s="99"/>
      <c r="B27" s="136"/>
      <c r="C27" s="155" t="s">
        <v>2074</v>
      </c>
      <c r="D27" s="126" t="s">
        <v>1009</v>
      </c>
      <c r="E27" s="60" t="s">
        <v>1052</v>
      </c>
    </row>
    <row r="28" spans="1:5" s="70" customFormat="1" ht="13.5" customHeight="1">
      <c r="A28" s="126">
        <v>22</v>
      </c>
      <c r="B28" s="129" t="s">
        <v>108</v>
      </c>
      <c r="C28" s="155" t="s">
        <v>141</v>
      </c>
      <c r="D28" s="126" t="s">
        <v>1009</v>
      </c>
      <c r="E28" s="60" t="s">
        <v>1009</v>
      </c>
    </row>
    <row r="29" spans="1:5" s="70" customFormat="1" ht="22.5">
      <c r="A29" s="126">
        <v>23</v>
      </c>
      <c r="B29" s="129" t="s">
        <v>2010</v>
      </c>
      <c r="C29" s="155" t="s">
        <v>2011</v>
      </c>
      <c r="D29" s="126" t="s">
        <v>2012</v>
      </c>
      <c r="E29" s="60" t="s">
        <v>2013</v>
      </c>
    </row>
    <row r="30" spans="1:5" s="70" customFormat="1" ht="13.5" customHeight="1">
      <c r="A30" s="126">
        <v>24</v>
      </c>
      <c r="B30" s="129" t="s">
        <v>30</v>
      </c>
      <c r="C30" s="155" t="s">
        <v>2014</v>
      </c>
      <c r="D30" s="126" t="s">
        <v>1379</v>
      </c>
      <c r="E30" s="60" t="s">
        <v>1866</v>
      </c>
    </row>
  </sheetData>
  <mergeCells count="7">
    <mergeCell ref="A4:A5"/>
    <mergeCell ref="B4:B5"/>
    <mergeCell ref="C4:C5"/>
    <mergeCell ref="D4:D5"/>
    <mergeCell ref="E4:E5"/>
    <mergeCell ref="A26:A27"/>
    <mergeCell ref="B26:B27"/>
  </mergeCells>
  <phoneticPr fontId="1"/>
  <pageMargins left="0.23622047244094488" right="0.23622047244094488" top="0.74803149606299213" bottom="0.51181102362204722" header="0.31496062992125984" footer="0.31496062992125984"/>
  <pageSetup paperSize="9" fitToWidth="1" fitToHeight="1" orientation="portrait"/>
  <headerFooter>
    <oddFooter>&amp;C- &amp;P -</oddFooter>
  </headerFooter>
</worksheet>
</file>

<file path=xl/worksheets/sheet9.xml><?xml version="1.0" encoding="utf-8"?>
<worksheet xmlns:r="http://schemas.openxmlformats.org/officeDocument/2006/relationships" xmlns:mc="http://schemas.openxmlformats.org/markup-compatibility/2006" xmlns="http://schemas.openxmlformats.org/spreadsheetml/2006/main">
  <dimension ref="A1:E55"/>
  <sheetViews>
    <sheetView zoomScaleSheetLayoutView="85" workbookViewId="0">
      <pane xSplit="2" ySplit="5" topLeftCell="C39" activePane="bottomRight" state="frozen"/>
      <selection pane="topRight"/>
      <selection pane="bottomLeft"/>
      <selection pane="bottomRight" activeCell="D30" sqref="D30"/>
    </sheetView>
  </sheetViews>
  <sheetFormatPr defaultRowHeight="13.5"/>
  <cols>
    <col min="1" max="1" width="3.5" style="47" customWidth="1"/>
    <col min="2" max="2" width="9" style="47" customWidth="1"/>
    <col min="3" max="3" width="40" style="47" customWidth="1"/>
    <col min="4" max="4" width="8.5" style="47" customWidth="1"/>
    <col min="5" max="5" width="84.375" style="47" customWidth="1"/>
    <col min="6" max="16384" width="9" style="47" customWidth="1"/>
  </cols>
  <sheetData>
    <row r="1" spans="1:5">
      <c r="A1" s="47" t="s">
        <v>1669</v>
      </c>
    </row>
    <row r="3" spans="1:5">
      <c r="A3" s="147" t="s">
        <v>2054</v>
      </c>
      <c r="B3" s="148"/>
      <c r="C3" s="134"/>
      <c r="D3" s="152"/>
      <c r="E3" s="153"/>
    </row>
    <row r="4" spans="1:5">
      <c r="A4" s="101" t="s">
        <v>0</v>
      </c>
      <c r="B4" s="101" t="s">
        <v>21</v>
      </c>
      <c r="C4" s="109" t="s">
        <v>271</v>
      </c>
      <c r="D4" s="101" t="s">
        <v>1765</v>
      </c>
      <c r="E4" s="154" t="s">
        <v>1766</v>
      </c>
    </row>
    <row r="5" spans="1:5">
      <c r="A5" s="101"/>
      <c r="B5" s="101"/>
      <c r="C5" s="109"/>
      <c r="D5" s="101"/>
      <c r="E5" s="154"/>
    </row>
    <row r="6" spans="1:5" s="70" customFormat="1" ht="12.95" customHeight="1">
      <c r="A6" s="126">
        <v>1</v>
      </c>
      <c r="B6" s="129" t="s">
        <v>1511</v>
      </c>
      <c r="C6" s="155" t="s">
        <v>1763</v>
      </c>
      <c r="D6" s="126" t="s">
        <v>871</v>
      </c>
      <c r="E6" s="60" t="s">
        <v>1468</v>
      </c>
    </row>
    <row r="7" spans="1:5" s="70" customFormat="1" ht="12.95" customHeight="1">
      <c r="A7" s="126">
        <v>2</v>
      </c>
      <c r="B7" s="129" t="s">
        <v>1905</v>
      </c>
      <c r="C7" s="155" t="s">
        <v>35</v>
      </c>
      <c r="D7" s="126" t="s">
        <v>1856</v>
      </c>
      <c r="E7" s="60" t="s">
        <v>104</v>
      </c>
    </row>
    <row r="8" spans="1:5" s="70" customFormat="1" ht="12.95" customHeight="1">
      <c r="A8" s="126">
        <v>3</v>
      </c>
      <c r="B8" s="129" t="s">
        <v>1532</v>
      </c>
      <c r="C8" s="155" t="s">
        <v>1160</v>
      </c>
      <c r="D8" s="126" t="s">
        <v>1327</v>
      </c>
      <c r="E8" s="60" t="s">
        <v>2043</v>
      </c>
    </row>
    <row r="9" spans="1:5" s="70" customFormat="1" ht="12.95" customHeight="1">
      <c r="A9" s="126">
        <v>4</v>
      </c>
      <c r="B9" s="129" t="s">
        <v>133</v>
      </c>
      <c r="C9" s="155" t="s">
        <v>1160</v>
      </c>
      <c r="D9" s="126" t="s">
        <v>661</v>
      </c>
      <c r="E9" s="60" t="s">
        <v>799</v>
      </c>
    </row>
    <row r="10" spans="1:5" s="70" customFormat="1" ht="22.5">
      <c r="A10" s="126">
        <v>5</v>
      </c>
      <c r="B10" s="129" t="s">
        <v>1463</v>
      </c>
      <c r="C10" s="155" t="s">
        <v>2016</v>
      </c>
      <c r="D10" s="126" t="s">
        <v>1379</v>
      </c>
      <c r="E10" s="60" t="s">
        <v>574</v>
      </c>
    </row>
    <row r="11" spans="1:5" s="70" customFormat="1" ht="11.25">
      <c r="A11" s="97">
        <v>6</v>
      </c>
      <c r="B11" s="135" t="s">
        <v>1770</v>
      </c>
      <c r="C11" s="155" t="s">
        <v>1546</v>
      </c>
      <c r="D11" s="126" t="s">
        <v>1738</v>
      </c>
      <c r="E11" s="60" t="s">
        <v>1663</v>
      </c>
    </row>
    <row r="12" spans="1:5" s="70" customFormat="1" ht="11.25">
      <c r="A12" s="99"/>
      <c r="B12" s="136"/>
      <c r="C12" s="155" t="s">
        <v>2017</v>
      </c>
      <c r="D12" s="126" t="s">
        <v>1563</v>
      </c>
      <c r="E12" s="60" t="s">
        <v>1783</v>
      </c>
    </row>
    <row r="13" spans="1:5" s="70" customFormat="1" ht="12.95" customHeight="1">
      <c r="A13" s="126">
        <v>7</v>
      </c>
      <c r="B13" s="129" t="s">
        <v>155</v>
      </c>
      <c r="C13" s="155" t="s">
        <v>1160</v>
      </c>
      <c r="D13" s="126" t="s">
        <v>1009</v>
      </c>
      <c r="E13" s="60" t="s">
        <v>2044</v>
      </c>
    </row>
    <row r="14" spans="1:5" s="70" customFormat="1" ht="12.95" customHeight="1">
      <c r="A14" s="126">
        <v>8</v>
      </c>
      <c r="B14" s="129" t="s">
        <v>1906</v>
      </c>
      <c r="C14" s="155" t="s">
        <v>1160</v>
      </c>
      <c r="D14" s="126" t="s">
        <v>2019</v>
      </c>
      <c r="E14" s="60" t="s">
        <v>2045</v>
      </c>
    </row>
    <row r="15" spans="1:5" s="70" customFormat="1" ht="12.95" customHeight="1">
      <c r="A15" s="126">
        <v>9</v>
      </c>
      <c r="B15" s="129" t="s">
        <v>174</v>
      </c>
      <c r="C15" s="155" t="s">
        <v>277</v>
      </c>
      <c r="D15" s="126" t="s">
        <v>1327</v>
      </c>
      <c r="E15" s="60" t="s">
        <v>27</v>
      </c>
    </row>
    <row r="16" spans="1:5" s="70" customFormat="1" ht="22.5">
      <c r="A16" s="97">
        <v>10</v>
      </c>
      <c r="B16" s="135" t="s">
        <v>1952</v>
      </c>
      <c r="C16" s="155" t="s">
        <v>1314</v>
      </c>
      <c r="D16" s="126" t="s">
        <v>1816</v>
      </c>
      <c r="E16" s="60" t="s">
        <v>102</v>
      </c>
    </row>
    <row r="17" spans="1:5" s="70" customFormat="1" ht="11.25">
      <c r="A17" s="99"/>
      <c r="B17" s="136"/>
      <c r="C17" s="155" t="s">
        <v>593</v>
      </c>
      <c r="D17" s="126" t="s">
        <v>1874</v>
      </c>
      <c r="E17" s="60" t="s">
        <v>2020</v>
      </c>
    </row>
    <row r="18" spans="1:5" s="70" customFormat="1" ht="12.95" customHeight="1">
      <c r="A18" s="126">
        <v>11</v>
      </c>
      <c r="B18" s="129" t="s">
        <v>118</v>
      </c>
      <c r="C18" s="155" t="s">
        <v>1160</v>
      </c>
      <c r="D18" s="126" t="s">
        <v>1009</v>
      </c>
      <c r="E18" s="60" t="s">
        <v>1824</v>
      </c>
    </row>
    <row r="19" spans="1:5" s="70" customFormat="1" ht="12.95" customHeight="1">
      <c r="A19" s="126">
        <v>12</v>
      </c>
      <c r="B19" s="129" t="s">
        <v>1786</v>
      </c>
      <c r="C19" s="155" t="s">
        <v>1462</v>
      </c>
      <c r="D19" s="126" t="s">
        <v>400</v>
      </c>
      <c r="E19" s="60" t="s">
        <v>2046</v>
      </c>
    </row>
    <row r="20" spans="1:5" s="70" customFormat="1" ht="12.95" customHeight="1">
      <c r="A20" s="126">
        <v>13</v>
      </c>
      <c r="B20" s="129" t="s">
        <v>160</v>
      </c>
      <c r="C20" s="155" t="s">
        <v>1160</v>
      </c>
      <c r="D20" s="126" t="s">
        <v>1009</v>
      </c>
      <c r="E20" s="60" t="s">
        <v>1758</v>
      </c>
    </row>
    <row r="21" spans="1:5" s="70" customFormat="1" ht="12.95" customHeight="1">
      <c r="A21" s="126">
        <v>14</v>
      </c>
      <c r="B21" s="129" t="s">
        <v>1790</v>
      </c>
      <c r="C21" s="155" t="s">
        <v>1953</v>
      </c>
      <c r="D21" s="126" t="s">
        <v>1009</v>
      </c>
      <c r="E21" s="60" t="s">
        <v>2021</v>
      </c>
    </row>
    <row r="22" spans="1:5" s="70" customFormat="1" ht="12.95" customHeight="1">
      <c r="A22" s="126">
        <v>15</v>
      </c>
      <c r="B22" s="129" t="s">
        <v>221</v>
      </c>
      <c r="C22" s="155" t="s">
        <v>877</v>
      </c>
      <c r="D22" s="126" t="s">
        <v>1009</v>
      </c>
      <c r="E22" s="60" t="s">
        <v>1261</v>
      </c>
    </row>
    <row r="23" spans="1:5" s="70" customFormat="1" ht="22.5">
      <c r="A23" s="126">
        <v>16</v>
      </c>
      <c r="B23" s="129" t="s">
        <v>348</v>
      </c>
      <c r="C23" s="155" t="s">
        <v>1009</v>
      </c>
      <c r="D23" s="126" t="s">
        <v>1009</v>
      </c>
      <c r="E23" s="60" t="s">
        <v>2047</v>
      </c>
    </row>
    <row r="24" spans="1:5" s="70" customFormat="1" ht="12.95" customHeight="1">
      <c r="A24" s="126">
        <v>17</v>
      </c>
      <c r="B24" s="129" t="s">
        <v>349</v>
      </c>
      <c r="C24" s="155" t="s">
        <v>2022</v>
      </c>
      <c r="D24" s="126" t="s">
        <v>871</v>
      </c>
      <c r="E24" s="60" t="s">
        <v>616</v>
      </c>
    </row>
    <row r="25" spans="1:5" s="70" customFormat="1" ht="22.5">
      <c r="A25" s="126">
        <v>18</v>
      </c>
      <c r="B25" s="129" t="s">
        <v>1422</v>
      </c>
      <c r="C25" s="155" t="s">
        <v>1160</v>
      </c>
      <c r="D25" s="126" t="s">
        <v>362</v>
      </c>
      <c r="E25" s="60" t="s">
        <v>2023</v>
      </c>
    </row>
    <row r="26" spans="1:5" s="70" customFormat="1" ht="12.95" customHeight="1">
      <c r="A26" s="126">
        <v>19</v>
      </c>
      <c r="B26" s="129" t="s">
        <v>874</v>
      </c>
      <c r="C26" s="155" t="s">
        <v>2024</v>
      </c>
      <c r="D26" s="126" t="s">
        <v>400</v>
      </c>
      <c r="E26" s="60" t="s">
        <v>674</v>
      </c>
    </row>
    <row r="27" spans="1:5" s="70" customFormat="1" ht="12.95" customHeight="1">
      <c r="A27" s="126">
        <v>20</v>
      </c>
      <c r="B27" s="129" t="s">
        <v>2000</v>
      </c>
      <c r="C27" s="155" t="s">
        <v>1160</v>
      </c>
      <c r="D27" s="126" t="s">
        <v>2025</v>
      </c>
      <c r="E27" s="60" t="s">
        <v>2026</v>
      </c>
    </row>
    <row r="28" spans="1:5" s="70" customFormat="1" ht="33.75">
      <c r="A28" s="126">
        <v>21</v>
      </c>
      <c r="B28" s="129" t="s">
        <v>407</v>
      </c>
      <c r="C28" s="155" t="s">
        <v>2027</v>
      </c>
      <c r="D28" s="126" t="s">
        <v>1009</v>
      </c>
      <c r="E28" s="60" t="s">
        <v>2028</v>
      </c>
    </row>
    <row r="29" spans="1:5" s="70" customFormat="1" ht="12.95" customHeight="1">
      <c r="A29" s="97">
        <v>22</v>
      </c>
      <c r="B29" s="135" t="s">
        <v>1263</v>
      </c>
      <c r="C29" s="155" t="s">
        <v>1189</v>
      </c>
      <c r="D29" s="126" t="s">
        <v>1741</v>
      </c>
      <c r="E29" s="60" t="s">
        <v>2029</v>
      </c>
    </row>
    <row r="30" spans="1:5" s="70" customFormat="1" ht="12.95" customHeight="1">
      <c r="A30" s="99"/>
      <c r="B30" s="136"/>
      <c r="C30" s="155" t="s">
        <v>519</v>
      </c>
      <c r="D30" s="126" t="s">
        <v>1259</v>
      </c>
      <c r="E30" s="60" t="s">
        <v>426</v>
      </c>
    </row>
    <row r="31" spans="1:5" s="70" customFormat="1" ht="12.95" customHeight="1">
      <c r="A31" s="97">
        <v>23</v>
      </c>
      <c r="B31" s="135" t="s">
        <v>1424</v>
      </c>
      <c r="C31" s="155" t="s">
        <v>2030</v>
      </c>
      <c r="D31" s="126" t="s">
        <v>1009</v>
      </c>
      <c r="E31" s="60" t="s">
        <v>2005</v>
      </c>
    </row>
    <row r="32" spans="1:5" s="70" customFormat="1" ht="12.95" customHeight="1">
      <c r="A32" s="99"/>
      <c r="B32" s="136"/>
      <c r="C32" s="155" t="s">
        <v>1729</v>
      </c>
      <c r="D32" s="126" t="s">
        <v>1009</v>
      </c>
      <c r="E32" s="60" t="s">
        <v>2031</v>
      </c>
    </row>
    <row r="33" spans="1:5" s="70" customFormat="1" ht="12.95" customHeight="1">
      <c r="A33" s="126">
        <v>24</v>
      </c>
      <c r="B33" s="129" t="s">
        <v>1926</v>
      </c>
      <c r="C33" s="155" t="s">
        <v>1160</v>
      </c>
      <c r="D33" s="160" t="s">
        <v>2042</v>
      </c>
      <c r="E33" s="60" t="s">
        <v>2048</v>
      </c>
    </row>
    <row r="34" spans="1:5" s="70" customFormat="1" ht="12.95" customHeight="1">
      <c r="A34" s="126">
        <v>25</v>
      </c>
      <c r="B34" s="129" t="s">
        <v>1829</v>
      </c>
      <c r="C34" s="155" t="s">
        <v>1160</v>
      </c>
      <c r="D34" s="126" t="s">
        <v>1009</v>
      </c>
      <c r="E34" s="60" t="s">
        <v>1346</v>
      </c>
    </row>
    <row r="35" spans="1:5" s="70" customFormat="1" ht="12.95" customHeight="1">
      <c r="A35" s="126">
        <v>26</v>
      </c>
      <c r="B35" s="129" t="s">
        <v>738</v>
      </c>
      <c r="C35" s="155" t="s">
        <v>1160</v>
      </c>
      <c r="D35" s="126" t="s">
        <v>1402</v>
      </c>
      <c r="E35" s="60" t="s">
        <v>1769</v>
      </c>
    </row>
    <row r="36" spans="1:5" s="70" customFormat="1" ht="12.95" customHeight="1">
      <c r="A36" s="126">
        <v>27</v>
      </c>
      <c r="B36" s="129" t="s">
        <v>2018</v>
      </c>
      <c r="C36" s="155" t="s">
        <v>1160</v>
      </c>
      <c r="D36" s="126" t="s">
        <v>1009</v>
      </c>
      <c r="E36" s="60" t="s">
        <v>2049</v>
      </c>
    </row>
    <row r="37" spans="1:5" s="70" customFormat="1" ht="12.95" customHeight="1">
      <c r="A37" s="126">
        <v>28</v>
      </c>
      <c r="B37" s="129" t="s">
        <v>459</v>
      </c>
      <c r="C37" s="155" t="s">
        <v>2032</v>
      </c>
      <c r="D37" s="126" t="s">
        <v>1259</v>
      </c>
      <c r="E37" s="60" t="s">
        <v>1348</v>
      </c>
    </row>
    <row r="38" spans="1:5" s="70" customFormat="1" ht="25.5" customHeight="1">
      <c r="A38" s="126">
        <v>29</v>
      </c>
      <c r="B38" s="129" t="s">
        <v>464</v>
      </c>
      <c r="C38" s="155" t="s">
        <v>1014</v>
      </c>
      <c r="D38" s="126" t="s">
        <v>2025</v>
      </c>
      <c r="E38" s="60" t="s">
        <v>111</v>
      </c>
    </row>
    <row r="39" spans="1:5" s="70" customFormat="1" ht="12.95" customHeight="1">
      <c r="A39" s="126">
        <v>30</v>
      </c>
      <c r="B39" s="129" t="s">
        <v>848</v>
      </c>
      <c r="C39" s="155" t="s">
        <v>2033</v>
      </c>
      <c r="D39" s="126" t="s">
        <v>871</v>
      </c>
      <c r="E39" s="60" t="s">
        <v>2050</v>
      </c>
    </row>
    <row r="40" spans="1:5" s="70" customFormat="1" ht="12.95" customHeight="1">
      <c r="A40" s="126">
        <v>31</v>
      </c>
      <c r="B40" s="129" t="s">
        <v>1841</v>
      </c>
      <c r="C40" s="155" t="s">
        <v>262</v>
      </c>
      <c r="D40" s="126" t="s">
        <v>661</v>
      </c>
      <c r="E40" s="60" t="s">
        <v>2051</v>
      </c>
    </row>
    <row r="41" spans="1:5" s="70" customFormat="1" ht="12.95" customHeight="1">
      <c r="A41" s="126">
        <v>32</v>
      </c>
      <c r="B41" s="129" t="s">
        <v>186</v>
      </c>
      <c r="C41" s="155" t="s">
        <v>1160</v>
      </c>
      <c r="D41" s="126" t="s">
        <v>1721</v>
      </c>
      <c r="E41" s="60" t="s">
        <v>453</v>
      </c>
    </row>
    <row r="42" spans="1:5" s="70" customFormat="1" ht="22.5">
      <c r="A42" s="126">
        <v>33</v>
      </c>
      <c r="B42" s="129" t="s">
        <v>589</v>
      </c>
      <c r="C42" s="155" t="s">
        <v>1704</v>
      </c>
      <c r="D42" s="126" t="s">
        <v>1009</v>
      </c>
      <c r="E42" s="60" t="s">
        <v>1013</v>
      </c>
    </row>
    <row r="43" spans="1:5" s="70" customFormat="1" ht="12.95" customHeight="1">
      <c r="A43" s="126">
        <v>34</v>
      </c>
      <c r="B43" s="129" t="s">
        <v>1181</v>
      </c>
      <c r="C43" s="155" t="s">
        <v>1644</v>
      </c>
      <c r="D43" s="126" t="s">
        <v>1009</v>
      </c>
      <c r="E43" s="60" t="s">
        <v>2034</v>
      </c>
    </row>
    <row r="44" spans="1:5" s="70" customFormat="1" ht="12.95" customHeight="1">
      <c r="A44" s="126">
        <v>35</v>
      </c>
      <c r="B44" s="129" t="s">
        <v>1330</v>
      </c>
      <c r="C44" s="155" t="s">
        <v>1965</v>
      </c>
      <c r="D44" s="126" t="s">
        <v>248</v>
      </c>
      <c r="E44" s="60" t="s">
        <v>1888</v>
      </c>
    </row>
    <row r="45" spans="1:5" s="70" customFormat="1" ht="12.95" customHeight="1">
      <c r="A45" s="126">
        <v>36</v>
      </c>
      <c r="B45" s="129" t="s">
        <v>391</v>
      </c>
      <c r="C45" s="155" t="s">
        <v>22</v>
      </c>
      <c r="D45" s="126" t="s">
        <v>1009</v>
      </c>
      <c r="E45" s="60" t="s">
        <v>2053</v>
      </c>
    </row>
    <row r="46" spans="1:5" s="70" customFormat="1" ht="12.95" customHeight="1">
      <c r="A46" s="97">
        <v>37</v>
      </c>
      <c r="B46" s="135" t="s">
        <v>636</v>
      </c>
      <c r="C46" s="102" t="s">
        <v>1160</v>
      </c>
      <c r="D46" s="126" t="s">
        <v>1009</v>
      </c>
      <c r="E46" s="60" t="s">
        <v>801</v>
      </c>
    </row>
    <row r="47" spans="1:5" s="70" customFormat="1" ht="12.95" customHeight="1">
      <c r="A47" s="99"/>
      <c r="B47" s="159"/>
      <c r="C47" s="104"/>
      <c r="D47" s="126" t="s">
        <v>1009</v>
      </c>
      <c r="E47" s="60" t="s">
        <v>2249</v>
      </c>
    </row>
    <row r="48" spans="1:5" s="70" customFormat="1" ht="12.95" customHeight="1">
      <c r="A48" s="126">
        <v>38</v>
      </c>
      <c r="B48" s="129" t="s">
        <v>1916</v>
      </c>
      <c r="C48" s="155" t="s">
        <v>786</v>
      </c>
      <c r="D48" s="126"/>
      <c r="E48" s="60" t="s">
        <v>2035</v>
      </c>
    </row>
    <row r="49" spans="1:5" s="70" customFormat="1" ht="12.75" customHeight="1">
      <c r="A49" s="126">
        <v>39</v>
      </c>
      <c r="B49" s="129" t="s">
        <v>2036</v>
      </c>
      <c r="C49" s="155" t="s">
        <v>920</v>
      </c>
      <c r="D49" s="126"/>
      <c r="E49" s="60" t="s">
        <v>1530</v>
      </c>
    </row>
    <row r="50" spans="1:5" s="70" customFormat="1" ht="12.95" customHeight="1">
      <c r="A50" s="97">
        <v>40</v>
      </c>
      <c r="B50" s="135" t="s">
        <v>1017</v>
      </c>
      <c r="C50" s="155" t="s">
        <v>2037</v>
      </c>
      <c r="D50" s="126" t="s">
        <v>2038</v>
      </c>
      <c r="E50" s="60" t="s">
        <v>972</v>
      </c>
    </row>
    <row r="51" spans="1:5" s="70" customFormat="1" ht="12.95" customHeight="1">
      <c r="A51" s="99"/>
      <c r="B51" s="136"/>
      <c r="C51" s="155" t="s">
        <v>2015</v>
      </c>
      <c r="D51" s="126" t="s">
        <v>871</v>
      </c>
      <c r="E51" s="60" t="s">
        <v>1831</v>
      </c>
    </row>
    <row r="52" spans="1:5" s="70" customFormat="1" ht="22.5">
      <c r="A52" s="126">
        <v>41</v>
      </c>
      <c r="B52" s="129" t="s">
        <v>46</v>
      </c>
      <c r="C52" s="155" t="s">
        <v>2039</v>
      </c>
      <c r="D52" s="126" t="s">
        <v>1060</v>
      </c>
      <c r="E52" s="60" t="s">
        <v>2040</v>
      </c>
    </row>
    <row r="53" spans="1:5" s="70" customFormat="1" ht="12.95" customHeight="1">
      <c r="A53" s="126">
        <v>42</v>
      </c>
      <c r="B53" s="129" t="s">
        <v>1443</v>
      </c>
      <c r="C53" s="155" t="s">
        <v>729</v>
      </c>
      <c r="D53" s="126" t="s">
        <v>1009</v>
      </c>
      <c r="E53" s="60" t="s">
        <v>1879</v>
      </c>
    </row>
    <row r="54" spans="1:5" s="70" customFormat="1" ht="12.95" customHeight="1">
      <c r="A54" s="126">
        <v>43</v>
      </c>
      <c r="B54" s="129" t="s">
        <v>719</v>
      </c>
      <c r="C54" s="155" t="s">
        <v>1160</v>
      </c>
      <c r="D54" s="126" t="s">
        <v>1009</v>
      </c>
      <c r="E54" s="60" t="s">
        <v>1650</v>
      </c>
    </row>
    <row r="55" spans="1:5" s="70" customFormat="1" ht="12.95" customHeight="1">
      <c r="A55" s="126">
        <v>44</v>
      </c>
      <c r="B55" s="129" t="s">
        <v>977</v>
      </c>
      <c r="C55" s="155" t="s">
        <v>2041</v>
      </c>
      <c r="D55" s="126" t="s">
        <v>1295</v>
      </c>
      <c r="E55" s="60" t="s">
        <v>1954</v>
      </c>
    </row>
  </sheetData>
  <mergeCells count="18">
    <mergeCell ref="A4:A5"/>
    <mergeCell ref="B4:B5"/>
    <mergeCell ref="C4:C5"/>
    <mergeCell ref="D4:D5"/>
    <mergeCell ref="E4:E5"/>
    <mergeCell ref="A11:A12"/>
    <mergeCell ref="B11:B12"/>
    <mergeCell ref="A16:A17"/>
    <mergeCell ref="B16:B17"/>
    <mergeCell ref="A29:A30"/>
    <mergeCell ref="B29:B30"/>
    <mergeCell ref="A31:A32"/>
    <mergeCell ref="B31:B32"/>
    <mergeCell ref="A46:A47"/>
    <mergeCell ref="B46:B47"/>
    <mergeCell ref="C46:C47"/>
    <mergeCell ref="A50:A51"/>
    <mergeCell ref="B50:B51"/>
  </mergeCells>
  <phoneticPr fontId="1"/>
  <pageMargins left="0.23622047244094488" right="0.23622047244094488" top="0.74803149606299213" bottom="0.51181102362204722" header="0.31496062992125984" footer="0.31496062992125984"/>
  <pageSetup paperSize="9" fitToWidth="1" fitToHeight="1" orientation="portrait"/>
  <headerFooter>
    <oddFooter>&amp;C- &amp;P -</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16</vt:i4>
      </vt:variant>
    </vt:vector>
  </HeadingPairs>
  <TitlesOfParts>
    <vt:vector size="16" baseType="lpstr">
      <vt:lpstr>結果まとめ</vt:lpstr>
      <vt:lpstr>設問1</vt:lpstr>
      <vt:lpstr>設問2</vt:lpstr>
      <vt:lpstr>設問3-1</vt:lpstr>
      <vt:lpstr>設問3-2</vt:lpstr>
      <vt:lpstr>設問4-1</vt:lpstr>
      <vt:lpstr>設問4-2</vt:lpstr>
      <vt:lpstr>設問4-3</vt:lpstr>
      <vt:lpstr>設問4-4</vt:lpstr>
      <vt:lpstr>設問4-5</vt:lpstr>
      <vt:lpstr>設問4-6</vt:lpstr>
      <vt:lpstr>設問4-7</vt:lpstr>
      <vt:lpstr>設問4-8</vt:lpstr>
      <vt:lpstr>設問4-9</vt:lpstr>
      <vt:lpstr>設問4-10</vt:lpstr>
      <vt:lpstr>設問5-1</vt:lpstr>
    </vt:vector>
  </TitlesOfParts>
  <LinksUpToDate>false</LinksUpToDate>
  <SharedDoc>false</SharedDoc>
  <HyperlinksChanged>false</HyperlinksChanged>
  <AppVersion>3.2.3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澤田＿航</cp:lastModifiedBy>
  <dcterms:created xsi:type="dcterms:W3CDTF">2019-07-10T03:31:20Z</dcterms:created>
  <dcterms:modified xsi:type="dcterms:W3CDTF">2019-07-10T03:31:20Z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2.1.5.0</vt:lpwstr>
    </vt:vector>
  </property>
  <property fmtid="{DCFEDD21-7773-49B2-8022-6FC58DB5260B}" pid="3" name="LastSavedVersion">
    <vt:lpwstr>2.1.5.0</vt:lpwstr>
  </property>
  <property fmtid="{DCFEDD21-7773-49B2-8022-6FC58DB5260B}" pid="4" name="LastSavedDate">
    <vt:filetime>2019-07-10T03:31:20Z</vt:filetime>
  </property>
</Properties>
</file>