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1 調整グループ\09 施設関係（きたえーる、北見体育センター）\00 指定管理関係\06 利用者アンケート調査、利用者意見\H30年度アンケート\結果\オープンデータ用\"/>
    </mc:Choice>
  </mc:AlternateContent>
  <bookViews>
    <workbookView xWindow="-15" yWindow="-15" windowWidth="10260" windowHeight="8340"/>
  </bookViews>
  <sheets>
    <sheet name="集計表" sheetId="1" r:id="rId1"/>
  </sheets>
  <definedNames>
    <definedName name="_xlnm.Print_Area" localSheetId="0">集計表!$B$1:$H$114</definedName>
    <definedName name="_xlnm.Print_Titles" localSheetId="0">集計表!$1:$4</definedName>
  </definedNames>
  <calcPr calcId="162913"/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<sst xmlns="http://schemas.openxmlformats.org/spreadsheetml/2006/main" count="150" uniqueCount="98">
  <si>
    <t>満足</t>
    <rPh sb="0" eb="2">
      <t>マンゾク</t>
    </rPh>
    <phoneticPr fontId="1"/>
  </si>
  <si>
    <t>やや不満</t>
    <rPh sb="2" eb="4">
      <t>フマン</t>
    </rPh>
    <phoneticPr fontId="1"/>
  </si>
  <si>
    <t>不満</t>
    <rPh sb="0" eb="2">
      <t>フマン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</si>
  <si>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</si>
  <si>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</si>
  <si>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</si>
  <si>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</si>
  <si>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自営業</t>
    <rPh sb="0" eb="3">
      <t>ジエイギョウ</t>
    </rPh>
    <phoneticPr fontId="1"/>
  </si>
  <si>
    <t>会社員</t>
    <rPh sb="0" eb="3">
      <t>カイシャイン</t>
    </rPh>
    <phoneticPr fontId="1"/>
  </si>
  <si>
    <t>公務員</t>
    <rPh sb="0" eb="3">
      <t>コウムイン</t>
    </rPh>
    <phoneticPr fontId="1"/>
  </si>
  <si>
    <t>学生</t>
    <rPh sb="0" eb="2">
      <t>ガクセイ</t>
    </rPh>
    <phoneticPr fontId="1"/>
  </si>
  <si>
    <t>主婦</t>
    <rPh sb="0" eb="2">
      <t>シュフ</t>
    </rPh>
    <phoneticPr fontId="1"/>
  </si>
  <si>
    <t>無職</t>
    <rPh sb="0" eb="2">
      <t>ムショク</t>
    </rPh>
    <phoneticPr fontId="1"/>
  </si>
  <si>
    <t>道内</t>
    <rPh sb="0" eb="2">
      <t>ドウナイ</t>
    </rPh>
    <phoneticPr fontId="1"/>
  </si>
  <si>
    <t>道外</t>
    <rPh sb="0" eb="2">
      <t>ドウガイ</t>
    </rPh>
    <phoneticPr fontId="1"/>
  </si>
  <si>
    <t>１０代</t>
    <rPh sb="2" eb="3">
      <t>ダイ</t>
    </rPh>
    <phoneticPr fontId="1"/>
  </si>
  <si>
    <t>２０代</t>
    <rPh sb="2" eb="3">
      <t>ダイ</t>
    </rPh>
    <phoneticPr fontId="1"/>
  </si>
  <si>
    <t>３０代</t>
    <rPh sb="2" eb="3">
      <t>ダイ</t>
    </rPh>
    <phoneticPr fontId="1"/>
  </si>
  <si>
    <t>４０代</t>
    <rPh sb="2" eb="3">
      <t>ダイ</t>
    </rPh>
    <phoneticPr fontId="1"/>
  </si>
  <si>
    <t>５０代</t>
    <rPh sb="2" eb="3">
      <t>ダイ</t>
    </rPh>
    <phoneticPr fontId="1"/>
  </si>
  <si>
    <t>月（　）回程度</t>
    <rPh sb="0" eb="1">
      <t>ツキ</t>
    </rPh>
    <rPh sb="4" eb="5">
      <t>カイ</t>
    </rPh>
    <rPh sb="5" eb="7">
      <t>テイド</t>
    </rPh>
    <phoneticPr fontId="1"/>
  </si>
  <si>
    <t>週（　）回程度</t>
    <rPh sb="0" eb="1">
      <t>シュウ</t>
    </rPh>
    <rPh sb="4" eb="5">
      <t>カイ</t>
    </rPh>
    <rPh sb="5" eb="7">
      <t>テイド</t>
    </rPh>
    <phoneticPr fontId="1"/>
  </si>
  <si>
    <t>年（　）回程度</t>
    <rPh sb="0" eb="1">
      <t>ネン</t>
    </rPh>
    <rPh sb="4" eb="5">
      <t>カイ</t>
    </rPh>
    <rPh sb="5" eb="7">
      <t>テイド</t>
    </rPh>
    <phoneticPr fontId="1"/>
  </si>
  <si>
    <t>どちらともいえない</t>
    <phoneticPr fontId="1"/>
  </si>
  <si>
    <t>問１</t>
    <rPh sb="0" eb="1">
      <t>ト</t>
    </rPh>
    <phoneticPr fontId="1"/>
  </si>
  <si>
    <t>問2</t>
    <rPh sb="0" eb="1">
      <t>ト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</si>
  <si>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</si>
  <si>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</si>
  <si>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利用の申込みは？</t>
    <rPh sb="0" eb="2">
      <t>リヨウ</t>
    </rPh>
    <rPh sb="3" eb="5">
      <t>モウシコ</t>
    </rPh>
    <phoneticPr fontId="1"/>
  </si>
  <si>
    <t>有料か無料か？</t>
    <rPh sb="0" eb="2">
      <t>ユウリョウ</t>
    </rPh>
    <rPh sb="3" eb="5">
      <t>ムリョウ</t>
    </rPh>
    <phoneticPr fontId="1"/>
  </si>
  <si>
    <t>総合的な感想は？</t>
    <rPh sb="0" eb="3">
      <t>ソウゴウテキ</t>
    </rPh>
    <rPh sb="4" eb="6">
      <t>カンソウ</t>
    </rPh>
    <phoneticPr fontId="1"/>
  </si>
  <si>
    <t>今後も施設を利用したいと思うか？</t>
    <rPh sb="0" eb="2">
      <t>コンゴ</t>
    </rPh>
    <rPh sb="3" eb="5">
      <t>シセツ</t>
    </rPh>
    <rPh sb="6" eb="8">
      <t>リヨウ</t>
    </rPh>
    <rPh sb="12" eb="13">
      <t>オモ</t>
    </rPh>
    <phoneticPr fontId="1"/>
  </si>
  <si>
    <t>施設の必要性についてどう思うか？</t>
    <rPh sb="0" eb="2">
      <t>シセツ</t>
    </rPh>
    <rPh sb="3" eb="6">
      <t>ヒツヨウセイ</t>
    </rPh>
    <rPh sb="12" eb="13">
      <t>オモ</t>
    </rPh>
    <phoneticPr fontId="1"/>
  </si>
  <si>
    <t>６０代前半</t>
    <rPh sb="2" eb="3">
      <t>ダイ</t>
    </rPh>
    <rPh sb="3" eb="5">
      <t>ゼンハン</t>
    </rPh>
    <phoneticPr fontId="1"/>
  </si>
  <si>
    <t>６０代後半</t>
    <rPh sb="2" eb="3">
      <t>ダイ</t>
    </rPh>
    <rPh sb="3" eb="5">
      <t>コウハン</t>
    </rPh>
    <phoneticPr fontId="1"/>
  </si>
  <si>
    <t>新聞</t>
    <rPh sb="0" eb="2">
      <t>シンブン</t>
    </rPh>
    <phoneticPr fontId="1"/>
  </si>
  <si>
    <t>広報誌</t>
    <rPh sb="0" eb="3">
      <t>コウホウシ</t>
    </rPh>
    <phoneticPr fontId="1"/>
  </si>
  <si>
    <t>知人・友人の紹介</t>
    <rPh sb="0" eb="2">
      <t>チジン</t>
    </rPh>
    <rPh sb="3" eb="5">
      <t>ユウジン</t>
    </rPh>
    <rPh sb="6" eb="8">
      <t>ショウカイ</t>
    </rPh>
    <phoneticPr fontId="1"/>
  </si>
  <si>
    <t>職場・学校の紹介</t>
    <rPh sb="0" eb="2">
      <t>ショクバ</t>
    </rPh>
    <rPh sb="3" eb="5">
      <t>ガッコウ</t>
    </rPh>
    <rPh sb="6" eb="8">
      <t>ショウカイ</t>
    </rPh>
    <phoneticPr fontId="1"/>
  </si>
  <si>
    <t>（１）</t>
    <phoneticPr fontId="1"/>
  </si>
  <si>
    <t>個人利用</t>
    <rPh sb="0" eb="2">
      <t>コジン</t>
    </rPh>
    <rPh sb="2" eb="4">
      <t>リヨウ</t>
    </rPh>
    <phoneticPr fontId="1"/>
  </si>
  <si>
    <t>団体利用</t>
    <rPh sb="0" eb="2">
      <t>ダンタイ</t>
    </rPh>
    <rPh sb="2" eb="4">
      <t>リヨウ</t>
    </rPh>
    <phoneticPr fontId="1"/>
  </si>
  <si>
    <t>利用の状況は？</t>
    <rPh sb="0" eb="2">
      <t>リヨウ</t>
    </rPh>
    <rPh sb="3" eb="5">
      <t>ジョウキョウ</t>
    </rPh>
    <phoneticPr fontId="1"/>
  </si>
  <si>
    <t>スポーツ大会・イベント</t>
    <rPh sb="4" eb="6">
      <t>タイカイ</t>
    </rPh>
    <phoneticPr fontId="1"/>
  </si>
  <si>
    <t>上記以外大会・イベント</t>
    <rPh sb="0" eb="2">
      <t>ジョウキ</t>
    </rPh>
    <rPh sb="2" eb="4">
      <t>イガイ</t>
    </rPh>
    <rPh sb="4" eb="6">
      <t>タイカイ</t>
    </rPh>
    <phoneticPr fontId="1"/>
  </si>
  <si>
    <t>トレーニング・練習</t>
    <rPh sb="7" eb="9">
      <t>レンシュウ</t>
    </rPh>
    <phoneticPr fontId="1"/>
  </si>
  <si>
    <t>会議・打合せ</t>
    <rPh sb="0" eb="2">
      <t>カイギ</t>
    </rPh>
    <rPh sb="3" eb="5">
      <t>ウチアワ</t>
    </rPh>
    <phoneticPr fontId="1"/>
  </si>
  <si>
    <t>利用の目的は？</t>
    <rPh sb="0" eb="2">
      <t>リヨウ</t>
    </rPh>
    <rPh sb="3" eb="5">
      <t>モクテキ</t>
    </rPh>
    <phoneticPr fontId="1"/>
  </si>
  <si>
    <t>建物・設備の満足度は？</t>
    <rPh sb="0" eb="2">
      <t>タテモノ</t>
    </rPh>
    <rPh sb="3" eb="5">
      <t>セツビ</t>
    </rPh>
    <rPh sb="6" eb="9">
      <t>マンゾクド</t>
    </rPh>
    <phoneticPr fontId="1"/>
  </si>
  <si>
    <t>サービス提供の満足度は？</t>
    <rPh sb="4" eb="6">
      <t>テイキョウ</t>
    </rPh>
    <rPh sb="7" eb="9">
      <t>マンゾク</t>
    </rPh>
    <rPh sb="9" eb="10">
      <t>ド</t>
    </rPh>
    <phoneticPr fontId="1"/>
  </si>
  <si>
    <t>やや満足</t>
    <rPh sb="2" eb="4">
      <t>マンゾク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</si>
  <si>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</si>
  <si>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</si>
  <si>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安い</t>
    <rPh sb="0" eb="1">
      <t>ヤス</t>
    </rPh>
    <phoneticPr fontId="1"/>
  </si>
  <si>
    <t>やや安い</t>
    <rPh sb="2" eb="3">
      <t>ヤス</t>
    </rPh>
    <phoneticPr fontId="1"/>
  </si>
  <si>
    <t>やや高い</t>
    <rPh sb="2" eb="3">
      <t>タカ</t>
    </rPh>
    <phoneticPr fontId="1"/>
  </si>
  <si>
    <t>高い</t>
    <rPh sb="0" eb="1">
      <t>タカ</t>
    </rPh>
    <phoneticPr fontId="1"/>
  </si>
  <si>
    <t>ちょうどよい</t>
    <phoneticPr fontId="1"/>
  </si>
  <si>
    <t>利用料金はどうか？</t>
    <rPh sb="0" eb="2">
      <t>リヨウ</t>
    </rPh>
    <rPh sb="2" eb="4">
      <t>リョウキン</t>
    </rPh>
    <phoneticPr fontId="1"/>
  </si>
  <si>
    <t>施設職員の対応は？</t>
    <rPh sb="0" eb="2">
      <t>シセツ</t>
    </rPh>
    <rPh sb="2" eb="4">
      <t>ショクイン</t>
    </rPh>
    <rPh sb="5" eb="7">
      <t>タイオウ</t>
    </rPh>
    <phoneticPr fontId="1"/>
  </si>
  <si>
    <t>利用したい</t>
    <rPh sb="0" eb="2">
      <t>リヨウ</t>
    </rPh>
    <phoneticPr fontId="1"/>
  </si>
  <si>
    <t>できれば利用したい</t>
    <rPh sb="4" eb="6">
      <t>リヨウ</t>
    </rPh>
    <phoneticPr fontId="1"/>
  </si>
  <si>
    <t>できれば利用したくない</t>
    <rPh sb="4" eb="6">
      <t>リヨウ</t>
    </rPh>
    <phoneticPr fontId="1"/>
  </si>
  <si>
    <t>利用したくない</t>
    <rPh sb="0" eb="2">
      <t>リヨウ</t>
    </rPh>
    <phoneticPr fontId="1"/>
  </si>
  <si>
    <t>必要</t>
    <rPh sb="0" eb="2">
      <t>ヒツヨウ</t>
    </rPh>
    <phoneticPr fontId="1"/>
  </si>
  <si>
    <t>やや必要</t>
    <rPh sb="2" eb="4">
      <t>ヒツヨウ</t>
    </rPh>
    <phoneticPr fontId="1"/>
  </si>
  <si>
    <t>やや不要</t>
    <rPh sb="2" eb="4">
      <t>フヨウ</t>
    </rPh>
    <phoneticPr fontId="1"/>
  </si>
  <si>
    <t>不要</t>
    <rPh sb="0" eb="2">
      <t>フヨウ</t>
    </rPh>
    <phoneticPr fontId="1"/>
  </si>
  <si>
    <t>設          問</t>
    <rPh sb="0" eb="1">
      <t>セツ</t>
    </rPh>
    <rPh sb="11" eb="12">
      <t>トイ</t>
    </rPh>
    <phoneticPr fontId="1"/>
  </si>
  <si>
    <t>回                    答</t>
    <rPh sb="0" eb="1">
      <t>カイ</t>
    </rPh>
    <rPh sb="21" eb="22">
      <t>コタエ</t>
    </rPh>
    <phoneticPr fontId="1"/>
  </si>
  <si>
    <t>性     別</t>
    <rPh sb="0" eb="1">
      <t>セイ</t>
    </rPh>
    <rPh sb="6" eb="7">
      <t>ベツ</t>
    </rPh>
    <phoneticPr fontId="1"/>
  </si>
  <si>
    <t>年     齢</t>
    <rPh sb="0" eb="1">
      <t>トシ</t>
    </rPh>
    <rPh sb="6" eb="7">
      <t>ヨワイ</t>
    </rPh>
    <phoneticPr fontId="1"/>
  </si>
  <si>
    <t>職     業</t>
    <rPh sb="0" eb="1">
      <t>ショク</t>
    </rPh>
    <rPh sb="6" eb="7">
      <t>ギョウ</t>
    </rPh>
    <phoneticPr fontId="1"/>
  </si>
  <si>
    <t>住     所</t>
    <rPh sb="0" eb="1">
      <t>ジュウ</t>
    </rPh>
    <rPh sb="6" eb="7">
      <t>ショ</t>
    </rPh>
    <phoneticPr fontId="1"/>
  </si>
  <si>
    <t>初めて</t>
    <rPh sb="0" eb="1">
      <t>ハジ</t>
    </rPh>
    <phoneticPr fontId="1"/>
  </si>
  <si>
    <t>スポーツ研修会・講習会</t>
    <rPh sb="4" eb="6">
      <t>ケンシュウ</t>
    </rPh>
    <rPh sb="6" eb="7">
      <t>カイ</t>
    </rPh>
    <rPh sb="8" eb="10">
      <t>コウシュウ</t>
    </rPh>
    <rPh sb="10" eb="11">
      <t>カイ</t>
    </rPh>
    <phoneticPr fontId="1"/>
  </si>
  <si>
    <t>上記以外研修会・講習会</t>
    <rPh sb="0" eb="2">
      <t>ジョウキ</t>
    </rPh>
    <rPh sb="2" eb="4">
      <t>イガイ</t>
    </rPh>
    <rPh sb="4" eb="6">
      <t>ケンシュウ</t>
    </rPh>
    <rPh sb="6" eb="7">
      <t>カイ</t>
    </rPh>
    <rPh sb="8" eb="10">
      <t>コウシュウ</t>
    </rPh>
    <rPh sb="10" eb="11">
      <t>カイ</t>
    </rPh>
    <phoneticPr fontId="1"/>
  </si>
  <si>
    <t>数年に１度</t>
    <rPh sb="0" eb="2">
      <t>スウネン</t>
    </rPh>
    <rPh sb="4" eb="5">
      <t>ド</t>
    </rPh>
    <phoneticPr fontId="1"/>
  </si>
  <si>
    <t>無回答</t>
    <rPh sb="0" eb="3">
      <t>ムカイトウ</t>
    </rPh>
    <phoneticPr fontId="1"/>
  </si>
  <si>
    <t>施設を知った手段は？(複数回答可）</t>
    <rPh sb="0" eb="2">
      <t>シセツ</t>
    </rPh>
    <rPh sb="3" eb="4">
      <t>シ</t>
    </rPh>
    <rPh sb="6" eb="8">
      <t>シュダン</t>
    </rPh>
    <rPh sb="11" eb="13">
      <t>フクスウ</t>
    </rPh>
    <rPh sb="13" eb="15">
      <t>カイトウ</t>
    </rPh>
    <rPh sb="15" eb="16">
      <t>カ</t>
    </rPh>
    <phoneticPr fontId="1"/>
  </si>
  <si>
    <t>割   合</t>
    <rPh sb="0" eb="1">
      <t>ワリ</t>
    </rPh>
    <rPh sb="4" eb="5">
      <t>ゴウ</t>
    </rPh>
    <phoneticPr fontId="1"/>
  </si>
  <si>
    <t>（２）</t>
    <phoneticPr fontId="1"/>
  </si>
  <si>
    <t>（３）</t>
    <phoneticPr fontId="1"/>
  </si>
  <si>
    <t>（４）</t>
    <phoneticPr fontId="1"/>
  </si>
  <si>
    <t>インターネット</t>
    <phoneticPr fontId="1"/>
  </si>
  <si>
    <t>パンフレット</t>
    <phoneticPr fontId="1"/>
  </si>
  <si>
    <t>テレビ</t>
    <phoneticPr fontId="1"/>
  </si>
  <si>
    <t>ラジオ</t>
    <phoneticPr fontId="1"/>
  </si>
  <si>
    <t>（１）</t>
    <phoneticPr fontId="1"/>
  </si>
  <si>
    <t>（３）　　　①</t>
    <phoneticPr fontId="1"/>
  </si>
  <si>
    <t>（３）　　　　　②</t>
    <phoneticPr fontId="1"/>
  </si>
  <si>
    <t>（５）</t>
    <phoneticPr fontId="1"/>
  </si>
  <si>
    <t>（６）</t>
    <phoneticPr fontId="1"/>
  </si>
  <si>
    <t>どちらともいえない</t>
    <phoneticPr fontId="1"/>
  </si>
  <si>
    <t>（７）</t>
    <phoneticPr fontId="1"/>
  </si>
  <si>
    <t>どちらともいえない</t>
    <phoneticPr fontId="1"/>
  </si>
  <si>
    <t>平成30年度利用者満足度調査集計表</t>
    <rPh sb="0" eb="2">
      <t>ヘイセイ</t>
    </rPh>
    <rPh sb="4" eb="6">
      <t>ネンド</t>
    </rPh>
    <rPh sb="6" eb="9">
      <t>リヨウシャ</t>
    </rPh>
    <rPh sb="9" eb="12">
      <t>マンゾクド</t>
    </rPh>
    <rPh sb="12" eb="14">
      <t>チョウサ</t>
    </rPh>
    <rPh sb="14" eb="17">
      <t>シュウケイヒョウ</t>
    </rPh>
    <phoneticPr fontId="1"/>
  </si>
  <si>
    <t>施設名：北海道立総合体育センター</t>
    <rPh sb="0" eb="2">
      <t>シセツ</t>
    </rPh>
    <rPh sb="2" eb="3">
      <t>メイ</t>
    </rPh>
    <rPh sb="4" eb="7">
      <t>ホッカイドウ</t>
    </rPh>
    <rPh sb="8" eb="10">
      <t>ソウゴウ</t>
    </rPh>
    <rPh sb="10" eb="12">
      <t>タイイク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</si>
</sst>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1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176" fontId="5" fillId="0" borderId="18" xfId="0" applyNumberFormat="1" applyFont="1" applyBorder="1">
      <alignment vertical="center"/>
    </xf>
    <xf numFmtId="176" fontId="5" fillId="2" borderId="25" xfId="0" applyNumberFormat="1" applyFont="1" applyFill="1" applyBorder="1">
      <alignment vertical="center"/>
    </xf>
    <xf numFmtId="176" fontId="5" fillId="0" borderId="26" xfId="0" applyNumberFormat="1" applyFont="1" applyBorder="1">
      <alignment vertical="center"/>
    </xf>
    <xf numFmtId="176" fontId="5" fillId="2" borderId="25" xfId="0" applyNumberFormat="1" applyFont="1" applyFill="1" applyBorder="1" applyAlignment="1">
      <alignment vertical="center"/>
    </xf>
    <xf numFmtId="176" fontId="5" fillId="0" borderId="27" xfId="0" applyNumberFormat="1" applyFont="1" applyBorder="1">
      <alignment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 shrinkToFit="1"/>
    </xf>
    <xf numFmtId="0" fontId="5" fillId="0" borderId="43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44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left" vertical="center" wrapText="1" shrinkToFit="1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76" fontId="5" fillId="0" borderId="5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4"/>
  <sheetViews>
    <sheetView tabSelected="1" topLeftCell="A77" workbookViewId="0">
      <selection activeCell="H115" sqref="H115"/>
    </sheetView>
  </sheetViews>
  <sheetFormatPr defaultRowHeight="14.25" x14ac:dyDescent="0.15"/>
  <cols>
    <col min="1" max="1" width="2.625" customWidth="1"/>
    <col min="2" max="2" width="6.625" style="5" customWidth="1"/>
    <col min="3" max="3" width="6.5" style="8" customWidth="1"/>
    <col min="4" max="4" width="28.625" style="3" customWidth="1"/>
    <col min="5" max="5" width="4.375" style="7" customWidth="1"/>
    <col min="6" max="6" width="21.25" customWidth="1"/>
    <col min="7" max="7" width="8.375" customWidth="1"/>
    <col min="8" max="8" width="13.875" customWidth="1"/>
    <col min="9" max="9" width="4.625" customWidth="1"/>
  </cols>
  <sheetData>
    <row r="2" spans="2:9" ht="17.25" x14ac:dyDescent="0.15">
      <c r="B2" s="4" t="s">
        <v>96</v>
      </c>
      <c r="C2" s="29"/>
      <c r="D2" s="4"/>
      <c r="F2" s="52" t="s">
        <v>97</v>
      </c>
      <c r="G2" s="53"/>
      <c r="H2" s="54"/>
      <c r="I2" s="1"/>
    </row>
    <row r="3" spans="2:9" ht="15" thickBot="1" x14ac:dyDescent="0.2"/>
    <row r="4" spans="2:9" thickBot="1" x14ac:dyDescent="0.2">
      <c r="B4" s="57" t="s">
        <v>68</v>
      </c>
      <c r="C4" s="55"/>
      <c r="D4" s="58"/>
      <c r="E4" s="55" t="s">
        <v>69</v>
      </c>
      <c r="F4" s="55"/>
      <c r="G4" s="56"/>
      <c r="H4" s="27" t="s">
        <v>80</v>
      </c>
      <c r="I4" s="2"/>
    </row>
    <row r="5" spans="2:9" ht="13.5" customHeight="1" thickTop="1" x14ac:dyDescent="0.15">
      <c r="B5" s="9" t="s">
        <v>24</v>
      </c>
      <c r="C5" s="50" t="s">
        <v>39</v>
      </c>
      <c r="D5" s="51" t="s">
        <v>70</v>
      </c>
      <c r="E5" s="12">
        <v>1</v>
      </c>
      <c r="F5" s="13" t="s">
        <v>5</v>
      </c>
      <c r="G5" s="13">
        <v>43</v>
      </c>
      <c r="H5" s="78">
        <f>G5*100/$G$8</f>
        <v>32.575757575757578</v>
      </c>
      <c r="I5" s="2"/>
    </row>
    <row r="6" spans="2:9" ht="13.5" x14ac:dyDescent="0.15">
      <c r="B6" s="6"/>
      <c r="C6" s="45"/>
      <c r="D6" s="48"/>
      <c r="E6" s="14">
        <v>2</v>
      </c>
      <c r="F6" s="15" t="s">
        <v>6</v>
      </c>
      <c r="G6" s="16">
        <v>87</v>
      </c>
      <c r="H6" s="37">
        <f t="shared" ref="H6:H7" si="0">G6*100/$G$8</f>
        <v>65.909090909090907</v>
      </c>
      <c r="I6" s="2"/>
    </row>
    <row r="7" spans="2:9" ht="13.5" x14ac:dyDescent="0.15">
      <c r="B7" s="6"/>
      <c r="C7" s="45"/>
      <c r="D7" s="48"/>
      <c r="E7" s="14">
        <v>3</v>
      </c>
      <c r="F7" s="17" t="s">
        <v>78</v>
      </c>
      <c r="G7" s="16">
        <v>2</v>
      </c>
      <c r="H7" s="41">
        <f t="shared" si="0"/>
        <v>1.5151515151515151</v>
      </c>
      <c r="I7" s="2"/>
    </row>
    <row r="8" spans="2:9" thickBot="1" x14ac:dyDescent="0.2">
      <c r="B8" s="6"/>
      <c r="C8" s="46"/>
      <c r="D8" s="49"/>
      <c r="E8" s="42" t="s">
        <v>4</v>
      </c>
      <c r="F8" s="43"/>
      <c r="G8" s="31">
        <v>132</v>
      </c>
      <c r="H8" s="38">
        <f>SUM(H5:H7)</f>
        <v>100</v>
      </c>
      <c r="I8" s="2"/>
    </row>
    <row r="9" spans="2:9" ht="13.5" customHeight="1" x14ac:dyDescent="0.15">
      <c r="B9" s="6"/>
      <c r="C9" s="44" t="s">
        <v>81</v>
      </c>
      <c r="D9" s="47" t="s">
        <v>71</v>
      </c>
      <c r="E9" s="18">
        <v>1</v>
      </c>
      <c r="F9" s="19" t="s">
        <v>15</v>
      </c>
      <c r="G9" s="19">
        <v>6</v>
      </c>
      <c r="H9" s="39">
        <f>G9*100/$G$17</f>
        <v>4.5454545454545459</v>
      </c>
      <c r="I9" s="2"/>
    </row>
    <row r="10" spans="2:9" ht="13.5" x14ac:dyDescent="0.15">
      <c r="B10" s="6"/>
      <c r="C10" s="45"/>
      <c r="D10" s="48"/>
      <c r="E10" s="14">
        <v>2</v>
      </c>
      <c r="F10" s="15" t="s">
        <v>16</v>
      </c>
      <c r="G10" s="15">
        <v>8</v>
      </c>
      <c r="H10" s="37">
        <f t="shared" ref="H10:H16" si="1">G10*100/$G$17</f>
        <v>6.0606060606060606</v>
      </c>
      <c r="I10" s="2"/>
    </row>
    <row r="11" spans="2:9" ht="13.5" x14ac:dyDescent="0.15">
      <c r="B11" s="6"/>
      <c r="C11" s="45"/>
      <c r="D11" s="48"/>
      <c r="E11" s="14">
        <v>3</v>
      </c>
      <c r="F11" s="15" t="s">
        <v>17</v>
      </c>
      <c r="G11" s="15">
        <v>29</v>
      </c>
      <c r="H11" s="37">
        <f t="shared" si="1"/>
        <v>21.969696969696969</v>
      </c>
      <c r="I11" s="2"/>
    </row>
    <row r="12" spans="2:9" ht="13.5" x14ac:dyDescent="0.15">
      <c r="B12" s="6"/>
      <c r="C12" s="45"/>
      <c r="D12" s="48"/>
      <c r="E12" s="14">
        <v>4</v>
      </c>
      <c r="F12" s="15" t="s">
        <v>18</v>
      </c>
      <c r="G12" s="15">
        <v>26</v>
      </c>
      <c r="H12" s="37">
        <f t="shared" si="1"/>
        <v>19.696969696969695</v>
      </c>
      <c r="I12" s="2"/>
    </row>
    <row r="13" spans="2:9" ht="13.5" x14ac:dyDescent="0.15">
      <c r="B13" s="6"/>
      <c r="C13" s="45"/>
      <c r="D13" s="48"/>
      <c r="E13" s="14">
        <v>5</v>
      </c>
      <c r="F13" s="15" t="s">
        <v>19</v>
      </c>
      <c r="G13" s="15">
        <v>15</v>
      </c>
      <c r="H13" s="37">
        <f t="shared" si="1"/>
        <v>11.363636363636363</v>
      </c>
      <c r="I13" s="2"/>
    </row>
    <row r="14" spans="2:9" ht="13.5" x14ac:dyDescent="0.15">
      <c r="B14" s="6"/>
      <c r="C14" s="45"/>
      <c r="D14" s="48"/>
      <c r="E14" s="14">
        <v>6</v>
      </c>
      <c r="F14" s="20" t="s">
        <v>33</v>
      </c>
      <c r="G14" s="15">
        <v>11</v>
      </c>
      <c r="H14" s="37">
        <f t="shared" si="1"/>
        <v>8.3333333333333339</v>
      </c>
      <c r="I14" s="2"/>
    </row>
    <row r="15" spans="2:9" ht="13.5" x14ac:dyDescent="0.15">
      <c r="B15" s="6"/>
      <c r="C15" s="45"/>
      <c r="D15" s="48"/>
      <c r="E15" s="14">
        <v>7</v>
      </c>
      <c r="F15" s="20" t="s">
        <v>34</v>
      </c>
      <c r="G15" s="15">
        <v>35</v>
      </c>
      <c r="H15" s="37">
        <f t="shared" si="1"/>
        <v>26.515151515151516</v>
      </c>
      <c r="I15" s="2"/>
    </row>
    <row r="16" spans="2:9" ht="13.5" x14ac:dyDescent="0.15">
      <c r="B16" s="6"/>
      <c r="C16" s="45"/>
      <c r="D16" s="48"/>
      <c r="E16" s="14">
        <v>8</v>
      </c>
      <c r="F16" s="17" t="s">
        <v>78</v>
      </c>
      <c r="G16" s="15">
        <v>2</v>
      </c>
      <c r="H16" s="37">
        <f t="shared" si="1"/>
        <v>1.5151515151515151</v>
      </c>
      <c r="I16" s="2"/>
    </row>
    <row r="17" spans="2:9" thickBot="1" x14ac:dyDescent="0.2">
      <c r="B17" s="6"/>
      <c r="C17" s="46"/>
      <c r="D17" s="49"/>
      <c r="E17" s="42" t="s">
        <v>4</v>
      </c>
      <c r="F17" s="43"/>
      <c r="G17" s="31">
        <v>132</v>
      </c>
      <c r="H17" s="38">
        <v>100</v>
      </c>
      <c r="I17" s="2"/>
    </row>
    <row r="18" spans="2:9" ht="13.5" customHeight="1" x14ac:dyDescent="0.15">
      <c r="B18" s="6"/>
      <c r="C18" s="44" t="s">
        <v>82</v>
      </c>
      <c r="D18" s="47" t="s">
        <v>72</v>
      </c>
      <c r="E18" s="18">
        <v>1</v>
      </c>
      <c r="F18" s="21" t="s">
        <v>7</v>
      </c>
      <c r="G18" s="19">
        <v>6</v>
      </c>
      <c r="H18" s="39">
        <f>G18*100/$G$26</f>
        <v>4.5454545454545459</v>
      </c>
      <c r="I18" s="2"/>
    </row>
    <row r="19" spans="2:9" ht="13.5" x14ac:dyDescent="0.15">
      <c r="B19" s="6"/>
      <c r="C19" s="45"/>
      <c r="D19" s="48"/>
      <c r="E19" s="14">
        <v>2</v>
      </c>
      <c r="F19" s="20" t="s">
        <v>8</v>
      </c>
      <c r="G19" s="15">
        <v>26</v>
      </c>
      <c r="H19" s="37">
        <f t="shared" ref="H19:H25" si="2">G19*100/$G$26</f>
        <v>19.696969696969695</v>
      </c>
      <c r="I19" s="2"/>
    </row>
    <row r="20" spans="2:9" ht="13.5" x14ac:dyDescent="0.15">
      <c r="B20" s="6"/>
      <c r="C20" s="45"/>
      <c r="D20" s="48"/>
      <c r="E20" s="14">
        <v>3</v>
      </c>
      <c r="F20" s="20" t="s">
        <v>9</v>
      </c>
      <c r="G20" s="15">
        <v>13</v>
      </c>
      <c r="H20" s="37">
        <f t="shared" si="2"/>
        <v>9.8484848484848477</v>
      </c>
      <c r="I20" s="2"/>
    </row>
    <row r="21" spans="2:9" ht="13.5" x14ac:dyDescent="0.15">
      <c r="B21" s="6"/>
      <c r="C21" s="45"/>
      <c r="D21" s="48"/>
      <c r="E21" s="14">
        <v>4</v>
      </c>
      <c r="F21" s="20" t="s">
        <v>11</v>
      </c>
      <c r="G21" s="15">
        <v>50</v>
      </c>
      <c r="H21" s="37">
        <f t="shared" si="2"/>
        <v>37.878787878787875</v>
      </c>
      <c r="I21" s="2"/>
    </row>
    <row r="22" spans="2:9" ht="13.5" x14ac:dyDescent="0.15">
      <c r="B22" s="6"/>
      <c r="C22" s="45"/>
      <c r="D22" s="48"/>
      <c r="E22" s="14">
        <v>5</v>
      </c>
      <c r="F22" s="20" t="s">
        <v>10</v>
      </c>
      <c r="G22" s="15">
        <v>7</v>
      </c>
      <c r="H22" s="37">
        <f t="shared" si="2"/>
        <v>5.3030303030303028</v>
      </c>
      <c r="I22" s="2"/>
    </row>
    <row r="23" spans="2:9" ht="13.5" x14ac:dyDescent="0.15">
      <c r="B23" s="6"/>
      <c r="C23" s="45"/>
      <c r="D23" s="48"/>
      <c r="E23" s="14">
        <v>6</v>
      </c>
      <c r="F23" s="20" t="s">
        <v>12</v>
      </c>
      <c r="G23" s="15">
        <v>16</v>
      </c>
      <c r="H23" s="37">
        <f t="shared" si="2"/>
        <v>12.121212121212121</v>
      </c>
      <c r="I23" s="2"/>
    </row>
    <row r="24" spans="2:9" ht="13.5" x14ac:dyDescent="0.15">
      <c r="B24" s="6"/>
      <c r="C24" s="45"/>
      <c r="D24" s="48"/>
      <c r="E24" s="14">
        <v>7</v>
      </c>
      <c r="F24" s="20" t="s">
        <v>3</v>
      </c>
      <c r="G24" s="15">
        <v>11</v>
      </c>
      <c r="H24" s="37">
        <f t="shared" si="2"/>
        <v>8.3333333333333339</v>
      </c>
      <c r="I24" s="2"/>
    </row>
    <row r="25" spans="2:9" ht="13.5" x14ac:dyDescent="0.15">
      <c r="B25" s="6"/>
      <c r="C25" s="45"/>
      <c r="D25" s="48"/>
      <c r="E25" s="14">
        <v>8</v>
      </c>
      <c r="F25" s="17" t="s">
        <v>78</v>
      </c>
      <c r="G25" s="15">
        <v>3</v>
      </c>
      <c r="H25" s="37">
        <f t="shared" si="2"/>
        <v>2.2727272727272729</v>
      </c>
      <c r="I25" s="2"/>
    </row>
    <row r="26" spans="2:9" thickBot="1" x14ac:dyDescent="0.2">
      <c r="B26" s="6"/>
      <c r="C26" s="46"/>
      <c r="D26" s="49"/>
      <c r="E26" s="42" t="s">
        <v>4</v>
      </c>
      <c r="F26" s="43"/>
      <c r="G26" s="31">
        <v>132</v>
      </c>
      <c r="H26" s="38">
        <f>SUM(H18:H25)</f>
        <v>99.999999999999986</v>
      </c>
      <c r="I26" s="2"/>
    </row>
    <row r="27" spans="2:9" ht="13.5" customHeight="1" x14ac:dyDescent="0.15">
      <c r="B27" s="6"/>
      <c r="C27" s="44" t="s">
        <v>83</v>
      </c>
      <c r="D27" s="47" t="s">
        <v>73</v>
      </c>
      <c r="E27" s="18">
        <v>1</v>
      </c>
      <c r="F27" s="19" t="s">
        <v>13</v>
      </c>
      <c r="G27" s="19">
        <v>127</v>
      </c>
      <c r="H27" s="39">
        <f>G27*100/$G$30</f>
        <v>96.212121212121218</v>
      </c>
      <c r="I27" s="2"/>
    </row>
    <row r="28" spans="2:9" ht="13.5" x14ac:dyDescent="0.15">
      <c r="B28" s="6"/>
      <c r="C28" s="45"/>
      <c r="D28" s="48"/>
      <c r="E28" s="14">
        <v>2</v>
      </c>
      <c r="F28" s="15" t="s">
        <v>14</v>
      </c>
      <c r="G28" s="15">
        <v>0</v>
      </c>
      <c r="H28" s="37">
        <f t="shared" ref="H28:H29" si="3">G28*100/$G$30</f>
        <v>0</v>
      </c>
      <c r="I28" s="2"/>
    </row>
    <row r="29" spans="2:9" ht="13.5" x14ac:dyDescent="0.15">
      <c r="B29" s="6"/>
      <c r="C29" s="45"/>
      <c r="D29" s="48"/>
      <c r="E29" s="14">
        <v>3</v>
      </c>
      <c r="F29" s="17" t="s">
        <v>78</v>
      </c>
      <c r="G29" s="15">
        <v>5</v>
      </c>
      <c r="H29" s="37">
        <f t="shared" si="3"/>
        <v>3.7878787878787881</v>
      </c>
      <c r="I29" s="2"/>
    </row>
    <row r="30" spans="2:9" thickBot="1" x14ac:dyDescent="0.2">
      <c r="B30" s="6"/>
      <c r="C30" s="46"/>
      <c r="D30" s="49"/>
      <c r="E30" s="42" t="s">
        <v>4</v>
      </c>
      <c r="F30" s="43"/>
      <c r="G30" s="31">
        <v>132</v>
      </c>
      <c r="H30" s="38">
        <f>SUM(H27:H29)</f>
        <v>100</v>
      </c>
      <c r="I30" s="2"/>
    </row>
    <row r="31" spans="2:9" ht="13.5" customHeight="1" x14ac:dyDescent="0.15">
      <c r="B31" s="33" t="s">
        <v>25</v>
      </c>
      <c r="C31" s="63" t="s">
        <v>79</v>
      </c>
      <c r="D31" s="64"/>
      <c r="E31" s="18">
        <v>1</v>
      </c>
      <c r="F31" s="21" t="s">
        <v>84</v>
      </c>
      <c r="G31" s="19">
        <v>29</v>
      </c>
      <c r="H31" s="39">
        <f>G31*100/$G$41</f>
        <v>17.261904761904763</v>
      </c>
      <c r="I31" s="2"/>
    </row>
    <row r="32" spans="2:9" ht="13.5" x14ac:dyDescent="0.15">
      <c r="B32" s="34"/>
      <c r="C32" s="65"/>
      <c r="D32" s="66"/>
      <c r="E32" s="14">
        <v>2</v>
      </c>
      <c r="F32" s="20" t="s">
        <v>35</v>
      </c>
      <c r="G32" s="15">
        <v>3</v>
      </c>
      <c r="H32" s="37">
        <f t="shared" ref="H32:H40" si="4">G32*100/$G$41</f>
        <v>1.7857142857142858</v>
      </c>
      <c r="I32" s="2"/>
    </row>
    <row r="33" spans="2:9" ht="13.5" x14ac:dyDescent="0.15">
      <c r="B33" s="34"/>
      <c r="C33" s="65"/>
      <c r="D33" s="66"/>
      <c r="E33" s="14">
        <v>3</v>
      </c>
      <c r="F33" s="20" t="s">
        <v>36</v>
      </c>
      <c r="G33" s="15">
        <v>13</v>
      </c>
      <c r="H33" s="37">
        <f t="shared" si="4"/>
        <v>7.7380952380952381</v>
      </c>
      <c r="I33" s="2"/>
    </row>
    <row r="34" spans="2:9" ht="13.5" x14ac:dyDescent="0.15">
      <c r="B34" s="34"/>
      <c r="C34" s="65"/>
      <c r="D34" s="66"/>
      <c r="E34" s="22">
        <v>4</v>
      </c>
      <c r="F34" s="20" t="s">
        <v>85</v>
      </c>
      <c r="G34" s="15">
        <v>9</v>
      </c>
      <c r="H34" s="37">
        <f t="shared" si="4"/>
        <v>5.3571428571428568</v>
      </c>
      <c r="I34" s="2"/>
    </row>
    <row r="35" spans="2:9" ht="13.5" x14ac:dyDescent="0.15">
      <c r="B35" s="34"/>
      <c r="C35" s="65"/>
      <c r="D35" s="66"/>
      <c r="E35" s="22">
        <v>5</v>
      </c>
      <c r="F35" s="20" t="s">
        <v>86</v>
      </c>
      <c r="G35" s="15">
        <v>11</v>
      </c>
      <c r="H35" s="37">
        <f t="shared" si="4"/>
        <v>6.5476190476190474</v>
      </c>
      <c r="I35" s="2"/>
    </row>
    <row r="36" spans="2:9" ht="13.5" customHeight="1" x14ac:dyDescent="0.15">
      <c r="B36" s="34"/>
      <c r="C36" s="65"/>
      <c r="D36" s="66"/>
      <c r="E36" s="14">
        <v>6</v>
      </c>
      <c r="F36" s="20" t="s">
        <v>87</v>
      </c>
      <c r="G36" s="15">
        <v>2</v>
      </c>
      <c r="H36" s="37">
        <f t="shared" si="4"/>
        <v>1.1904761904761905</v>
      </c>
      <c r="I36" s="2"/>
    </row>
    <row r="37" spans="2:9" ht="13.5" x14ac:dyDescent="0.15">
      <c r="B37" s="34"/>
      <c r="C37" s="65"/>
      <c r="D37" s="66"/>
      <c r="E37" s="14">
        <v>7</v>
      </c>
      <c r="F37" s="20" t="s">
        <v>37</v>
      </c>
      <c r="G37" s="15">
        <v>41</v>
      </c>
      <c r="H37" s="37">
        <f t="shared" si="4"/>
        <v>24.404761904761905</v>
      </c>
      <c r="I37" s="2"/>
    </row>
    <row r="38" spans="2:9" ht="13.5" x14ac:dyDescent="0.15">
      <c r="B38" s="34"/>
      <c r="C38" s="65"/>
      <c r="D38" s="66"/>
      <c r="E38" s="14">
        <v>8</v>
      </c>
      <c r="F38" s="20" t="s">
        <v>38</v>
      </c>
      <c r="G38" s="15">
        <v>12</v>
      </c>
      <c r="H38" s="37">
        <f t="shared" si="4"/>
        <v>7.1428571428571432</v>
      </c>
      <c r="I38" s="2"/>
    </row>
    <row r="39" spans="2:9" ht="13.5" x14ac:dyDescent="0.15">
      <c r="B39" s="34"/>
      <c r="C39" s="65"/>
      <c r="D39" s="66"/>
      <c r="E39" s="14">
        <v>9</v>
      </c>
      <c r="F39" s="20" t="s">
        <v>3</v>
      </c>
      <c r="G39" s="15">
        <v>46</v>
      </c>
      <c r="H39" s="37">
        <f t="shared" si="4"/>
        <v>27.38095238095238</v>
      </c>
      <c r="I39" s="2"/>
    </row>
    <row r="40" spans="2:9" ht="13.5" x14ac:dyDescent="0.15">
      <c r="B40" s="34"/>
      <c r="C40" s="65"/>
      <c r="D40" s="66"/>
      <c r="E40" s="28">
        <v>10</v>
      </c>
      <c r="F40" s="30" t="s">
        <v>78</v>
      </c>
      <c r="G40" s="15">
        <v>2</v>
      </c>
      <c r="H40" s="37">
        <f t="shared" si="4"/>
        <v>1.1904761904761905</v>
      </c>
      <c r="I40" s="2"/>
    </row>
    <row r="41" spans="2:9" thickBot="1" x14ac:dyDescent="0.2">
      <c r="B41" s="35"/>
      <c r="C41" s="67"/>
      <c r="D41" s="68"/>
      <c r="E41" s="42" t="s">
        <v>4</v>
      </c>
      <c r="F41" s="43"/>
      <c r="G41" s="31">
        <v>168</v>
      </c>
      <c r="H41" s="38">
        <f>SUM(H31:H40)</f>
        <v>99.999999999999986</v>
      </c>
      <c r="I41" s="2"/>
    </row>
    <row r="42" spans="2:9" ht="13.5" x14ac:dyDescent="0.15">
      <c r="B42" s="9" t="s">
        <v>26</v>
      </c>
      <c r="C42" s="44" t="s">
        <v>88</v>
      </c>
      <c r="D42" s="47" t="s">
        <v>28</v>
      </c>
      <c r="E42" s="18">
        <v>1</v>
      </c>
      <c r="F42" s="21" t="s">
        <v>40</v>
      </c>
      <c r="G42" s="19">
        <v>45</v>
      </c>
      <c r="H42" s="39">
        <f>G42*100/$G$45</f>
        <v>34.090909090909093</v>
      </c>
      <c r="I42" s="2"/>
    </row>
    <row r="43" spans="2:9" ht="13.5" x14ac:dyDescent="0.15">
      <c r="B43" s="6"/>
      <c r="C43" s="45"/>
      <c r="D43" s="48"/>
      <c r="E43" s="14">
        <v>2</v>
      </c>
      <c r="F43" s="20" t="s">
        <v>41</v>
      </c>
      <c r="G43" s="15">
        <v>81</v>
      </c>
      <c r="H43" s="37">
        <f t="shared" ref="H43:H44" si="5">G43*100/$G$45</f>
        <v>61.363636363636367</v>
      </c>
      <c r="I43" s="2"/>
    </row>
    <row r="44" spans="2:9" ht="13.5" x14ac:dyDescent="0.15">
      <c r="B44" s="6"/>
      <c r="C44" s="45"/>
      <c r="D44" s="48"/>
      <c r="E44" s="14">
        <v>3</v>
      </c>
      <c r="F44" s="17" t="s">
        <v>78</v>
      </c>
      <c r="G44" s="15">
        <v>6</v>
      </c>
      <c r="H44" s="37">
        <f t="shared" si="5"/>
        <v>4.5454545454545459</v>
      </c>
      <c r="I44" s="2"/>
    </row>
    <row r="45" spans="2:9" thickBot="1" x14ac:dyDescent="0.2">
      <c r="B45" s="6"/>
      <c r="C45" s="46"/>
      <c r="D45" s="49"/>
      <c r="E45" s="42" t="s">
        <v>4</v>
      </c>
      <c r="F45" s="43"/>
      <c r="G45" s="31">
        <v>132</v>
      </c>
      <c r="H45" s="38">
        <f>SUM(H42:H44)</f>
        <v>100.00000000000001</v>
      </c>
      <c r="I45" s="2"/>
    </row>
    <row r="46" spans="2:9" ht="13.5" x14ac:dyDescent="0.15">
      <c r="B46" s="9"/>
      <c r="C46" s="44" t="s">
        <v>81</v>
      </c>
      <c r="D46" s="47" t="s">
        <v>42</v>
      </c>
      <c r="E46" s="18">
        <v>1</v>
      </c>
      <c r="F46" s="19" t="s">
        <v>74</v>
      </c>
      <c r="G46" s="19">
        <v>6</v>
      </c>
      <c r="H46" s="39">
        <f>G46*100/$G$52</f>
        <v>4.5454545454545459</v>
      </c>
      <c r="I46" s="2"/>
    </row>
    <row r="47" spans="2:9" ht="13.5" x14ac:dyDescent="0.15">
      <c r="B47" s="6"/>
      <c r="C47" s="45"/>
      <c r="D47" s="48"/>
      <c r="E47" s="14">
        <v>2</v>
      </c>
      <c r="F47" s="15" t="s">
        <v>21</v>
      </c>
      <c r="G47" s="15">
        <v>49</v>
      </c>
      <c r="H47" s="37">
        <f t="shared" ref="H47:H51" si="6">G47*100/$G$52</f>
        <v>37.121212121212125</v>
      </c>
      <c r="I47" s="2"/>
    </row>
    <row r="48" spans="2:9" ht="13.5" x14ac:dyDescent="0.15">
      <c r="B48" s="6"/>
      <c r="C48" s="45"/>
      <c r="D48" s="48"/>
      <c r="E48" s="14">
        <v>3</v>
      </c>
      <c r="F48" s="15" t="s">
        <v>20</v>
      </c>
      <c r="G48" s="15">
        <v>44</v>
      </c>
      <c r="H48" s="37">
        <f t="shared" si="6"/>
        <v>33.333333333333336</v>
      </c>
      <c r="I48" s="2"/>
    </row>
    <row r="49" spans="2:9" ht="13.5" x14ac:dyDescent="0.15">
      <c r="B49" s="6"/>
      <c r="C49" s="45"/>
      <c r="D49" s="48"/>
      <c r="E49" s="14">
        <v>4</v>
      </c>
      <c r="F49" s="15" t="s">
        <v>22</v>
      </c>
      <c r="G49" s="15">
        <v>30</v>
      </c>
      <c r="H49" s="37">
        <f t="shared" si="6"/>
        <v>22.727272727272727</v>
      </c>
      <c r="I49" s="2"/>
    </row>
    <row r="50" spans="2:9" ht="13.5" x14ac:dyDescent="0.15">
      <c r="B50" s="6"/>
      <c r="C50" s="45"/>
      <c r="D50" s="48"/>
      <c r="E50" s="14">
        <v>5</v>
      </c>
      <c r="F50" s="15" t="s">
        <v>77</v>
      </c>
      <c r="G50" s="15">
        <v>2</v>
      </c>
      <c r="H50" s="37">
        <f t="shared" si="6"/>
        <v>1.5151515151515151</v>
      </c>
      <c r="I50" s="2"/>
    </row>
    <row r="51" spans="2:9" ht="13.5" x14ac:dyDescent="0.15">
      <c r="B51" s="6"/>
      <c r="C51" s="45"/>
      <c r="D51" s="48"/>
      <c r="E51" s="14">
        <v>6</v>
      </c>
      <c r="F51" s="17" t="s">
        <v>78</v>
      </c>
      <c r="G51" s="15">
        <v>1</v>
      </c>
      <c r="H51" s="37">
        <f t="shared" si="6"/>
        <v>0.75757575757575757</v>
      </c>
      <c r="I51" s="2"/>
    </row>
    <row r="52" spans="2:9" thickBot="1" x14ac:dyDescent="0.2">
      <c r="B52" s="6"/>
      <c r="C52" s="46"/>
      <c r="D52" s="49"/>
      <c r="E52" s="42" t="s">
        <v>4</v>
      </c>
      <c r="F52" s="42"/>
      <c r="G52" s="32">
        <v>132</v>
      </c>
      <c r="H52" s="40">
        <f>SUM(H46:H51)</f>
        <v>99.999999999999986</v>
      </c>
      <c r="I52" s="2"/>
    </row>
    <row r="53" spans="2:9" ht="13.5" x14ac:dyDescent="0.15">
      <c r="B53" s="9"/>
      <c r="C53" s="44" t="s">
        <v>82</v>
      </c>
      <c r="D53" s="47" t="s">
        <v>47</v>
      </c>
      <c r="E53" s="18">
        <v>1</v>
      </c>
      <c r="F53" s="21" t="s">
        <v>43</v>
      </c>
      <c r="G53" s="19">
        <v>53</v>
      </c>
      <c r="H53" s="39">
        <f>G53*100/$G$61</f>
        <v>40.151515151515149</v>
      </c>
      <c r="I53" s="2"/>
    </row>
    <row r="54" spans="2:9" ht="13.5" x14ac:dyDescent="0.15">
      <c r="B54" s="10"/>
      <c r="C54" s="45"/>
      <c r="D54" s="48"/>
      <c r="E54" s="14">
        <v>2</v>
      </c>
      <c r="F54" s="20" t="s">
        <v>44</v>
      </c>
      <c r="G54" s="16">
        <v>1</v>
      </c>
      <c r="H54" s="37">
        <f t="shared" ref="H54:H60" si="7">G54*100/$G$61</f>
        <v>0.75757575757575757</v>
      </c>
      <c r="I54" s="2"/>
    </row>
    <row r="55" spans="2:9" ht="13.5" x14ac:dyDescent="0.15">
      <c r="B55" s="10"/>
      <c r="C55" s="45"/>
      <c r="D55" s="48"/>
      <c r="E55" s="14">
        <v>3</v>
      </c>
      <c r="F55" s="20" t="s">
        <v>75</v>
      </c>
      <c r="G55" s="16">
        <v>10</v>
      </c>
      <c r="H55" s="37">
        <f t="shared" si="7"/>
        <v>7.5757575757575761</v>
      </c>
      <c r="I55" s="2"/>
    </row>
    <row r="56" spans="2:9" ht="13.5" x14ac:dyDescent="0.15">
      <c r="B56" s="10"/>
      <c r="C56" s="45"/>
      <c r="D56" s="48"/>
      <c r="E56" s="14">
        <v>4</v>
      </c>
      <c r="F56" s="20" t="s">
        <v>76</v>
      </c>
      <c r="G56" s="16">
        <v>0</v>
      </c>
      <c r="H56" s="37">
        <f t="shared" si="7"/>
        <v>0</v>
      </c>
      <c r="I56" s="2"/>
    </row>
    <row r="57" spans="2:9" ht="13.5" x14ac:dyDescent="0.15">
      <c r="B57" s="10"/>
      <c r="C57" s="45"/>
      <c r="D57" s="48"/>
      <c r="E57" s="14">
        <v>5</v>
      </c>
      <c r="F57" s="20" t="s">
        <v>45</v>
      </c>
      <c r="G57" s="16">
        <v>47</v>
      </c>
      <c r="H57" s="37">
        <f t="shared" si="7"/>
        <v>35.606060606060609</v>
      </c>
      <c r="I57" s="2"/>
    </row>
    <row r="58" spans="2:9" ht="13.5" x14ac:dyDescent="0.15">
      <c r="B58" s="10"/>
      <c r="C58" s="45"/>
      <c r="D58" s="48"/>
      <c r="E58" s="14">
        <v>6</v>
      </c>
      <c r="F58" s="20" t="s">
        <v>46</v>
      </c>
      <c r="G58" s="16">
        <v>1</v>
      </c>
      <c r="H58" s="37">
        <f t="shared" si="7"/>
        <v>0.75757575757575757</v>
      </c>
      <c r="I58" s="2"/>
    </row>
    <row r="59" spans="2:9" ht="13.5" x14ac:dyDescent="0.15">
      <c r="B59" s="10"/>
      <c r="C59" s="45"/>
      <c r="D59" s="48"/>
      <c r="E59" s="14">
        <v>7</v>
      </c>
      <c r="F59" s="20" t="s">
        <v>3</v>
      </c>
      <c r="G59" s="16">
        <v>17</v>
      </c>
      <c r="H59" s="37">
        <f t="shared" si="7"/>
        <v>12.878787878787879</v>
      </c>
      <c r="I59" s="2"/>
    </row>
    <row r="60" spans="2:9" ht="13.5" x14ac:dyDescent="0.15">
      <c r="B60" s="10"/>
      <c r="C60" s="45"/>
      <c r="D60" s="48"/>
      <c r="E60" s="28">
        <v>8</v>
      </c>
      <c r="F60" s="17" t="s">
        <v>78</v>
      </c>
      <c r="G60" s="16">
        <v>3</v>
      </c>
      <c r="H60" s="37">
        <f t="shared" si="7"/>
        <v>2.2727272727272729</v>
      </c>
      <c r="I60" s="2"/>
    </row>
    <row r="61" spans="2:9" thickBot="1" x14ac:dyDescent="0.2">
      <c r="B61" s="36"/>
      <c r="C61" s="46"/>
      <c r="D61" s="49"/>
      <c r="E61" s="42" t="s">
        <v>4</v>
      </c>
      <c r="F61" s="43"/>
      <c r="G61" s="31">
        <v>132</v>
      </c>
      <c r="H61" s="40">
        <f>SUM(H53:H60)</f>
        <v>99.999999999999986</v>
      </c>
      <c r="I61" s="2"/>
    </row>
    <row r="62" spans="2:9" ht="13.5" x14ac:dyDescent="0.15">
      <c r="B62" s="10" t="s">
        <v>27</v>
      </c>
      <c r="C62" s="45" t="s">
        <v>88</v>
      </c>
      <c r="D62" s="48" t="s">
        <v>48</v>
      </c>
      <c r="E62" s="25">
        <v>1</v>
      </c>
      <c r="F62" s="16" t="s">
        <v>0</v>
      </c>
      <c r="G62" s="16">
        <v>75</v>
      </c>
      <c r="H62" s="41">
        <f>G62*100/$G$68</f>
        <v>56.81818181818182</v>
      </c>
      <c r="I62" s="2"/>
    </row>
    <row r="63" spans="2:9" ht="13.5" x14ac:dyDescent="0.15">
      <c r="B63" s="10"/>
      <c r="C63" s="45"/>
      <c r="D63" s="48"/>
      <c r="E63" s="14">
        <v>2</v>
      </c>
      <c r="F63" s="15" t="s">
        <v>50</v>
      </c>
      <c r="G63" s="15">
        <v>50</v>
      </c>
      <c r="H63" s="37">
        <f t="shared" ref="H63:H67" si="8">G63*100/$G$68</f>
        <v>37.878787878787875</v>
      </c>
      <c r="I63" s="2"/>
    </row>
    <row r="64" spans="2:9" ht="13.5" x14ac:dyDescent="0.15">
      <c r="B64" s="10"/>
      <c r="C64" s="45"/>
      <c r="D64" s="48"/>
      <c r="E64" s="14">
        <v>3</v>
      </c>
      <c r="F64" s="15" t="s">
        <v>23</v>
      </c>
      <c r="G64" s="15">
        <v>3</v>
      </c>
      <c r="H64" s="37">
        <f t="shared" si="8"/>
        <v>2.2727272727272729</v>
      </c>
      <c r="I64" s="2"/>
    </row>
    <row r="65" spans="2:9" ht="13.5" x14ac:dyDescent="0.15">
      <c r="B65" s="10"/>
      <c r="C65" s="45"/>
      <c r="D65" s="48"/>
      <c r="E65" s="14">
        <v>4</v>
      </c>
      <c r="F65" s="15" t="s">
        <v>1</v>
      </c>
      <c r="G65" s="15">
        <v>3</v>
      </c>
      <c r="H65" s="37">
        <f t="shared" si="8"/>
        <v>2.2727272727272729</v>
      </c>
      <c r="I65" s="2"/>
    </row>
    <row r="66" spans="2:9" ht="13.5" x14ac:dyDescent="0.15">
      <c r="B66" s="10"/>
      <c r="C66" s="45"/>
      <c r="D66" s="48"/>
      <c r="E66" s="14">
        <v>5</v>
      </c>
      <c r="F66" s="15" t="s">
        <v>2</v>
      </c>
      <c r="G66" s="15">
        <v>1</v>
      </c>
      <c r="H66" s="37">
        <f t="shared" si="8"/>
        <v>0.75757575757575757</v>
      </c>
      <c r="I66" s="2"/>
    </row>
    <row r="67" spans="2:9" ht="13.5" x14ac:dyDescent="0.15">
      <c r="B67" s="10"/>
      <c r="C67" s="45"/>
      <c r="D67" s="48"/>
      <c r="E67" s="14">
        <v>6</v>
      </c>
      <c r="F67" s="17" t="s">
        <v>78</v>
      </c>
      <c r="G67" s="15">
        <v>0</v>
      </c>
      <c r="H67" s="37">
        <f t="shared" si="8"/>
        <v>0</v>
      </c>
      <c r="I67" s="2"/>
    </row>
    <row r="68" spans="2:9" thickBot="1" x14ac:dyDescent="0.2">
      <c r="B68" s="10"/>
      <c r="C68" s="46"/>
      <c r="D68" s="49"/>
      <c r="E68" s="62" t="s">
        <v>4</v>
      </c>
      <c r="F68" s="43"/>
      <c r="G68" s="32">
        <v>132</v>
      </c>
      <c r="H68" s="40">
        <f>SUM(H62:H67)</f>
        <v>99.999999999999972</v>
      </c>
      <c r="I68" s="2"/>
    </row>
    <row r="69" spans="2:9" ht="13.5" x14ac:dyDescent="0.15">
      <c r="B69" s="10"/>
      <c r="C69" s="44" t="s">
        <v>81</v>
      </c>
      <c r="D69" s="47" t="s">
        <v>49</v>
      </c>
      <c r="E69" s="18">
        <v>1</v>
      </c>
      <c r="F69" s="19" t="s">
        <v>0</v>
      </c>
      <c r="G69" s="19">
        <v>68</v>
      </c>
      <c r="H69" s="39">
        <f>G69*100/$G$75</f>
        <v>51.515151515151516</v>
      </c>
      <c r="I69" s="2"/>
    </row>
    <row r="70" spans="2:9" ht="13.5" x14ac:dyDescent="0.15">
      <c r="B70" s="6"/>
      <c r="C70" s="45"/>
      <c r="D70" s="48"/>
      <c r="E70" s="14">
        <v>2</v>
      </c>
      <c r="F70" s="15" t="s">
        <v>50</v>
      </c>
      <c r="G70" s="15">
        <v>42</v>
      </c>
      <c r="H70" s="37">
        <f t="shared" ref="H70:H74" si="9">G70*100/$G$75</f>
        <v>31.818181818181817</v>
      </c>
      <c r="I70" s="2"/>
    </row>
    <row r="71" spans="2:9" ht="13.5" x14ac:dyDescent="0.15">
      <c r="B71" s="6"/>
      <c r="C71" s="45"/>
      <c r="D71" s="48"/>
      <c r="E71" s="14">
        <v>3</v>
      </c>
      <c r="F71" s="15" t="s">
        <v>23</v>
      </c>
      <c r="G71" s="15">
        <v>14</v>
      </c>
      <c r="H71" s="37">
        <f t="shared" si="9"/>
        <v>10.606060606060606</v>
      </c>
      <c r="I71" s="2"/>
    </row>
    <row r="72" spans="2:9" ht="13.5" x14ac:dyDescent="0.15">
      <c r="B72" s="6"/>
      <c r="C72" s="45"/>
      <c r="D72" s="48"/>
      <c r="E72" s="14">
        <v>4</v>
      </c>
      <c r="F72" s="15" t="s">
        <v>1</v>
      </c>
      <c r="G72" s="15">
        <v>5</v>
      </c>
      <c r="H72" s="37">
        <f t="shared" si="9"/>
        <v>3.7878787878787881</v>
      </c>
      <c r="I72" s="2"/>
    </row>
    <row r="73" spans="2:9" ht="13.5" x14ac:dyDescent="0.15">
      <c r="B73" s="6"/>
      <c r="C73" s="45"/>
      <c r="D73" s="48"/>
      <c r="E73" s="14">
        <v>5</v>
      </c>
      <c r="F73" s="15" t="s">
        <v>2</v>
      </c>
      <c r="G73" s="15">
        <v>1</v>
      </c>
      <c r="H73" s="37">
        <f t="shared" si="9"/>
        <v>0.75757575757575757</v>
      </c>
      <c r="I73" s="2"/>
    </row>
    <row r="74" spans="2:9" ht="13.5" x14ac:dyDescent="0.15">
      <c r="B74" s="6"/>
      <c r="C74" s="45"/>
      <c r="D74" s="48"/>
      <c r="E74" s="14">
        <v>6</v>
      </c>
      <c r="F74" s="17" t="s">
        <v>78</v>
      </c>
      <c r="G74" s="15">
        <v>2</v>
      </c>
      <c r="H74" s="37">
        <f t="shared" si="9"/>
        <v>1.5151515151515151</v>
      </c>
      <c r="I74" s="2"/>
    </row>
    <row r="75" spans="2:9" thickBot="1" x14ac:dyDescent="0.2">
      <c r="B75" s="6"/>
      <c r="C75" s="46"/>
      <c r="D75" s="49"/>
      <c r="E75" s="62" t="s">
        <v>4</v>
      </c>
      <c r="F75" s="43"/>
      <c r="G75" s="32">
        <v>132</v>
      </c>
      <c r="H75" s="40">
        <f>SUM(H69:H74)</f>
        <v>99.999999999999986</v>
      </c>
      <c r="I75" s="2"/>
    </row>
    <row r="76" spans="2:9" ht="13.5" x14ac:dyDescent="0.15">
      <c r="B76" s="6"/>
      <c r="C76" s="59" t="s">
        <v>89</v>
      </c>
      <c r="D76" s="47" t="s">
        <v>29</v>
      </c>
      <c r="E76" s="18">
        <v>1</v>
      </c>
      <c r="F76" s="19" t="s">
        <v>51</v>
      </c>
      <c r="G76" s="19">
        <v>101</v>
      </c>
      <c r="H76" s="39">
        <f>G76*100/$G$79</f>
        <v>76.515151515151516</v>
      </c>
      <c r="I76" s="2"/>
    </row>
    <row r="77" spans="2:9" ht="13.5" x14ac:dyDescent="0.15">
      <c r="B77" s="6"/>
      <c r="C77" s="60"/>
      <c r="D77" s="48"/>
      <c r="E77" s="14">
        <v>2</v>
      </c>
      <c r="F77" s="15" t="s">
        <v>52</v>
      </c>
      <c r="G77" s="15">
        <v>29</v>
      </c>
      <c r="H77" s="37">
        <f t="shared" ref="H77:H78" si="10">G77*100/$G$79</f>
        <v>21.969696969696969</v>
      </c>
      <c r="I77" s="2"/>
    </row>
    <row r="78" spans="2:9" ht="13.5" x14ac:dyDescent="0.15">
      <c r="B78" s="6"/>
      <c r="C78" s="60"/>
      <c r="D78" s="48"/>
      <c r="E78" s="14">
        <v>3</v>
      </c>
      <c r="F78" s="17" t="s">
        <v>78</v>
      </c>
      <c r="G78" s="15">
        <v>2</v>
      </c>
      <c r="H78" s="37">
        <f t="shared" si="10"/>
        <v>1.5151515151515151</v>
      </c>
      <c r="I78" s="2"/>
    </row>
    <row r="79" spans="2:9" thickBot="1" x14ac:dyDescent="0.2">
      <c r="B79" s="6"/>
      <c r="C79" s="61"/>
      <c r="D79" s="49"/>
      <c r="E79" s="42" t="s">
        <v>4</v>
      </c>
      <c r="F79" s="43"/>
      <c r="G79" s="31">
        <v>132</v>
      </c>
      <c r="H79" s="38">
        <f>SUM(H76:H78)</f>
        <v>100</v>
      </c>
      <c r="I79" s="2"/>
    </row>
    <row r="80" spans="2:9" ht="13.5" customHeight="1" x14ac:dyDescent="0.15">
      <c r="B80" s="6"/>
      <c r="C80" s="59" t="s">
        <v>90</v>
      </c>
      <c r="D80" s="47" t="s">
        <v>58</v>
      </c>
      <c r="E80" s="18">
        <v>1</v>
      </c>
      <c r="F80" s="21" t="s">
        <v>53</v>
      </c>
      <c r="G80" s="19">
        <v>13</v>
      </c>
      <c r="H80" s="39">
        <f>G80*100/$G$86</f>
        <v>12.264150943396226</v>
      </c>
      <c r="I80" s="2"/>
    </row>
    <row r="81" spans="2:9" ht="13.5" x14ac:dyDescent="0.15">
      <c r="B81" s="6"/>
      <c r="C81" s="76"/>
      <c r="D81" s="48"/>
      <c r="E81" s="14">
        <v>2</v>
      </c>
      <c r="F81" s="20" t="s">
        <v>54</v>
      </c>
      <c r="G81" s="15">
        <v>6</v>
      </c>
      <c r="H81" s="37">
        <f t="shared" ref="H81:H85" si="11">G81*100/$G$86</f>
        <v>5.6603773584905657</v>
      </c>
      <c r="I81" s="2"/>
    </row>
    <row r="82" spans="2:9" ht="13.5" x14ac:dyDescent="0.15">
      <c r="B82" s="6"/>
      <c r="C82" s="76"/>
      <c r="D82" s="48"/>
      <c r="E82" s="14">
        <v>3</v>
      </c>
      <c r="F82" s="20" t="s">
        <v>57</v>
      </c>
      <c r="G82" s="15">
        <v>39</v>
      </c>
      <c r="H82" s="37">
        <f t="shared" si="11"/>
        <v>36.79245283018868</v>
      </c>
      <c r="I82" s="2"/>
    </row>
    <row r="83" spans="2:9" ht="13.5" x14ac:dyDescent="0.15">
      <c r="B83" s="6"/>
      <c r="C83" s="76"/>
      <c r="D83" s="48"/>
      <c r="E83" s="14">
        <v>4</v>
      </c>
      <c r="F83" s="20" t="s">
        <v>55</v>
      </c>
      <c r="G83" s="15">
        <v>34</v>
      </c>
      <c r="H83" s="37">
        <f t="shared" si="11"/>
        <v>32.075471698113205</v>
      </c>
      <c r="I83" s="2"/>
    </row>
    <row r="84" spans="2:9" ht="13.5" x14ac:dyDescent="0.15">
      <c r="B84" s="6"/>
      <c r="C84" s="76"/>
      <c r="D84" s="48"/>
      <c r="E84" s="14">
        <v>5</v>
      </c>
      <c r="F84" s="20" t="s">
        <v>56</v>
      </c>
      <c r="G84" s="15">
        <v>9</v>
      </c>
      <c r="H84" s="37">
        <f t="shared" si="11"/>
        <v>8.4905660377358494</v>
      </c>
      <c r="I84" s="2"/>
    </row>
    <row r="85" spans="2:9" ht="13.5" x14ac:dyDescent="0.15">
      <c r="B85" s="6"/>
      <c r="C85" s="76"/>
      <c r="D85" s="48"/>
      <c r="E85" s="14">
        <v>6</v>
      </c>
      <c r="F85" s="17" t="s">
        <v>78</v>
      </c>
      <c r="G85" s="15">
        <v>5</v>
      </c>
      <c r="H85" s="37">
        <f t="shared" si="11"/>
        <v>4.716981132075472</v>
      </c>
      <c r="I85" s="2"/>
    </row>
    <row r="86" spans="2:9" thickBot="1" x14ac:dyDescent="0.2">
      <c r="B86" s="6"/>
      <c r="C86" s="77"/>
      <c r="D86" s="49"/>
      <c r="E86" s="42" t="s">
        <v>4</v>
      </c>
      <c r="F86" s="43"/>
      <c r="G86" s="31">
        <v>106</v>
      </c>
      <c r="H86" s="38">
        <f>SUM(H80:H85)</f>
        <v>100</v>
      </c>
      <c r="I86" s="2"/>
    </row>
    <row r="87" spans="2:9" ht="13.5" x14ac:dyDescent="0.15">
      <c r="B87" s="6"/>
      <c r="C87" s="44" t="s">
        <v>83</v>
      </c>
      <c r="D87" s="47" t="s">
        <v>59</v>
      </c>
      <c r="E87" s="18">
        <v>1</v>
      </c>
      <c r="F87" s="19" t="s">
        <v>0</v>
      </c>
      <c r="G87" s="19">
        <v>80</v>
      </c>
      <c r="H87" s="39">
        <f>G87*100/$G$93</f>
        <v>60.606060606060609</v>
      </c>
      <c r="I87" s="2"/>
    </row>
    <row r="88" spans="2:9" ht="13.5" x14ac:dyDescent="0.15">
      <c r="B88" s="6"/>
      <c r="C88" s="45"/>
      <c r="D88" s="48"/>
      <c r="E88" s="14">
        <v>2</v>
      </c>
      <c r="F88" s="15" t="s">
        <v>50</v>
      </c>
      <c r="G88" s="15">
        <v>28</v>
      </c>
      <c r="H88" s="37">
        <f t="shared" ref="H88:H92" si="12">G88*100/$G$93</f>
        <v>21.212121212121211</v>
      </c>
      <c r="I88" s="2"/>
    </row>
    <row r="89" spans="2:9" ht="13.5" x14ac:dyDescent="0.15">
      <c r="B89" s="6"/>
      <c r="C89" s="45"/>
      <c r="D89" s="48"/>
      <c r="E89" s="14">
        <v>3</v>
      </c>
      <c r="F89" s="15" t="s">
        <v>23</v>
      </c>
      <c r="G89" s="15">
        <v>16</v>
      </c>
      <c r="H89" s="37">
        <f t="shared" si="12"/>
        <v>12.121212121212121</v>
      </c>
      <c r="I89" s="2"/>
    </row>
    <row r="90" spans="2:9" ht="13.5" x14ac:dyDescent="0.15">
      <c r="B90" s="6"/>
      <c r="C90" s="45"/>
      <c r="D90" s="48"/>
      <c r="E90" s="14">
        <v>4</v>
      </c>
      <c r="F90" s="15" t="s">
        <v>1</v>
      </c>
      <c r="G90" s="15">
        <v>1</v>
      </c>
      <c r="H90" s="37">
        <f t="shared" si="12"/>
        <v>0.75757575757575757</v>
      </c>
      <c r="I90" s="2"/>
    </row>
    <row r="91" spans="2:9" ht="13.5" x14ac:dyDescent="0.15">
      <c r="B91" s="6"/>
      <c r="C91" s="45"/>
      <c r="D91" s="48"/>
      <c r="E91" s="14">
        <v>5</v>
      </c>
      <c r="F91" s="15" t="s">
        <v>2</v>
      </c>
      <c r="G91" s="15">
        <v>1</v>
      </c>
      <c r="H91" s="37">
        <f t="shared" si="12"/>
        <v>0.75757575757575757</v>
      </c>
      <c r="I91" s="2"/>
    </row>
    <row r="92" spans="2:9" ht="13.5" x14ac:dyDescent="0.15">
      <c r="B92" s="6"/>
      <c r="C92" s="45"/>
      <c r="D92" s="48"/>
      <c r="E92" s="14">
        <v>6</v>
      </c>
      <c r="F92" s="17" t="s">
        <v>78</v>
      </c>
      <c r="G92" s="15">
        <v>6</v>
      </c>
      <c r="H92" s="37">
        <f t="shared" si="12"/>
        <v>4.5454545454545459</v>
      </c>
      <c r="I92" s="2"/>
    </row>
    <row r="93" spans="2:9" thickBot="1" x14ac:dyDescent="0.2">
      <c r="B93" s="6"/>
      <c r="C93" s="46"/>
      <c r="D93" s="49"/>
      <c r="E93" s="42" t="s">
        <v>4</v>
      </c>
      <c r="F93" s="43"/>
      <c r="G93" s="31">
        <v>132</v>
      </c>
      <c r="H93" s="38">
        <f>SUM(H87:H92)</f>
        <v>99.999999999999986</v>
      </c>
      <c r="I93" s="2"/>
    </row>
    <row r="94" spans="2:9" ht="13.5" x14ac:dyDescent="0.15">
      <c r="B94" s="6"/>
      <c r="C94" s="44" t="s">
        <v>91</v>
      </c>
      <c r="D94" s="47" t="s">
        <v>30</v>
      </c>
      <c r="E94" s="18">
        <v>1</v>
      </c>
      <c r="F94" s="19" t="s">
        <v>0</v>
      </c>
      <c r="G94" s="19">
        <v>68</v>
      </c>
      <c r="H94" s="39">
        <f>G94*100/$G$100</f>
        <v>51.515151515151516</v>
      </c>
      <c r="I94" s="2"/>
    </row>
    <row r="95" spans="2:9" ht="13.5" x14ac:dyDescent="0.15">
      <c r="B95" s="6"/>
      <c r="C95" s="45"/>
      <c r="D95" s="48"/>
      <c r="E95" s="14">
        <v>2</v>
      </c>
      <c r="F95" s="15" t="s">
        <v>50</v>
      </c>
      <c r="G95" s="15">
        <v>47</v>
      </c>
      <c r="H95" s="37">
        <f t="shared" ref="H95:H99" si="13">G95*100/$G$100</f>
        <v>35.606060606060609</v>
      </c>
      <c r="I95" s="2"/>
    </row>
    <row r="96" spans="2:9" ht="13.5" x14ac:dyDescent="0.15">
      <c r="B96" s="6"/>
      <c r="C96" s="45"/>
      <c r="D96" s="48"/>
      <c r="E96" s="14">
        <v>3</v>
      </c>
      <c r="F96" s="15" t="s">
        <v>23</v>
      </c>
      <c r="G96" s="15">
        <v>4</v>
      </c>
      <c r="H96" s="37">
        <f t="shared" si="13"/>
        <v>3.0303030303030303</v>
      </c>
      <c r="I96" s="2"/>
    </row>
    <row r="97" spans="2:9" ht="13.5" x14ac:dyDescent="0.15">
      <c r="B97" s="6"/>
      <c r="C97" s="45"/>
      <c r="D97" s="48"/>
      <c r="E97" s="14">
        <v>4</v>
      </c>
      <c r="F97" s="15" t="s">
        <v>1</v>
      </c>
      <c r="G97" s="15">
        <v>11</v>
      </c>
      <c r="H97" s="37">
        <f t="shared" si="13"/>
        <v>8.3333333333333339</v>
      </c>
      <c r="I97" s="2"/>
    </row>
    <row r="98" spans="2:9" ht="13.5" x14ac:dyDescent="0.15">
      <c r="B98" s="6"/>
      <c r="C98" s="45"/>
      <c r="D98" s="48"/>
      <c r="E98" s="14">
        <v>5</v>
      </c>
      <c r="F98" s="15" t="s">
        <v>2</v>
      </c>
      <c r="G98" s="15">
        <v>0</v>
      </c>
      <c r="H98" s="37">
        <f t="shared" si="13"/>
        <v>0</v>
      </c>
      <c r="I98" s="2"/>
    </row>
    <row r="99" spans="2:9" ht="13.5" x14ac:dyDescent="0.15">
      <c r="B99" s="6"/>
      <c r="C99" s="45"/>
      <c r="D99" s="48"/>
      <c r="E99" s="14">
        <v>6</v>
      </c>
      <c r="F99" s="17" t="s">
        <v>78</v>
      </c>
      <c r="G99" s="15">
        <v>2</v>
      </c>
      <c r="H99" s="37">
        <f t="shared" si="13"/>
        <v>1.5151515151515151</v>
      </c>
      <c r="I99" s="2"/>
    </row>
    <row r="100" spans="2:9" thickBot="1" x14ac:dyDescent="0.2">
      <c r="B100" s="6"/>
      <c r="C100" s="46"/>
      <c r="D100" s="49"/>
      <c r="E100" s="42" t="s">
        <v>4</v>
      </c>
      <c r="F100" s="43"/>
      <c r="G100" s="31">
        <v>132</v>
      </c>
      <c r="H100" s="38">
        <f>SUM(H94:H99)</f>
        <v>100</v>
      </c>
      <c r="I100" s="2"/>
    </row>
    <row r="101" spans="2:9" ht="13.5" x14ac:dyDescent="0.15">
      <c r="B101" s="6"/>
      <c r="C101" s="69" t="s">
        <v>92</v>
      </c>
      <c r="D101" s="72" t="s">
        <v>31</v>
      </c>
      <c r="E101" s="18">
        <v>1</v>
      </c>
      <c r="F101" s="23" t="s">
        <v>60</v>
      </c>
      <c r="G101" s="19">
        <v>98</v>
      </c>
      <c r="H101" s="39">
        <f>G101*100/$G$107</f>
        <v>74.242424242424249</v>
      </c>
      <c r="I101" s="2"/>
    </row>
    <row r="102" spans="2:9" ht="13.5" x14ac:dyDescent="0.15">
      <c r="B102" s="6"/>
      <c r="C102" s="70"/>
      <c r="D102" s="73"/>
      <c r="E102" s="14">
        <v>2</v>
      </c>
      <c r="F102" s="24" t="s">
        <v>61</v>
      </c>
      <c r="G102" s="15">
        <v>28</v>
      </c>
      <c r="H102" s="37">
        <f t="shared" ref="H102:H106" si="14">G102*100/$G$107</f>
        <v>21.212121212121211</v>
      </c>
      <c r="I102" s="2"/>
    </row>
    <row r="103" spans="2:9" ht="13.5" x14ac:dyDescent="0.15">
      <c r="B103" s="6"/>
      <c r="C103" s="70"/>
      <c r="D103" s="73"/>
      <c r="E103" s="14">
        <v>3</v>
      </c>
      <c r="F103" s="24" t="s">
        <v>93</v>
      </c>
      <c r="G103" s="15">
        <v>4</v>
      </c>
      <c r="H103" s="37">
        <f t="shared" si="14"/>
        <v>3.0303030303030303</v>
      </c>
      <c r="I103" s="2"/>
    </row>
    <row r="104" spans="2:9" ht="13.5" x14ac:dyDescent="0.15">
      <c r="B104" s="6"/>
      <c r="C104" s="70"/>
      <c r="D104" s="73"/>
      <c r="E104" s="14">
        <v>4</v>
      </c>
      <c r="F104" s="24" t="s">
        <v>62</v>
      </c>
      <c r="G104" s="15">
        <v>1</v>
      </c>
      <c r="H104" s="37">
        <f t="shared" si="14"/>
        <v>0.75757575757575757</v>
      </c>
      <c r="I104" s="2"/>
    </row>
    <row r="105" spans="2:9" ht="13.5" x14ac:dyDescent="0.15">
      <c r="B105" s="6"/>
      <c r="C105" s="70"/>
      <c r="D105" s="73"/>
      <c r="E105" s="14">
        <v>5</v>
      </c>
      <c r="F105" s="24" t="s">
        <v>63</v>
      </c>
      <c r="G105" s="15">
        <v>0</v>
      </c>
      <c r="H105" s="37">
        <f t="shared" si="14"/>
        <v>0</v>
      </c>
      <c r="I105" s="2"/>
    </row>
    <row r="106" spans="2:9" ht="13.5" x14ac:dyDescent="0.15">
      <c r="B106" s="6"/>
      <c r="C106" s="70"/>
      <c r="D106" s="73"/>
      <c r="E106" s="14">
        <v>6</v>
      </c>
      <c r="F106" s="17" t="s">
        <v>78</v>
      </c>
      <c r="G106" s="15">
        <v>1</v>
      </c>
      <c r="H106" s="37">
        <f t="shared" si="14"/>
        <v>0.75757575757575757</v>
      </c>
      <c r="I106" s="2"/>
    </row>
    <row r="107" spans="2:9" thickBot="1" x14ac:dyDescent="0.2">
      <c r="B107" s="6"/>
      <c r="C107" s="71"/>
      <c r="D107" s="74"/>
      <c r="E107" s="43" t="s">
        <v>4</v>
      </c>
      <c r="F107" s="75"/>
      <c r="G107" s="31">
        <v>132</v>
      </c>
      <c r="H107" s="38">
        <f>SUM(H101:H106)</f>
        <v>100</v>
      </c>
      <c r="I107" s="2"/>
    </row>
    <row r="108" spans="2:9" ht="13.5" x14ac:dyDescent="0.15">
      <c r="B108" s="6"/>
      <c r="C108" s="44" t="s">
        <v>94</v>
      </c>
      <c r="D108" s="48" t="s">
        <v>32</v>
      </c>
      <c r="E108" s="25">
        <v>1</v>
      </c>
      <c r="F108" s="26" t="s">
        <v>64</v>
      </c>
      <c r="G108" s="16">
        <v>118</v>
      </c>
      <c r="H108" s="41">
        <f>G108*100/$G$114</f>
        <v>89.393939393939391</v>
      </c>
      <c r="I108" s="2"/>
    </row>
    <row r="109" spans="2:9" ht="13.5" x14ac:dyDescent="0.15">
      <c r="B109" s="6"/>
      <c r="C109" s="45"/>
      <c r="D109" s="48"/>
      <c r="E109" s="14">
        <v>2</v>
      </c>
      <c r="F109" s="20" t="s">
        <v>65</v>
      </c>
      <c r="G109" s="15">
        <v>7</v>
      </c>
      <c r="H109" s="41">
        <f t="shared" ref="H109:H113" si="15">G109*100/$G$114</f>
        <v>5.3030303030303028</v>
      </c>
      <c r="I109" s="2"/>
    </row>
    <row r="110" spans="2:9" ht="13.5" x14ac:dyDescent="0.15">
      <c r="B110" s="6"/>
      <c r="C110" s="45"/>
      <c r="D110" s="48"/>
      <c r="E110" s="14">
        <v>3</v>
      </c>
      <c r="F110" s="24" t="s">
        <v>95</v>
      </c>
      <c r="G110" s="15">
        <v>3</v>
      </c>
      <c r="H110" s="41">
        <f t="shared" si="15"/>
        <v>2.2727272727272729</v>
      </c>
      <c r="I110" s="2"/>
    </row>
    <row r="111" spans="2:9" ht="13.5" x14ac:dyDescent="0.15">
      <c r="B111" s="6"/>
      <c r="C111" s="45"/>
      <c r="D111" s="48"/>
      <c r="E111" s="14">
        <v>4</v>
      </c>
      <c r="F111" s="24" t="s">
        <v>66</v>
      </c>
      <c r="G111" s="15">
        <v>0</v>
      </c>
      <c r="H111" s="41">
        <f t="shared" si="15"/>
        <v>0</v>
      </c>
      <c r="I111" s="2"/>
    </row>
    <row r="112" spans="2:9" ht="13.5" x14ac:dyDescent="0.15">
      <c r="B112" s="6"/>
      <c r="C112" s="45"/>
      <c r="D112" s="48"/>
      <c r="E112" s="14">
        <v>5</v>
      </c>
      <c r="F112" s="24" t="s">
        <v>67</v>
      </c>
      <c r="G112" s="15">
        <v>0</v>
      </c>
      <c r="H112" s="41">
        <f t="shared" si="15"/>
        <v>0</v>
      </c>
      <c r="I112" s="2"/>
    </row>
    <row r="113" spans="2:9" ht="13.5" x14ac:dyDescent="0.15">
      <c r="B113" s="6"/>
      <c r="C113" s="45"/>
      <c r="D113" s="48"/>
      <c r="E113" s="14">
        <v>6</v>
      </c>
      <c r="F113" s="17" t="s">
        <v>78</v>
      </c>
      <c r="G113" s="15">
        <v>4</v>
      </c>
      <c r="H113" s="41">
        <f t="shared" si="15"/>
        <v>3.0303030303030303</v>
      </c>
      <c r="I113" s="2"/>
    </row>
    <row r="114" spans="2:9" thickBot="1" x14ac:dyDescent="0.2">
      <c r="B114" s="11"/>
      <c r="C114" s="46"/>
      <c r="D114" s="49"/>
      <c r="E114" s="42" t="s">
        <v>4</v>
      </c>
      <c r="F114" s="43"/>
      <c r="G114" s="31">
        <v>132</v>
      </c>
      <c r="H114" s="38">
        <f>SUM(H108:H113)</f>
        <v>99.999999999999986</v>
      </c>
      <c r="I114" s="2"/>
    </row>
  </sheetData>
  <sheetProtection selectLockedCells="1"/>
  <mergeCells count="50">
    <mergeCell ref="E114:F114"/>
    <mergeCell ref="C101:C107"/>
    <mergeCell ref="D101:D107"/>
    <mergeCell ref="C108:C114"/>
    <mergeCell ref="D108:D114"/>
    <mergeCell ref="E107:F107"/>
    <mergeCell ref="C62:C68"/>
    <mergeCell ref="D62:D68"/>
    <mergeCell ref="E68:F68"/>
    <mergeCell ref="D69:D75"/>
    <mergeCell ref="E75:F75"/>
    <mergeCell ref="C69:C75"/>
    <mergeCell ref="E86:F86"/>
    <mergeCell ref="C76:C79"/>
    <mergeCell ref="D76:D79"/>
    <mergeCell ref="E79:F79"/>
    <mergeCell ref="D80:D86"/>
    <mergeCell ref="C80:C86"/>
    <mergeCell ref="C94:C100"/>
    <mergeCell ref="D94:D100"/>
    <mergeCell ref="E100:F100"/>
    <mergeCell ref="E93:F93"/>
    <mergeCell ref="C87:C93"/>
    <mergeCell ref="D87:D93"/>
    <mergeCell ref="E61:F61"/>
    <mergeCell ref="D27:D30"/>
    <mergeCell ref="C46:C52"/>
    <mergeCell ref="D46:D52"/>
    <mergeCell ref="E52:F52"/>
    <mergeCell ref="C53:C61"/>
    <mergeCell ref="C42:C45"/>
    <mergeCell ref="D42:D45"/>
    <mergeCell ref="E45:F45"/>
    <mergeCell ref="E41:F41"/>
    <mergeCell ref="C31:D41"/>
    <mergeCell ref="D53:D61"/>
    <mergeCell ref="C5:C8"/>
    <mergeCell ref="D5:D8"/>
    <mergeCell ref="E8:F8"/>
    <mergeCell ref="C9:C17"/>
    <mergeCell ref="F2:H2"/>
    <mergeCell ref="E4:G4"/>
    <mergeCell ref="B4:D4"/>
    <mergeCell ref="E30:F30"/>
    <mergeCell ref="C27:C30"/>
    <mergeCell ref="C18:C26"/>
    <mergeCell ref="D18:D26"/>
    <mergeCell ref="E17:F17"/>
    <mergeCell ref="D9:D17"/>
    <mergeCell ref="E26:F26"/>
  </mergeCells>
  <phoneticPr fontId="1"/>
  <pageMargins left="0.59055118110236227" right="0.59055118110236227" top="0.35433070866141736" bottom="0.31496062992125984" header="0.43307086614173229" footer="0.51181102362204722"/>
  <headerFooter alignWithMargins="0"/>
  <rowBreaks count="1" manualBreakCount="1">
    <brk id="61" min="1" max="7" man="1"/>
  </rowBreaks>
  <colBreaks count="1" manualBreakCount="1">
    <brk id="8" min="1" max="97" man="1"/>
  </colBreaks>
  <ignoredErrors>
    <ignoredError sqref="C5 C9 C27 D115:G115 C18:C26 C28:C155 D18:F114 D117:G155 D116:F116" numberStoredAsText="1"/>
  </ignoredErrors>
</worksheet>
</file>