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28道民のスポーツ等調査\05 集計（道民のスポーツ）\"/>
    </mc:Choice>
  </mc:AlternateContent>
  <bookViews>
    <workbookView xWindow="0" yWindow="0" windowWidth="20490" windowHeight="7500"/>
  </bookViews>
  <sheets>
    <sheet name="４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1" l="1"/>
  <c r="J44" i="1"/>
  <c r="J43" i="1"/>
  <c r="G44" i="1"/>
  <c r="D44" i="1"/>
  <c r="H60" i="1"/>
  <c r="E60" i="1"/>
  <c r="B60" i="1"/>
  <c r="C72" i="1"/>
  <c r="J37" i="1"/>
  <c r="J38" i="1"/>
  <c r="D37" i="1"/>
  <c r="G37" i="1"/>
  <c r="K37" i="1" s="1"/>
  <c r="D38" i="1"/>
  <c r="G38" i="1"/>
  <c r="K38" i="1" s="1"/>
  <c r="H72" i="1" l="1"/>
  <c r="I60" i="1"/>
  <c r="F60" i="1"/>
  <c r="C60" i="1"/>
  <c r="J59" i="1"/>
  <c r="G59" i="1"/>
  <c r="D59" i="1"/>
  <c r="K59" i="1" s="1"/>
  <c r="J58" i="1"/>
  <c r="G58" i="1"/>
  <c r="D58" i="1"/>
  <c r="J57" i="1"/>
  <c r="G57" i="1"/>
  <c r="D57" i="1"/>
  <c r="J56" i="1"/>
  <c r="G56" i="1"/>
  <c r="D56" i="1"/>
  <c r="J55" i="1"/>
  <c r="G55" i="1"/>
  <c r="D55" i="1"/>
  <c r="K55" i="1" s="1"/>
  <c r="J54" i="1"/>
  <c r="G54" i="1"/>
  <c r="D54" i="1"/>
  <c r="J53" i="1"/>
  <c r="G53" i="1"/>
  <c r="D53" i="1"/>
  <c r="J52" i="1"/>
  <c r="G52" i="1"/>
  <c r="D52" i="1"/>
  <c r="J51" i="1"/>
  <c r="G51" i="1"/>
  <c r="D51" i="1"/>
  <c r="K51" i="1" s="1"/>
  <c r="J50" i="1"/>
  <c r="G50" i="1"/>
  <c r="D50" i="1"/>
  <c r="J49" i="1"/>
  <c r="G49" i="1"/>
  <c r="D49" i="1"/>
  <c r="J48" i="1"/>
  <c r="G48" i="1"/>
  <c r="D48" i="1"/>
  <c r="J47" i="1"/>
  <c r="G47" i="1"/>
  <c r="D47" i="1"/>
  <c r="K47" i="1" s="1"/>
  <c r="J46" i="1"/>
  <c r="G46" i="1"/>
  <c r="D46" i="1"/>
  <c r="J45" i="1"/>
  <c r="G45" i="1"/>
  <c r="D45" i="1"/>
  <c r="G43" i="1"/>
  <c r="D43" i="1"/>
  <c r="J42" i="1"/>
  <c r="G42" i="1"/>
  <c r="D42" i="1"/>
  <c r="J41" i="1"/>
  <c r="G41" i="1"/>
  <c r="D41" i="1"/>
  <c r="J40" i="1"/>
  <c r="G40" i="1"/>
  <c r="D40" i="1"/>
  <c r="J39" i="1"/>
  <c r="G39" i="1"/>
  <c r="D39" i="1"/>
  <c r="J36" i="1"/>
  <c r="G36" i="1"/>
  <c r="D36" i="1"/>
  <c r="K36" i="1" s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D29" i="1"/>
  <c r="J28" i="1"/>
  <c r="G28" i="1"/>
  <c r="D28" i="1"/>
  <c r="J27" i="1"/>
  <c r="G27" i="1"/>
  <c r="D27" i="1"/>
  <c r="J26" i="1"/>
  <c r="G26" i="1"/>
  <c r="D26" i="1"/>
  <c r="J25" i="1"/>
  <c r="G25" i="1"/>
  <c r="D25" i="1"/>
  <c r="J24" i="1"/>
  <c r="G24" i="1"/>
  <c r="D24" i="1"/>
  <c r="J23" i="1"/>
  <c r="G23" i="1"/>
  <c r="D23" i="1"/>
  <c r="J22" i="1"/>
  <c r="G22" i="1"/>
  <c r="D22" i="1"/>
  <c r="J21" i="1"/>
  <c r="G21" i="1"/>
  <c r="D21" i="1"/>
  <c r="J20" i="1"/>
  <c r="G20" i="1"/>
  <c r="D20" i="1"/>
  <c r="J19" i="1"/>
  <c r="G19" i="1"/>
  <c r="D19" i="1"/>
  <c r="J18" i="1"/>
  <c r="G18" i="1"/>
  <c r="D18" i="1"/>
  <c r="J17" i="1"/>
  <c r="G17" i="1"/>
  <c r="D17" i="1"/>
  <c r="J16" i="1"/>
  <c r="G16" i="1"/>
  <c r="D16" i="1"/>
  <c r="J15" i="1"/>
  <c r="G15" i="1"/>
  <c r="D15" i="1"/>
  <c r="J14" i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  <c r="J7" i="1"/>
  <c r="G7" i="1"/>
  <c r="D7" i="1"/>
  <c r="J6" i="1"/>
  <c r="G6" i="1"/>
  <c r="D6" i="1"/>
  <c r="J5" i="1"/>
  <c r="G5" i="1"/>
  <c r="D5" i="1"/>
  <c r="K39" i="1" l="1"/>
  <c r="K43" i="1"/>
  <c r="K48" i="1"/>
  <c r="K52" i="1"/>
  <c r="K56" i="1"/>
  <c r="K7" i="1"/>
  <c r="K11" i="1"/>
  <c r="K15" i="1"/>
  <c r="K19" i="1"/>
  <c r="K23" i="1"/>
  <c r="K27" i="1"/>
  <c r="K31" i="1"/>
  <c r="K35" i="1"/>
  <c r="K46" i="1"/>
  <c r="K50" i="1"/>
  <c r="K54" i="1"/>
  <c r="K58" i="1"/>
  <c r="K45" i="1"/>
  <c r="K49" i="1"/>
  <c r="K53" i="1"/>
  <c r="K57" i="1"/>
  <c r="J60" i="1"/>
  <c r="K41" i="1"/>
  <c r="K42" i="1"/>
  <c r="K40" i="1"/>
  <c r="K6" i="1"/>
  <c r="K10" i="1"/>
  <c r="K14" i="1"/>
  <c r="K18" i="1"/>
  <c r="K22" i="1"/>
  <c r="K26" i="1"/>
  <c r="K30" i="1"/>
  <c r="K34" i="1"/>
  <c r="K5" i="1"/>
  <c r="K9" i="1"/>
  <c r="K13" i="1"/>
  <c r="K17" i="1"/>
  <c r="K21" i="1"/>
  <c r="K25" i="1"/>
  <c r="K29" i="1"/>
  <c r="K33" i="1"/>
  <c r="G60" i="1"/>
  <c r="K8" i="1"/>
  <c r="K12" i="1"/>
  <c r="K16" i="1"/>
  <c r="K20" i="1"/>
  <c r="K24" i="1"/>
  <c r="K28" i="1"/>
  <c r="K32" i="1"/>
  <c r="D60" i="1"/>
  <c r="K60" i="1" s="1"/>
</calcChain>
</file>

<file path=xl/sharedStrings.xml><?xml version="1.0" encoding="utf-8"?>
<sst xmlns="http://schemas.openxmlformats.org/spreadsheetml/2006/main" count="90" uniqueCount="82">
  <si>
    <t>競技名・資格</t>
    <rPh sb="0" eb="2">
      <t>キョウギ</t>
    </rPh>
    <rPh sb="2" eb="3">
      <t>メイ</t>
    </rPh>
    <rPh sb="4" eb="6">
      <t>シカク</t>
    </rPh>
    <phoneticPr fontId="3"/>
  </si>
  <si>
    <t>指導員</t>
    <rPh sb="0" eb="3">
      <t>シドウイン</t>
    </rPh>
    <phoneticPr fontId="3"/>
  </si>
  <si>
    <t>コーチ</t>
    <phoneticPr fontId="3"/>
  </si>
  <si>
    <t>教師</t>
    <rPh sb="0" eb="2">
      <t>キョウシ</t>
    </rPh>
    <phoneticPr fontId="3"/>
  </si>
  <si>
    <t>合計</t>
    <rPh sb="0" eb="2">
      <t>ゴウケイ</t>
    </rPh>
    <phoneticPr fontId="3"/>
  </si>
  <si>
    <t>上級指導員</t>
    <rPh sb="0" eb="2">
      <t>ジョウキュウ</t>
    </rPh>
    <rPh sb="2" eb="5">
      <t>シドウイン</t>
    </rPh>
    <phoneticPr fontId="3"/>
  </si>
  <si>
    <t>小計</t>
    <rPh sb="0" eb="2">
      <t>ショウケイ</t>
    </rPh>
    <phoneticPr fontId="3"/>
  </si>
  <si>
    <t>コーチ</t>
    <phoneticPr fontId="3"/>
  </si>
  <si>
    <t>上級コーチ</t>
    <rPh sb="0" eb="2">
      <t>ジョウキュウ</t>
    </rPh>
    <phoneticPr fontId="3"/>
  </si>
  <si>
    <t>上級教師</t>
    <rPh sb="0" eb="2">
      <t>ジョウキュウ</t>
    </rPh>
    <rPh sb="2" eb="4">
      <t>キョウシ</t>
    </rPh>
    <phoneticPr fontId="3"/>
  </si>
  <si>
    <t>陸上競技</t>
  </si>
  <si>
    <t>水泳</t>
  </si>
  <si>
    <t>サッカー</t>
  </si>
  <si>
    <t>スキー</t>
  </si>
  <si>
    <t>テニス</t>
  </si>
  <si>
    <t>ボート</t>
  </si>
  <si>
    <t>ホッケー</t>
  </si>
  <si>
    <t>ボクシング</t>
  </si>
  <si>
    <t>バレーボール</t>
  </si>
  <si>
    <t>体操</t>
  </si>
  <si>
    <t>バスケットボール</t>
  </si>
  <si>
    <t>スケート</t>
  </si>
  <si>
    <t>レスリング</t>
  </si>
  <si>
    <t>セーリング</t>
  </si>
  <si>
    <t>ウエイトリフティング</t>
  </si>
  <si>
    <t>ハンドボール</t>
  </si>
  <si>
    <t>自転車</t>
  </si>
  <si>
    <t>ソフトテニス</t>
  </si>
  <si>
    <t>卓球</t>
  </si>
  <si>
    <t>軟式野球</t>
  </si>
  <si>
    <t>相撲</t>
    <rPh sb="0" eb="2">
      <t>スモウ</t>
    </rPh>
    <phoneticPr fontId="3"/>
  </si>
  <si>
    <t>馬術</t>
  </si>
  <si>
    <t>柔道</t>
  </si>
  <si>
    <t>ソフトボール</t>
  </si>
  <si>
    <t>フェンシング</t>
  </si>
  <si>
    <t>バドミントン</t>
  </si>
  <si>
    <t>弓道</t>
  </si>
  <si>
    <t>ライフル射撃</t>
  </si>
  <si>
    <t>剣道</t>
  </si>
  <si>
    <t>近代五種</t>
    <phoneticPr fontId="3"/>
  </si>
  <si>
    <t>ラグビーフットボール</t>
  </si>
  <si>
    <t>山岳</t>
  </si>
  <si>
    <t>カヌー</t>
  </si>
  <si>
    <t>アーチェリー</t>
  </si>
  <si>
    <t>空手道</t>
  </si>
  <si>
    <t>アイスホッケー</t>
  </si>
  <si>
    <t>銃剣道</t>
  </si>
  <si>
    <t>なぎなた</t>
  </si>
  <si>
    <t>ボウリング</t>
  </si>
  <si>
    <t>ゲートボール</t>
  </si>
  <si>
    <t>ゴルフ</t>
    <phoneticPr fontId="3"/>
  </si>
  <si>
    <t>カーリング</t>
  </si>
  <si>
    <t>パワーリフティング</t>
  </si>
  <si>
    <t>グラウンド・ゴルフ</t>
  </si>
  <si>
    <t>トライアスロン</t>
  </si>
  <si>
    <t>エアロビック</t>
  </si>
  <si>
    <t>プロゴルフ</t>
    <phoneticPr fontId="3"/>
  </si>
  <si>
    <t>プロテニス</t>
    <phoneticPr fontId="3"/>
  </si>
  <si>
    <t>職業スキー</t>
    <rPh sb="0" eb="2">
      <t>ショクギョウ</t>
    </rPh>
    <phoneticPr fontId="3"/>
  </si>
  <si>
    <t>スクーバ・ダイビング</t>
  </si>
  <si>
    <t>ダンススポーツ</t>
  </si>
  <si>
    <t>アメリカンフットボール</t>
    <phoneticPr fontId="3"/>
  </si>
  <si>
    <t>クレー射撃</t>
    <rPh sb="3" eb="5">
      <t>シャゲキ</t>
    </rPh>
    <phoneticPr fontId="3"/>
  </si>
  <si>
    <t>バイアスロン</t>
    <phoneticPr fontId="3"/>
  </si>
  <si>
    <t>その他資格１</t>
    <phoneticPr fontId="3"/>
  </si>
  <si>
    <t>スポーツプログラマー</t>
  </si>
  <si>
    <t>フィットネストレーナー</t>
  </si>
  <si>
    <t>アスレティックトレーナー</t>
  </si>
  <si>
    <t>スポーツドクター</t>
  </si>
  <si>
    <t>アシスタントマネジャー</t>
  </si>
  <si>
    <t>その他資格2　(旧資格)</t>
    <rPh sb="8" eb="9">
      <t>キュウ</t>
    </rPh>
    <rPh sb="9" eb="11">
      <t>シカク</t>
    </rPh>
    <phoneticPr fontId="3"/>
  </si>
  <si>
    <t>クラブマネジャー</t>
  </si>
  <si>
    <t>スポーツトレーナー１級</t>
    <rPh sb="10" eb="11">
      <t>キュウ</t>
    </rPh>
    <phoneticPr fontId="3"/>
  </si>
  <si>
    <t>スポーツ栄養士</t>
    <rPh sb="4" eb="7">
      <t>エイヨウシ</t>
    </rPh>
    <phoneticPr fontId="3"/>
  </si>
  <si>
    <t>スポーツトレーナー２級</t>
    <rPh sb="10" eb="11">
      <t>キュウ</t>
    </rPh>
    <phoneticPr fontId="3"/>
  </si>
  <si>
    <t>その他合計</t>
  </si>
  <si>
    <t>その他2合計</t>
    <phoneticPr fontId="3"/>
  </si>
  <si>
    <t>４　北海道における公認スポーツ指導者等登録状況</t>
    <rPh sb="2" eb="5">
      <t>ホッカイドウ</t>
    </rPh>
    <phoneticPr fontId="3"/>
  </si>
  <si>
    <t>ジュニアスポーツ指導員</t>
    <phoneticPr fontId="2"/>
  </si>
  <si>
    <t>※　(公財)北海道体育協会調べ</t>
    <phoneticPr fontId="2"/>
  </si>
  <si>
    <t>H29.3.19現在</t>
    <rPh sb="8" eb="10">
      <t>ゲンザイ</t>
    </rPh>
    <phoneticPr fontId="2"/>
  </si>
  <si>
    <t>ボブスレー・リュージュ・スケルトン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</si>
</sst>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0_);[Red]\(0\)"/>
  </numFmts>
  <fonts count="12">
    <font>
      <sz val="11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5.5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ashed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 shrinkToFit="1"/>
    </xf>
    <xf numFmtId="176" fontId="4" fillId="0" borderId="8" xfId="0" applyNumberFormat="1" applyFont="1" applyBorder="1" applyAlignment="1">
      <alignment horizontal="center" vertical="center" shrinkToFit="1"/>
    </xf>
    <xf numFmtId="176" fontId="4" fillId="0" borderId="9" xfId="0" applyNumberFormat="1" applyFont="1" applyFill="1" applyBorder="1" applyAlignment="1">
      <alignment horizontal="center" vertical="center" shrinkToFit="1"/>
    </xf>
    <xf numFmtId="176" fontId="4" fillId="0" borderId="4" xfId="0" applyNumberFormat="1" applyFont="1" applyFill="1" applyBorder="1" applyAlignment="1">
      <alignment horizontal="center" vertical="center" shrinkToFit="1"/>
    </xf>
    <xf numFmtId="0" fontId="4" fillId="0" borderId="11" xfId="0" applyFont="1" applyBorder="1" applyAlignment="1">
      <alignment vertical="center" shrinkToFit="1"/>
    </xf>
    <xf numFmtId="177" fontId="6" fillId="0" borderId="12" xfId="0" applyNumberFormat="1" applyFont="1" applyBorder="1">
      <alignment vertical="center"/>
    </xf>
    <xf numFmtId="177" fontId="6" fillId="0" borderId="13" xfId="0" applyNumberFormat="1" applyFont="1" applyBorder="1">
      <alignment vertical="center"/>
    </xf>
    <xf numFmtId="177" fontId="4" fillId="0" borderId="14" xfId="0" applyNumberFormat="1" applyFont="1" applyFill="1" applyBorder="1" applyAlignment="1">
      <alignment horizontal="right" vertical="center"/>
    </xf>
    <xf numFmtId="177" fontId="6" fillId="0" borderId="15" xfId="0" applyNumberFormat="1" applyFont="1" applyBorder="1">
      <alignment vertical="center"/>
    </xf>
    <xf numFmtId="177" fontId="5" fillId="0" borderId="6" xfId="0" applyNumberFormat="1" applyFont="1" applyBorder="1" applyAlignment="1">
      <alignment horizontal="right" vertical="center"/>
    </xf>
    <xf numFmtId="0" fontId="4" fillId="2" borderId="16" xfId="0" applyFont="1" applyFill="1" applyBorder="1" applyAlignment="1">
      <alignment vertical="center" shrinkToFit="1"/>
    </xf>
    <xf numFmtId="177" fontId="6" fillId="2" borderId="17" xfId="0" applyNumberFormat="1" applyFont="1" applyFill="1" applyBorder="1">
      <alignment vertical="center"/>
    </xf>
    <xf numFmtId="177" fontId="6" fillId="2" borderId="18" xfId="0" applyNumberFormat="1" applyFont="1" applyFill="1" applyBorder="1">
      <alignment vertical="center"/>
    </xf>
    <xf numFmtId="177" fontId="4" fillId="2" borderId="16" xfId="0" applyNumberFormat="1" applyFont="1" applyFill="1" applyBorder="1" applyAlignment="1">
      <alignment horizontal="right" vertical="center"/>
    </xf>
    <xf numFmtId="177" fontId="4" fillId="2" borderId="19" xfId="0" applyNumberFormat="1" applyFont="1" applyFill="1" applyBorder="1" applyAlignment="1">
      <alignment horizontal="right" vertical="center"/>
    </xf>
    <xf numFmtId="177" fontId="5" fillId="2" borderId="20" xfId="0" applyNumberFormat="1" applyFont="1" applyFill="1" applyBorder="1" applyAlignment="1">
      <alignment horizontal="right" vertical="center"/>
    </xf>
    <xf numFmtId="0" fontId="4" fillId="0" borderId="16" xfId="0" applyFont="1" applyFill="1" applyBorder="1" applyAlignment="1">
      <alignment vertical="center" shrinkToFit="1"/>
    </xf>
    <xf numFmtId="177" fontId="6" fillId="0" borderId="17" xfId="0" applyNumberFormat="1" applyFont="1" applyFill="1" applyBorder="1">
      <alignment vertical="center"/>
    </xf>
    <xf numFmtId="177" fontId="6" fillId="0" borderId="18" xfId="0" applyNumberFormat="1" applyFont="1" applyFill="1" applyBorder="1">
      <alignment vertical="center"/>
    </xf>
    <xf numFmtId="177" fontId="4" fillId="0" borderId="16" xfId="0" applyNumberFormat="1" applyFont="1" applyFill="1" applyBorder="1" applyAlignment="1">
      <alignment horizontal="right" vertical="center"/>
    </xf>
    <xf numFmtId="177" fontId="4" fillId="0" borderId="19" xfId="0" applyNumberFormat="1" applyFont="1" applyFill="1" applyBorder="1" applyAlignment="1">
      <alignment horizontal="right" vertical="center"/>
    </xf>
    <xf numFmtId="177" fontId="5" fillId="0" borderId="20" xfId="0" applyNumberFormat="1" applyFont="1" applyFill="1" applyBorder="1" applyAlignment="1">
      <alignment horizontal="right" vertical="center"/>
    </xf>
    <xf numFmtId="0" fontId="4" fillId="0" borderId="16" xfId="0" applyFont="1" applyBorder="1" applyAlignment="1">
      <alignment vertical="center" shrinkToFit="1"/>
    </xf>
    <xf numFmtId="177" fontId="6" fillId="0" borderId="17" xfId="0" applyNumberFormat="1" applyFont="1" applyBorder="1">
      <alignment vertical="center"/>
    </xf>
    <xf numFmtId="177" fontId="6" fillId="0" borderId="18" xfId="0" applyNumberFormat="1" applyFont="1" applyBorder="1">
      <alignment vertical="center"/>
    </xf>
    <xf numFmtId="177" fontId="5" fillId="0" borderId="20" xfId="0" applyNumberFormat="1" applyFont="1" applyBorder="1" applyAlignment="1">
      <alignment horizontal="right" vertical="center"/>
    </xf>
    <xf numFmtId="0" fontId="0" fillId="0" borderId="16" xfId="0" applyFont="1" applyFill="1" applyBorder="1" applyAlignment="1">
      <alignment vertical="center" shrinkToFit="1"/>
    </xf>
    <xf numFmtId="0" fontId="0" fillId="2" borderId="16" xfId="0" applyFont="1" applyFill="1" applyBorder="1" applyAlignment="1">
      <alignment vertical="center" shrinkToFit="1"/>
    </xf>
    <xf numFmtId="0" fontId="0" fillId="2" borderId="21" xfId="0" applyFont="1" applyFill="1" applyBorder="1" applyAlignment="1">
      <alignment vertical="center" shrinkToFit="1"/>
    </xf>
    <xf numFmtId="177" fontId="6" fillId="2" borderId="22" xfId="0" applyNumberFormat="1" applyFont="1" applyFill="1" applyBorder="1">
      <alignment vertical="center"/>
    </xf>
    <xf numFmtId="177" fontId="4" fillId="2" borderId="23" xfId="0" applyNumberFormat="1" applyFont="1" applyFill="1" applyBorder="1" applyAlignment="1">
      <alignment horizontal="right" vertical="center"/>
    </xf>
    <xf numFmtId="178" fontId="5" fillId="0" borderId="24" xfId="0" applyNumberFormat="1" applyFont="1" applyBorder="1" applyAlignment="1">
      <alignment horizontal="center" vertical="center" shrinkToFit="1"/>
    </xf>
    <xf numFmtId="177" fontId="5" fillId="0" borderId="25" xfId="0" applyNumberFormat="1" applyFont="1" applyFill="1" applyBorder="1" applyAlignment="1">
      <alignment horizontal="right" vertical="center"/>
    </xf>
    <xf numFmtId="177" fontId="5" fillId="0" borderId="26" xfId="0" applyNumberFormat="1" applyFont="1" applyBorder="1">
      <alignment vertical="center"/>
    </xf>
    <xf numFmtId="177" fontId="5" fillId="0" borderId="24" xfId="0" applyNumberFormat="1" applyFont="1" applyFill="1" applyBorder="1" applyAlignment="1">
      <alignment horizontal="right" vertical="center"/>
    </xf>
    <xf numFmtId="177" fontId="5" fillId="0" borderId="26" xfId="0" applyNumberFormat="1" applyFont="1" applyFill="1" applyBorder="1" applyAlignment="1">
      <alignment horizontal="right" vertical="center"/>
    </xf>
    <xf numFmtId="177" fontId="5" fillId="0" borderId="27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30" xfId="0" applyNumberFormat="1" applyBorder="1">
      <alignment vertical="center"/>
    </xf>
    <xf numFmtId="3" fontId="0" fillId="0" borderId="0" xfId="0" applyNumberFormat="1" applyBorder="1">
      <alignment vertical="center"/>
    </xf>
    <xf numFmtId="177" fontId="0" fillId="0" borderId="20" xfId="0" applyNumberForma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177" fontId="0" fillId="0" borderId="20" xfId="0" applyNumberFormat="1" applyFill="1" applyBorder="1">
      <alignment vertical="center"/>
    </xf>
    <xf numFmtId="178" fontId="0" fillId="0" borderId="28" xfId="0" applyNumberFormat="1" applyBorder="1">
      <alignment vertical="center"/>
    </xf>
    <xf numFmtId="177" fontId="0" fillId="0" borderId="35" xfId="0" applyNumberFormat="1" applyBorder="1">
      <alignment vertical="center"/>
    </xf>
    <xf numFmtId="178" fontId="0" fillId="0" borderId="6" xfId="0" applyNumberFormat="1" applyBorder="1">
      <alignment vertical="center"/>
    </xf>
    <xf numFmtId="177" fontId="5" fillId="0" borderId="10" xfId="0" applyNumberFormat="1" applyFont="1" applyBorder="1">
      <alignment vertical="center"/>
    </xf>
    <xf numFmtId="178" fontId="5" fillId="0" borderId="0" xfId="0" applyNumberFormat="1" applyFont="1" applyAlignment="1">
      <alignment horizontal="right" vertical="center"/>
    </xf>
    <xf numFmtId="178" fontId="5" fillId="0" borderId="27" xfId="0" applyNumberFormat="1" applyFont="1" applyBorder="1">
      <alignment vertical="center"/>
    </xf>
    <xf numFmtId="178" fontId="5" fillId="0" borderId="0" xfId="0" applyNumberFormat="1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178" fontId="5" fillId="0" borderId="25" xfId="0" applyNumberFormat="1" applyFont="1" applyBorder="1" applyAlignment="1">
      <alignment horizontal="center" vertical="center"/>
    </xf>
    <xf numFmtId="178" fontId="5" fillId="0" borderId="39" xfId="0" applyNumberFormat="1" applyFont="1" applyBorder="1" applyAlignment="1">
      <alignment horizontal="center" vertical="center"/>
    </xf>
    <xf numFmtId="178" fontId="5" fillId="0" borderId="40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31" xfId="0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57" fontId="0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76" fontId="4" fillId="0" borderId="3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 shrinkToFit="1"/>
    </xf>
    <xf numFmtId="176" fontId="5" fillId="0" borderId="6" xfId="0" applyNumberFormat="1" applyFon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7" fillId="0" borderId="16" xfId="0" applyFont="1" applyFill="1" applyBorder="1" applyAlignment="1">
      <alignment vertical="center" wrapText="1"/>
    </xf>
    <xf numFmtId="0" fontId="8" fillId="0" borderId="17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zoomScaleNormal="100" workbookViewId="0">
      <selection activeCell="D55" sqref="D55"/>
    </sheetView>
  </sheetViews>
  <sheetFormatPr defaultRowHeight="13.5"/>
  <sheetData>
    <row r="1" spans="1:11" ht="17.25">
      <c r="A1" s="76" t="s">
        <v>77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>
      <c r="A2" s="1"/>
      <c r="B2" s="1"/>
      <c r="C2" s="1"/>
      <c r="D2" s="2"/>
      <c r="E2" s="1"/>
      <c r="F2" s="1"/>
      <c r="G2" s="1"/>
      <c r="H2" s="1"/>
      <c r="I2" s="78" t="s">
        <v>80</v>
      </c>
      <c r="J2" s="79"/>
      <c r="K2" s="79"/>
    </row>
    <row r="3" spans="1:11">
      <c r="A3" s="80" t="s">
        <v>0</v>
      </c>
      <c r="B3" s="82" t="s">
        <v>1</v>
      </c>
      <c r="C3" s="83"/>
      <c r="D3" s="84"/>
      <c r="E3" s="82" t="s">
        <v>2</v>
      </c>
      <c r="F3" s="83"/>
      <c r="G3" s="84"/>
      <c r="H3" s="82" t="s">
        <v>3</v>
      </c>
      <c r="I3" s="83"/>
      <c r="J3" s="83"/>
      <c r="K3" s="85" t="s">
        <v>4</v>
      </c>
    </row>
    <row r="4" spans="1:11">
      <c r="A4" s="81"/>
      <c r="B4" s="3" t="s">
        <v>1</v>
      </c>
      <c r="C4" s="4" t="s">
        <v>5</v>
      </c>
      <c r="D4" s="5" t="s">
        <v>6</v>
      </c>
      <c r="E4" s="3" t="s">
        <v>7</v>
      </c>
      <c r="F4" s="4" t="s">
        <v>8</v>
      </c>
      <c r="G4" s="5" t="s">
        <v>6</v>
      </c>
      <c r="H4" s="3" t="s">
        <v>3</v>
      </c>
      <c r="I4" s="4" t="s">
        <v>9</v>
      </c>
      <c r="J4" s="6" t="s">
        <v>6</v>
      </c>
      <c r="K4" s="86"/>
    </row>
    <row r="5" spans="1:11">
      <c r="A5" s="7" t="s">
        <v>10</v>
      </c>
      <c r="B5" s="8">
        <v>49</v>
      </c>
      <c r="C5" s="9"/>
      <c r="D5" s="10">
        <f>SUM(B5:C5)</f>
        <v>49</v>
      </c>
      <c r="E5" s="8">
        <v>14</v>
      </c>
      <c r="F5" s="11">
        <v>8</v>
      </c>
      <c r="G5" s="10">
        <f>SUM(E5:F5)</f>
        <v>22</v>
      </c>
      <c r="H5" s="8"/>
      <c r="I5" s="11"/>
      <c r="J5" s="10">
        <f>SUM(H5:I5)</f>
        <v>0</v>
      </c>
      <c r="K5" s="12">
        <f t="shared" ref="K5:K55" si="0">SUM(D5,G5,J5)</f>
        <v>71</v>
      </c>
    </row>
    <row r="6" spans="1:11">
      <c r="A6" s="13" t="s">
        <v>11</v>
      </c>
      <c r="B6" s="14">
        <v>921</v>
      </c>
      <c r="C6" s="15">
        <v>82</v>
      </c>
      <c r="D6" s="16">
        <f t="shared" ref="D6:D59" si="1">SUM(B6:C6)</f>
        <v>1003</v>
      </c>
      <c r="E6" s="14">
        <v>121</v>
      </c>
      <c r="F6" s="15">
        <v>15</v>
      </c>
      <c r="G6" s="16">
        <f t="shared" ref="G6:G59" si="2">SUM(E6:F6)</f>
        <v>136</v>
      </c>
      <c r="H6" s="14">
        <v>135</v>
      </c>
      <c r="I6" s="15">
        <v>15</v>
      </c>
      <c r="J6" s="17">
        <f t="shared" ref="J6:J59" si="3">SUM(H6:I6)</f>
        <v>150</v>
      </c>
      <c r="K6" s="18">
        <f t="shared" si="0"/>
        <v>1289</v>
      </c>
    </row>
    <row r="7" spans="1:11">
      <c r="A7" s="19" t="s">
        <v>12</v>
      </c>
      <c r="B7" s="20">
        <v>1145</v>
      </c>
      <c r="C7" s="21">
        <v>0</v>
      </c>
      <c r="D7" s="22">
        <f t="shared" si="1"/>
        <v>1145</v>
      </c>
      <c r="E7" s="20">
        <v>169</v>
      </c>
      <c r="F7" s="21">
        <v>65</v>
      </c>
      <c r="G7" s="22">
        <f t="shared" si="2"/>
        <v>234</v>
      </c>
      <c r="H7" s="20"/>
      <c r="I7" s="21"/>
      <c r="J7" s="23">
        <f t="shared" si="3"/>
        <v>0</v>
      </c>
      <c r="K7" s="24">
        <f t="shared" si="0"/>
        <v>1379</v>
      </c>
    </row>
    <row r="8" spans="1:11">
      <c r="A8" s="13" t="s">
        <v>13</v>
      </c>
      <c r="B8" s="14">
        <v>95</v>
      </c>
      <c r="C8" s="15">
        <v>105</v>
      </c>
      <c r="D8" s="16">
        <f t="shared" si="1"/>
        <v>200</v>
      </c>
      <c r="E8" s="14">
        <v>8</v>
      </c>
      <c r="F8" s="15"/>
      <c r="G8" s="16">
        <f t="shared" si="2"/>
        <v>8</v>
      </c>
      <c r="H8" s="14">
        <v>98</v>
      </c>
      <c r="I8" s="15">
        <v>87</v>
      </c>
      <c r="J8" s="17">
        <f t="shared" si="3"/>
        <v>185</v>
      </c>
      <c r="K8" s="18">
        <f t="shared" si="0"/>
        <v>393</v>
      </c>
    </row>
    <row r="9" spans="1:11">
      <c r="A9" s="25" t="s">
        <v>14</v>
      </c>
      <c r="B9" s="26">
        <v>90</v>
      </c>
      <c r="C9" s="27">
        <v>55</v>
      </c>
      <c r="D9" s="22">
        <f t="shared" si="1"/>
        <v>145</v>
      </c>
      <c r="E9" s="26">
        <v>5</v>
      </c>
      <c r="F9" s="27">
        <v>2</v>
      </c>
      <c r="G9" s="22">
        <f t="shared" si="2"/>
        <v>7</v>
      </c>
      <c r="H9" s="26">
        <v>7</v>
      </c>
      <c r="I9" s="27">
        <v>2</v>
      </c>
      <c r="J9" s="23">
        <f t="shared" si="3"/>
        <v>9</v>
      </c>
      <c r="K9" s="28">
        <f t="shared" si="0"/>
        <v>161</v>
      </c>
    </row>
    <row r="10" spans="1:11">
      <c r="A10" s="13" t="s">
        <v>15</v>
      </c>
      <c r="B10" s="14">
        <v>17</v>
      </c>
      <c r="C10" s="15"/>
      <c r="D10" s="16">
        <f t="shared" si="1"/>
        <v>17</v>
      </c>
      <c r="E10" s="14">
        <v>7</v>
      </c>
      <c r="F10" s="15">
        <v>4</v>
      </c>
      <c r="G10" s="16">
        <f t="shared" si="2"/>
        <v>11</v>
      </c>
      <c r="H10" s="14"/>
      <c r="I10" s="15"/>
      <c r="J10" s="17">
        <f t="shared" si="3"/>
        <v>0</v>
      </c>
      <c r="K10" s="18">
        <f t="shared" si="0"/>
        <v>28</v>
      </c>
    </row>
    <row r="11" spans="1:11">
      <c r="A11" s="25" t="s">
        <v>16</v>
      </c>
      <c r="B11" s="26">
        <v>6</v>
      </c>
      <c r="C11" s="27"/>
      <c r="D11" s="22">
        <f t="shared" si="1"/>
        <v>6</v>
      </c>
      <c r="E11" s="26">
        <v>6</v>
      </c>
      <c r="F11" s="27">
        <v>2</v>
      </c>
      <c r="G11" s="22">
        <f t="shared" si="2"/>
        <v>8</v>
      </c>
      <c r="H11" s="26"/>
      <c r="I11" s="27"/>
      <c r="J11" s="23">
        <f t="shared" si="3"/>
        <v>0</v>
      </c>
      <c r="K11" s="28">
        <f t="shared" si="0"/>
        <v>14</v>
      </c>
    </row>
    <row r="12" spans="1:11">
      <c r="A12" s="13" t="s">
        <v>17</v>
      </c>
      <c r="B12" s="14"/>
      <c r="C12" s="15"/>
      <c r="D12" s="16">
        <f t="shared" si="1"/>
        <v>0</v>
      </c>
      <c r="E12" s="14">
        <v>5</v>
      </c>
      <c r="F12" s="15">
        <v>2</v>
      </c>
      <c r="G12" s="16">
        <f t="shared" si="2"/>
        <v>7</v>
      </c>
      <c r="H12" s="14"/>
      <c r="I12" s="15"/>
      <c r="J12" s="17">
        <f t="shared" si="3"/>
        <v>0</v>
      </c>
      <c r="K12" s="18">
        <f t="shared" si="0"/>
        <v>7</v>
      </c>
    </row>
    <row r="13" spans="1:11">
      <c r="A13" s="25" t="s">
        <v>18</v>
      </c>
      <c r="B13" s="26">
        <v>498</v>
      </c>
      <c r="C13" s="27">
        <v>47</v>
      </c>
      <c r="D13" s="22">
        <f t="shared" si="1"/>
        <v>545</v>
      </c>
      <c r="E13" s="26">
        <v>28</v>
      </c>
      <c r="F13" s="27">
        <v>7</v>
      </c>
      <c r="G13" s="22">
        <f t="shared" si="2"/>
        <v>35</v>
      </c>
      <c r="H13" s="26"/>
      <c r="I13" s="27"/>
      <c r="J13" s="23">
        <f t="shared" si="3"/>
        <v>0</v>
      </c>
      <c r="K13" s="28">
        <f t="shared" si="0"/>
        <v>580</v>
      </c>
    </row>
    <row r="14" spans="1:11">
      <c r="A14" s="13" t="s">
        <v>19</v>
      </c>
      <c r="B14" s="14">
        <v>28</v>
      </c>
      <c r="C14" s="15">
        <v>9</v>
      </c>
      <c r="D14" s="16">
        <f t="shared" si="1"/>
        <v>37</v>
      </c>
      <c r="E14" s="14">
        <v>20</v>
      </c>
      <c r="F14" s="15">
        <v>2</v>
      </c>
      <c r="G14" s="16">
        <f t="shared" si="2"/>
        <v>22</v>
      </c>
      <c r="H14" s="14"/>
      <c r="I14" s="15"/>
      <c r="J14" s="17">
        <f t="shared" si="3"/>
        <v>0</v>
      </c>
      <c r="K14" s="18">
        <f t="shared" si="0"/>
        <v>59</v>
      </c>
    </row>
    <row r="15" spans="1:11">
      <c r="A15" s="25" t="s">
        <v>20</v>
      </c>
      <c r="B15" s="26">
        <v>569</v>
      </c>
      <c r="C15" s="27">
        <v>25</v>
      </c>
      <c r="D15" s="22">
        <f t="shared" si="1"/>
        <v>594</v>
      </c>
      <c r="E15" s="26">
        <v>32</v>
      </c>
      <c r="F15" s="27">
        <v>5</v>
      </c>
      <c r="G15" s="22">
        <f t="shared" si="2"/>
        <v>37</v>
      </c>
      <c r="H15" s="26"/>
      <c r="I15" s="27"/>
      <c r="J15" s="23">
        <f t="shared" si="3"/>
        <v>0</v>
      </c>
      <c r="K15" s="28">
        <f t="shared" si="0"/>
        <v>631</v>
      </c>
    </row>
    <row r="16" spans="1:11">
      <c r="A16" s="13" t="s">
        <v>21</v>
      </c>
      <c r="B16" s="14">
        <v>19</v>
      </c>
      <c r="C16" s="15"/>
      <c r="D16" s="16">
        <f t="shared" si="1"/>
        <v>19</v>
      </c>
      <c r="E16" s="14">
        <v>21</v>
      </c>
      <c r="F16" s="15">
        <v>4</v>
      </c>
      <c r="G16" s="16">
        <f t="shared" si="2"/>
        <v>25</v>
      </c>
      <c r="H16" s="14">
        <v>3</v>
      </c>
      <c r="I16" s="15"/>
      <c r="J16" s="17">
        <f t="shared" si="3"/>
        <v>3</v>
      </c>
      <c r="K16" s="18">
        <f t="shared" si="0"/>
        <v>47</v>
      </c>
    </row>
    <row r="17" spans="1:11">
      <c r="A17" s="25" t="s">
        <v>22</v>
      </c>
      <c r="B17" s="26">
        <v>6</v>
      </c>
      <c r="C17" s="27"/>
      <c r="D17" s="22">
        <f t="shared" si="1"/>
        <v>6</v>
      </c>
      <c r="E17" s="26"/>
      <c r="F17" s="27"/>
      <c r="G17" s="22">
        <f t="shared" si="2"/>
        <v>0</v>
      </c>
      <c r="H17" s="26"/>
      <c r="I17" s="27"/>
      <c r="J17" s="23">
        <f t="shared" si="3"/>
        <v>0</v>
      </c>
      <c r="K17" s="28">
        <f t="shared" si="0"/>
        <v>6</v>
      </c>
    </row>
    <row r="18" spans="1:11">
      <c r="A18" s="13" t="s">
        <v>23</v>
      </c>
      <c r="B18" s="14">
        <v>20</v>
      </c>
      <c r="C18" s="15">
        <v>5</v>
      </c>
      <c r="D18" s="16">
        <f t="shared" si="1"/>
        <v>25</v>
      </c>
      <c r="E18" s="14">
        <v>3</v>
      </c>
      <c r="F18" s="15">
        <v>4</v>
      </c>
      <c r="G18" s="16">
        <f t="shared" si="2"/>
        <v>7</v>
      </c>
      <c r="H18" s="14"/>
      <c r="I18" s="15"/>
      <c r="J18" s="17">
        <f t="shared" si="3"/>
        <v>0</v>
      </c>
      <c r="K18" s="18">
        <f t="shared" si="0"/>
        <v>32</v>
      </c>
    </row>
    <row r="19" spans="1:11">
      <c r="A19" s="25" t="s">
        <v>24</v>
      </c>
      <c r="B19" s="26">
        <v>5</v>
      </c>
      <c r="C19" s="27"/>
      <c r="D19" s="22">
        <f t="shared" si="1"/>
        <v>5</v>
      </c>
      <c r="E19" s="26">
        <v>5</v>
      </c>
      <c r="F19" s="27"/>
      <c r="G19" s="22">
        <f t="shared" si="2"/>
        <v>5</v>
      </c>
      <c r="H19" s="26"/>
      <c r="I19" s="27"/>
      <c r="J19" s="23">
        <f t="shared" si="3"/>
        <v>0</v>
      </c>
      <c r="K19" s="28">
        <f t="shared" si="0"/>
        <v>10</v>
      </c>
    </row>
    <row r="20" spans="1:11">
      <c r="A20" s="13" t="s">
        <v>25</v>
      </c>
      <c r="B20" s="14">
        <v>58</v>
      </c>
      <c r="C20" s="15"/>
      <c r="D20" s="16">
        <f t="shared" si="1"/>
        <v>58</v>
      </c>
      <c r="E20" s="14">
        <v>9</v>
      </c>
      <c r="F20" s="15"/>
      <c r="G20" s="16">
        <f t="shared" si="2"/>
        <v>9</v>
      </c>
      <c r="H20" s="14"/>
      <c r="I20" s="15"/>
      <c r="J20" s="17">
        <f t="shared" si="3"/>
        <v>0</v>
      </c>
      <c r="K20" s="18">
        <f t="shared" si="0"/>
        <v>67</v>
      </c>
    </row>
    <row r="21" spans="1:11">
      <c r="A21" s="25" t="s">
        <v>26</v>
      </c>
      <c r="B21" s="26">
        <v>18</v>
      </c>
      <c r="C21" s="27"/>
      <c r="D21" s="22">
        <f t="shared" si="1"/>
        <v>18</v>
      </c>
      <c r="E21" s="26">
        <v>9</v>
      </c>
      <c r="F21" s="27"/>
      <c r="G21" s="22">
        <f t="shared" si="2"/>
        <v>9</v>
      </c>
      <c r="H21" s="26"/>
      <c r="I21" s="27"/>
      <c r="J21" s="23">
        <f t="shared" si="3"/>
        <v>0</v>
      </c>
      <c r="K21" s="28">
        <f t="shared" si="0"/>
        <v>27</v>
      </c>
    </row>
    <row r="22" spans="1:11">
      <c r="A22" s="13" t="s">
        <v>27</v>
      </c>
      <c r="B22" s="14">
        <v>44</v>
      </c>
      <c r="C22" s="15">
        <v>17</v>
      </c>
      <c r="D22" s="16">
        <f t="shared" si="1"/>
        <v>61</v>
      </c>
      <c r="E22" s="14">
        <v>10</v>
      </c>
      <c r="F22" s="15"/>
      <c r="G22" s="16">
        <f t="shared" si="2"/>
        <v>10</v>
      </c>
      <c r="H22" s="14"/>
      <c r="I22" s="15"/>
      <c r="J22" s="17">
        <f t="shared" si="3"/>
        <v>0</v>
      </c>
      <c r="K22" s="18">
        <f t="shared" si="0"/>
        <v>71</v>
      </c>
    </row>
    <row r="23" spans="1:11">
      <c r="A23" s="25" t="s">
        <v>28</v>
      </c>
      <c r="B23" s="26">
        <v>11</v>
      </c>
      <c r="C23" s="27">
        <v>26</v>
      </c>
      <c r="D23" s="22">
        <f t="shared" si="1"/>
        <v>37</v>
      </c>
      <c r="E23" s="26">
        <v>6</v>
      </c>
      <c r="F23" s="27"/>
      <c r="G23" s="22">
        <f t="shared" si="2"/>
        <v>6</v>
      </c>
      <c r="H23" s="26"/>
      <c r="I23" s="27"/>
      <c r="J23" s="23">
        <f t="shared" si="3"/>
        <v>0</v>
      </c>
      <c r="K23" s="28">
        <f t="shared" si="0"/>
        <v>43</v>
      </c>
    </row>
    <row r="24" spans="1:11">
      <c r="A24" s="13" t="s">
        <v>29</v>
      </c>
      <c r="B24" s="14">
        <v>288</v>
      </c>
      <c r="C24" s="15"/>
      <c r="D24" s="16">
        <f t="shared" si="1"/>
        <v>288</v>
      </c>
      <c r="E24" s="14">
        <v>5</v>
      </c>
      <c r="F24" s="15"/>
      <c r="G24" s="16">
        <f t="shared" si="2"/>
        <v>5</v>
      </c>
      <c r="H24" s="14"/>
      <c r="I24" s="15"/>
      <c r="J24" s="17">
        <f t="shared" si="3"/>
        <v>0</v>
      </c>
      <c r="K24" s="18">
        <f t="shared" si="0"/>
        <v>293</v>
      </c>
    </row>
    <row r="25" spans="1:11">
      <c r="A25" s="29" t="s">
        <v>30</v>
      </c>
      <c r="B25" s="20">
        <v>4</v>
      </c>
      <c r="C25" s="21"/>
      <c r="D25" s="22">
        <f t="shared" si="1"/>
        <v>4</v>
      </c>
      <c r="E25" s="20"/>
      <c r="F25" s="21"/>
      <c r="G25" s="22">
        <f t="shared" si="2"/>
        <v>0</v>
      </c>
      <c r="H25" s="20"/>
      <c r="I25" s="21"/>
      <c r="J25" s="23">
        <f t="shared" si="3"/>
        <v>0</v>
      </c>
      <c r="K25" s="24">
        <f t="shared" si="0"/>
        <v>4</v>
      </c>
    </row>
    <row r="26" spans="1:11">
      <c r="A26" s="13" t="s">
        <v>31</v>
      </c>
      <c r="B26" s="14"/>
      <c r="C26" s="15"/>
      <c r="D26" s="16">
        <f t="shared" si="1"/>
        <v>0</v>
      </c>
      <c r="E26" s="14">
        <v>6</v>
      </c>
      <c r="F26" s="15"/>
      <c r="G26" s="16">
        <f t="shared" si="2"/>
        <v>6</v>
      </c>
      <c r="H26" s="14"/>
      <c r="I26" s="15"/>
      <c r="J26" s="17">
        <f t="shared" si="3"/>
        <v>0</v>
      </c>
      <c r="K26" s="18">
        <f t="shared" si="0"/>
        <v>6</v>
      </c>
    </row>
    <row r="27" spans="1:11">
      <c r="A27" s="19" t="s">
        <v>32</v>
      </c>
      <c r="B27" s="20">
        <v>13</v>
      </c>
      <c r="C27" s="21"/>
      <c r="D27" s="22">
        <f t="shared" si="1"/>
        <v>13</v>
      </c>
      <c r="E27" s="20">
        <v>4</v>
      </c>
      <c r="F27" s="21"/>
      <c r="G27" s="22">
        <f t="shared" si="2"/>
        <v>4</v>
      </c>
      <c r="H27" s="20"/>
      <c r="I27" s="21"/>
      <c r="J27" s="23">
        <f t="shared" si="3"/>
        <v>0</v>
      </c>
      <c r="K27" s="24">
        <f t="shared" si="0"/>
        <v>17</v>
      </c>
    </row>
    <row r="28" spans="1:11">
      <c r="A28" s="13" t="s">
        <v>33</v>
      </c>
      <c r="B28" s="14">
        <v>195</v>
      </c>
      <c r="C28" s="15">
        <v>49</v>
      </c>
      <c r="D28" s="16">
        <f t="shared" si="1"/>
        <v>244</v>
      </c>
      <c r="E28" s="14">
        <v>3</v>
      </c>
      <c r="F28" s="15">
        <v>3</v>
      </c>
      <c r="G28" s="16">
        <f t="shared" si="2"/>
        <v>6</v>
      </c>
      <c r="H28" s="14"/>
      <c r="I28" s="15"/>
      <c r="J28" s="17">
        <f t="shared" si="3"/>
        <v>0</v>
      </c>
      <c r="K28" s="18">
        <f t="shared" si="0"/>
        <v>250</v>
      </c>
    </row>
    <row r="29" spans="1:11">
      <c r="A29" s="19" t="s">
        <v>34</v>
      </c>
      <c r="B29" s="20">
        <v>11</v>
      </c>
      <c r="C29" s="21"/>
      <c r="D29" s="22">
        <f t="shared" si="1"/>
        <v>11</v>
      </c>
      <c r="E29" s="20">
        <v>2</v>
      </c>
      <c r="F29" s="21">
        <v>1</v>
      </c>
      <c r="G29" s="22">
        <f t="shared" si="2"/>
        <v>3</v>
      </c>
      <c r="H29" s="20"/>
      <c r="I29" s="21"/>
      <c r="J29" s="23">
        <f t="shared" si="3"/>
        <v>0</v>
      </c>
      <c r="K29" s="24">
        <f t="shared" si="0"/>
        <v>14</v>
      </c>
    </row>
    <row r="30" spans="1:11">
      <c r="A30" s="13" t="s">
        <v>35</v>
      </c>
      <c r="B30" s="14">
        <v>48</v>
      </c>
      <c r="C30" s="15">
        <v>10</v>
      </c>
      <c r="D30" s="16">
        <f t="shared" si="1"/>
        <v>58</v>
      </c>
      <c r="E30" s="14">
        <v>5</v>
      </c>
      <c r="F30" s="15">
        <v>2</v>
      </c>
      <c r="G30" s="16">
        <f t="shared" si="2"/>
        <v>7</v>
      </c>
      <c r="H30" s="14"/>
      <c r="I30" s="15"/>
      <c r="J30" s="17">
        <f t="shared" si="3"/>
        <v>0</v>
      </c>
      <c r="K30" s="18">
        <f t="shared" si="0"/>
        <v>65</v>
      </c>
    </row>
    <row r="31" spans="1:11">
      <c r="A31" s="19" t="s">
        <v>36</v>
      </c>
      <c r="B31" s="20">
        <v>89</v>
      </c>
      <c r="C31" s="21">
        <v>3</v>
      </c>
      <c r="D31" s="22">
        <f t="shared" si="1"/>
        <v>92</v>
      </c>
      <c r="E31" s="20">
        <v>4</v>
      </c>
      <c r="F31" s="21"/>
      <c r="G31" s="22">
        <f t="shared" si="2"/>
        <v>4</v>
      </c>
      <c r="H31" s="20"/>
      <c r="I31" s="21"/>
      <c r="J31" s="23">
        <f t="shared" si="3"/>
        <v>0</v>
      </c>
      <c r="K31" s="24">
        <f t="shared" si="0"/>
        <v>96</v>
      </c>
    </row>
    <row r="32" spans="1:11">
      <c r="A32" s="13" t="s">
        <v>37</v>
      </c>
      <c r="B32" s="14"/>
      <c r="C32" s="15"/>
      <c r="D32" s="16">
        <f t="shared" si="1"/>
        <v>0</v>
      </c>
      <c r="E32" s="14">
        <v>2</v>
      </c>
      <c r="F32" s="15">
        <v>1</v>
      </c>
      <c r="G32" s="16">
        <f t="shared" si="2"/>
        <v>3</v>
      </c>
      <c r="H32" s="14"/>
      <c r="I32" s="15"/>
      <c r="J32" s="17">
        <f t="shared" si="3"/>
        <v>0</v>
      </c>
      <c r="K32" s="18">
        <f t="shared" si="0"/>
        <v>3</v>
      </c>
    </row>
    <row r="33" spans="1:11">
      <c r="A33" s="19" t="s">
        <v>38</v>
      </c>
      <c r="B33" s="20">
        <v>20</v>
      </c>
      <c r="C33" s="21">
        <v>5</v>
      </c>
      <c r="D33" s="22">
        <f t="shared" si="1"/>
        <v>25</v>
      </c>
      <c r="E33" s="20"/>
      <c r="F33" s="21"/>
      <c r="G33" s="22">
        <f t="shared" si="2"/>
        <v>0</v>
      </c>
      <c r="H33" s="20"/>
      <c r="I33" s="21"/>
      <c r="J33" s="23">
        <f t="shared" si="3"/>
        <v>0</v>
      </c>
      <c r="K33" s="24">
        <f t="shared" si="0"/>
        <v>25</v>
      </c>
    </row>
    <row r="34" spans="1:11">
      <c r="A34" s="30" t="s">
        <v>39</v>
      </c>
      <c r="B34" s="14"/>
      <c r="C34" s="15"/>
      <c r="D34" s="16">
        <f t="shared" si="1"/>
        <v>0</v>
      </c>
      <c r="E34" s="14">
        <v>1</v>
      </c>
      <c r="F34" s="15"/>
      <c r="G34" s="16">
        <f t="shared" si="2"/>
        <v>1</v>
      </c>
      <c r="H34" s="14"/>
      <c r="I34" s="15"/>
      <c r="J34" s="17">
        <f t="shared" si="3"/>
        <v>0</v>
      </c>
      <c r="K34" s="18">
        <f t="shared" si="0"/>
        <v>1</v>
      </c>
    </row>
    <row r="35" spans="1:11">
      <c r="A35" s="19" t="s">
        <v>40</v>
      </c>
      <c r="B35" s="20">
        <v>76</v>
      </c>
      <c r="C35" s="21"/>
      <c r="D35" s="22">
        <f t="shared" si="1"/>
        <v>76</v>
      </c>
      <c r="E35" s="20">
        <v>17</v>
      </c>
      <c r="F35" s="21">
        <v>1</v>
      </c>
      <c r="G35" s="22">
        <f t="shared" si="2"/>
        <v>18</v>
      </c>
      <c r="H35" s="20"/>
      <c r="I35" s="21"/>
      <c r="J35" s="23">
        <f t="shared" si="3"/>
        <v>0</v>
      </c>
      <c r="K35" s="24">
        <f t="shared" si="0"/>
        <v>94</v>
      </c>
    </row>
    <row r="36" spans="1:11">
      <c r="A36" s="13" t="s">
        <v>41</v>
      </c>
      <c r="B36" s="14">
        <v>105</v>
      </c>
      <c r="C36" s="15">
        <v>99</v>
      </c>
      <c r="D36" s="16">
        <f t="shared" si="1"/>
        <v>204</v>
      </c>
      <c r="E36" s="14">
        <v>3</v>
      </c>
      <c r="F36" s="15">
        <v>3</v>
      </c>
      <c r="G36" s="16">
        <f t="shared" si="2"/>
        <v>6</v>
      </c>
      <c r="H36" s="14"/>
      <c r="I36" s="15"/>
      <c r="J36" s="17">
        <f t="shared" si="3"/>
        <v>0</v>
      </c>
      <c r="K36" s="18">
        <f t="shared" si="0"/>
        <v>210</v>
      </c>
    </row>
    <row r="37" spans="1:11">
      <c r="A37" s="19" t="s">
        <v>42</v>
      </c>
      <c r="B37" s="20">
        <v>18</v>
      </c>
      <c r="C37" s="21">
        <v>3</v>
      </c>
      <c r="D37" s="22">
        <f t="shared" si="1"/>
        <v>21</v>
      </c>
      <c r="E37" s="20">
        <v>10</v>
      </c>
      <c r="F37" s="21">
        <v>1</v>
      </c>
      <c r="G37" s="22">
        <f t="shared" si="2"/>
        <v>11</v>
      </c>
      <c r="H37" s="20"/>
      <c r="I37" s="21"/>
      <c r="J37" s="23">
        <f t="shared" si="3"/>
        <v>0</v>
      </c>
      <c r="K37" s="24">
        <f t="shared" si="0"/>
        <v>32</v>
      </c>
    </row>
    <row r="38" spans="1:11">
      <c r="A38" s="13" t="s">
        <v>43</v>
      </c>
      <c r="B38" s="14">
        <v>10</v>
      </c>
      <c r="C38" s="15"/>
      <c r="D38" s="16">
        <f t="shared" si="1"/>
        <v>10</v>
      </c>
      <c r="E38" s="14"/>
      <c r="F38" s="15"/>
      <c r="G38" s="16">
        <f t="shared" si="2"/>
        <v>0</v>
      </c>
      <c r="H38" s="14"/>
      <c r="I38" s="15"/>
      <c r="J38" s="17">
        <f t="shared" si="3"/>
        <v>0</v>
      </c>
      <c r="K38" s="18">
        <f t="shared" si="0"/>
        <v>10</v>
      </c>
    </row>
    <row r="39" spans="1:11">
      <c r="A39" s="19" t="s">
        <v>44</v>
      </c>
      <c r="B39" s="20">
        <v>69</v>
      </c>
      <c r="C39" s="21">
        <v>49</v>
      </c>
      <c r="D39" s="22">
        <f t="shared" si="1"/>
        <v>118</v>
      </c>
      <c r="E39" s="20">
        <v>19</v>
      </c>
      <c r="F39" s="21">
        <v>11</v>
      </c>
      <c r="G39" s="22">
        <f t="shared" si="2"/>
        <v>30</v>
      </c>
      <c r="H39" s="20"/>
      <c r="I39" s="21"/>
      <c r="J39" s="23">
        <f t="shared" si="3"/>
        <v>0</v>
      </c>
      <c r="K39" s="24">
        <f t="shared" si="0"/>
        <v>148</v>
      </c>
    </row>
    <row r="40" spans="1:11">
      <c r="A40" s="13" t="s">
        <v>45</v>
      </c>
      <c r="B40" s="14">
        <v>27</v>
      </c>
      <c r="C40" s="15"/>
      <c r="D40" s="16">
        <f t="shared" si="1"/>
        <v>27</v>
      </c>
      <c r="E40" s="14"/>
      <c r="F40" s="15">
        <v>1</v>
      </c>
      <c r="G40" s="16">
        <f t="shared" si="2"/>
        <v>1</v>
      </c>
      <c r="H40" s="14"/>
      <c r="I40" s="15"/>
      <c r="J40" s="17">
        <f t="shared" si="3"/>
        <v>0</v>
      </c>
      <c r="K40" s="18">
        <f t="shared" si="0"/>
        <v>28</v>
      </c>
    </row>
    <row r="41" spans="1:11">
      <c r="A41" s="19" t="s">
        <v>46</v>
      </c>
      <c r="B41" s="20">
        <v>83</v>
      </c>
      <c r="C41" s="21">
        <v>3</v>
      </c>
      <c r="D41" s="22">
        <f t="shared" si="1"/>
        <v>86</v>
      </c>
      <c r="E41" s="20"/>
      <c r="F41" s="21"/>
      <c r="G41" s="22">
        <f t="shared" si="2"/>
        <v>0</v>
      </c>
      <c r="H41" s="20"/>
      <c r="I41" s="21"/>
      <c r="J41" s="23">
        <f t="shared" si="3"/>
        <v>0</v>
      </c>
      <c r="K41" s="24">
        <f t="shared" si="0"/>
        <v>86</v>
      </c>
    </row>
    <row r="42" spans="1:11">
      <c r="A42" s="13" t="s">
        <v>47</v>
      </c>
      <c r="B42" s="14">
        <v>5</v>
      </c>
      <c r="C42" s="15"/>
      <c r="D42" s="16">
        <f t="shared" si="1"/>
        <v>5</v>
      </c>
      <c r="E42" s="14">
        <v>1</v>
      </c>
      <c r="F42" s="15">
        <v>1</v>
      </c>
      <c r="G42" s="16">
        <f t="shared" si="2"/>
        <v>2</v>
      </c>
      <c r="H42" s="14"/>
      <c r="I42" s="15"/>
      <c r="J42" s="17">
        <f t="shared" si="3"/>
        <v>0</v>
      </c>
      <c r="K42" s="18">
        <f t="shared" si="0"/>
        <v>7</v>
      </c>
    </row>
    <row r="43" spans="1:11">
      <c r="A43" s="19" t="s">
        <v>48</v>
      </c>
      <c r="B43" s="20">
        <v>7</v>
      </c>
      <c r="C43" s="21"/>
      <c r="D43" s="22">
        <f t="shared" si="1"/>
        <v>7</v>
      </c>
      <c r="E43" s="20">
        <v>3</v>
      </c>
      <c r="F43" s="21"/>
      <c r="G43" s="22">
        <f t="shared" si="2"/>
        <v>3</v>
      </c>
      <c r="H43" s="20"/>
      <c r="I43" s="21"/>
      <c r="J43" s="23">
        <f t="shared" si="3"/>
        <v>0</v>
      </c>
      <c r="K43" s="24">
        <f t="shared" si="0"/>
        <v>10</v>
      </c>
    </row>
    <row r="44" spans="1:11" ht="16.5">
      <c r="A44" s="89" t="s">
        <v>81</v>
      </c>
      <c r="B44" s="20"/>
      <c r="C44" s="21"/>
      <c r="D44" s="22">
        <f t="shared" si="1"/>
        <v>0</v>
      </c>
      <c r="E44" s="20"/>
      <c r="F44" s="21">
        <v>1</v>
      </c>
      <c r="G44" s="22">
        <f t="shared" si="2"/>
        <v>1</v>
      </c>
      <c r="H44" s="20"/>
      <c r="I44" s="21"/>
      <c r="J44" s="23">
        <f t="shared" si="3"/>
        <v>0</v>
      </c>
      <c r="K44" s="24">
        <f t="shared" si="0"/>
        <v>1</v>
      </c>
    </row>
    <row r="45" spans="1:11">
      <c r="A45" s="13" t="s">
        <v>49</v>
      </c>
      <c r="B45" s="14">
        <v>19</v>
      </c>
      <c r="C45" s="15"/>
      <c r="D45" s="16">
        <f t="shared" si="1"/>
        <v>19</v>
      </c>
      <c r="E45" s="14"/>
      <c r="F45" s="15"/>
      <c r="G45" s="16">
        <f t="shared" si="2"/>
        <v>0</v>
      </c>
      <c r="H45" s="14"/>
      <c r="I45" s="15"/>
      <c r="J45" s="17">
        <f t="shared" si="3"/>
        <v>0</v>
      </c>
      <c r="K45" s="18">
        <f t="shared" si="0"/>
        <v>19</v>
      </c>
    </row>
    <row r="46" spans="1:11">
      <c r="A46" s="29" t="s">
        <v>50</v>
      </c>
      <c r="B46" s="20">
        <v>4</v>
      </c>
      <c r="C46" s="21"/>
      <c r="D46" s="22">
        <f t="shared" si="1"/>
        <v>4</v>
      </c>
      <c r="E46" s="20"/>
      <c r="F46" s="21"/>
      <c r="G46" s="22">
        <f t="shared" si="2"/>
        <v>0</v>
      </c>
      <c r="H46" s="20"/>
      <c r="I46" s="21"/>
      <c r="J46" s="23">
        <f t="shared" si="3"/>
        <v>0</v>
      </c>
      <c r="K46" s="24">
        <f>SUM(D46,G46,J46)</f>
        <v>4</v>
      </c>
    </row>
    <row r="47" spans="1:11">
      <c r="A47" s="13" t="s">
        <v>51</v>
      </c>
      <c r="B47" s="14">
        <v>67</v>
      </c>
      <c r="C47" s="15">
        <v>40</v>
      </c>
      <c r="D47" s="16">
        <f t="shared" si="1"/>
        <v>107</v>
      </c>
      <c r="E47" s="14"/>
      <c r="F47" s="15"/>
      <c r="G47" s="16">
        <f t="shared" si="2"/>
        <v>0</v>
      </c>
      <c r="H47" s="14"/>
      <c r="I47" s="15"/>
      <c r="J47" s="17">
        <f t="shared" si="3"/>
        <v>0</v>
      </c>
      <c r="K47" s="18">
        <f t="shared" si="0"/>
        <v>107</v>
      </c>
    </row>
    <row r="48" spans="1:11">
      <c r="A48" s="19" t="s">
        <v>52</v>
      </c>
      <c r="B48" s="20">
        <v>4</v>
      </c>
      <c r="C48" s="21"/>
      <c r="D48" s="22">
        <f t="shared" si="1"/>
        <v>4</v>
      </c>
      <c r="E48" s="20"/>
      <c r="F48" s="21"/>
      <c r="G48" s="22">
        <f t="shared" si="2"/>
        <v>0</v>
      </c>
      <c r="H48" s="20"/>
      <c r="I48" s="21"/>
      <c r="J48" s="23">
        <f t="shared" si="3"/>
        <v>0</v>
      </c>
      <c r="K48" s="24">
        <f t="shared" si="0"/>
        <v>4</v>
      </c>
    </row>
    <row r="49" spans="1:11">
      <c r="A49" s="13" t="s">
        <v>53</v>
      </c>
      <c r="B49" s="14">
        <v>1</v>
      </c>
      <c r="C49" s="15"/>
      <c r="D49" s="16">
        <f t="shared" si="1"/>
        <v>1</v>
      </c>
      <c r="E49" s="14"/>
      <c r="F49" s="15"/>
      <c r="G49" s="16">
        <f t="shared" si="2"/>
        <v>0</v>
      </c>
      <c r="H49" s="14"/>
      <c r="I49" s="15"/>
      <c r="J49" s="17">
        <f t="shared" si="3"/>
        <v>0</v>
      </c>
      <c r="K49" s="18">
        <f t="shared" si="0"/>
        <v>1</v>
      </c>
    </row>
    <row r="50" spans="1:11">
      <c r="A50" s="19" t="s">
        <v>54</v>
      </c>
      <c r="B50" s="20">
        <v>6</v>
      </c>
      <c r="C50" s="21"/>
      <c r="D50" s="22">
        <f t="shared" si="1"/>
        <v>6</v>
      </c>
      <c r="E50" s="20"/>
      <c r="F50" s="21"/>
      <c r="G50" s="22">
        <f t="shared" si="2"/>
        <v>0</v>
      </c>
      <c r="H50" s="20"/>
      <c r="I50" s="21"/>
      <c r="J50" s="23">
        <f t="shared" si="3"/>
        <v>0</v>
      </c>
      <c r="K50" s="24">
        <f t="shared" si="0"/>
        <v>6</v>
      </c>
    </row>
    <row r="51" spans="1:11">
      <c r="A51" s="13" t="s">
        <v>55</v>
      </c>
      <c r="B51" s="14">
        <v>56</v>
      </c>
      <c r="C51" s="15">
        <v>1</v>
      </c>
      <c r="D51" s="16">
        <f t="shared" si="1"/>
        <v>57</v>
      </c>
      <c r="E51" s="14"/>
      <c r="F51" s="15">
        <v>1</v>
      </c>
      <c r="G51" s="16">
        <f t="shared" si="2"/>
        <v>1</v>
      </c>
      <c r="H51" s="14"/>
      <c r="I51" s="15"/>
      <c r="J51" s="17">
        <f t="shared" si="3"/>
        <v>0</v>
      </c>
      <c r="K51" s="18">
        <f t="shared" si="0"/>
        <v>58</v>
      </c>
    </row>
    <row r="52" spans="1:11">
      <c r="A52" s="19" t="s">
        <v>56</v>
      </c>
      <c r="B52" s="20"/>
      <c r="C52" s="21"/>
      <c r="D52" s="22">
        <f t="shared" si="1"/>
        <v>0</v>
      </c>
      <c r="E52" s="20"/>
      <c r="F52" s="21"/>
      <c r="G52" s="22">
        <f t="shared" si="2"/>
        <v>0</v>
      </c>
      <c r="H52" s="20">
        <v>1</v>
      </c>
      <c r="I52" s="21">
        <v>4</v>
      </c>
      <c r="J52" s="23">
        <f t="shared" si="3"/>
        <v>5</v>
      </c>
      <c r="K52" s="24">
        <f t="shared" si="0"/>
        <v>5</v>
      </c>
    </row>
    <row r="53" spans="1:11">
      <c r="A53" s="13" t="s">
        <v>57</v>
      </c>
      <c r="B53" s="14"/>
      <c r="C53" s="15"/>
      <c r="D53" s="16">
        <f t="shared" si="1"/>
        <v>0</v>
      </c>
      <c r="E53" s="14"/>
      <c r="F53" s="15"/>
      <c r="G53" s="16">
        <f t="shared" si="2"/>
        <v>0</v>
      </c>
      <c r="H53" s="14">
        <v>5</v>
      </c>
      <c r="I53" s="15">
        <v>1</v>
      </c>
      <c r="J53" s="17">
        <f t="shared" si="3"/>
        <v>6</v>
      </c>
      <c r="K53" s="18">
        <f t="shared" si="0"/>
        <v>6</v>
      </c>
    </row>
    <row r="54" spans="1:11">
      <c r="A54" s="19" t="s">
        <v>58</v>
      </c>
      <c r="B54" s="20"/>
      <c r="C54" s="21"/>
      <c r="D54" s="22">
        <f t="shared" si="1"/>
        <v>0</v>
      </c>
      <c r="E54" s="20"/>
      <c r="F54" s="21"/>
      <c r="G54" s="22">
        <f t="shared" si="2"/>
        <v>0</v>
      </c>
      <c r="H54" s="20">
        <v>8</v>
      </c>
      <c r="I54" s="21">
        <v>14</v>
      </c>
      <c r="J54" s="23">
        <f t="shared" si="3"/>
        <v>22</v>
      </c>
      <c r="K54" s="24">
        <f t="shared" si="0"/>
        <v>22</v>
      </c>
    </row>
    <row r="55" spans="1:11">
      <c r="A55" s="13" t="s">
        <v>59</v>
      </c>
      <c r="B55" s="14">
        <v>16</v>
      </c>
      <c r="C55" s="15"/>
      <c r="D55" s="16">
        <f t="shared" si="1"/>
        <v>16</v>
      </c>
      <c r="E55" s="14"/>
      <c r="F55" s="15"/>
      <c r="G55" s="16">
        <f t="shared" si="2"/>
        <v>0</v>
      </c>
      <c r="H55" s="14"/>
      <c r="I55" s="15"/>
      <c r="J55" s="17">
        <f t="shared" si="3"/>
        <v>0</v>
      </c>
      <c r="K55" s="18">
        <f t="shared" si="0"/>
        <v>16</v>
      </c>
    </row>
    <row r="56" spans="1:11">
      <c r="A56" s="19" t="s">
        <v>60</v>
      </c>
      <c r="B56" s="20">
        <v>10</v>
      </c>
      <c r="C56" s="21"/>
      <c r="D56" s="22">
        <f t="shared" si="1"/>
        <v>10</v>
      </c>
      <c r="E56" s="20">
        <v>2</v>
      </c>
      <c r="F56" s="21"/>
      <c r="G56" s="22">
        <f t="shared" si="2"/>
        <v>2</v>
      </c>
      <c r="H56" s="20"/>
      <c r="I56" s="21"/>
      <c r="J56" s="23">
        <f t="shared" si="3"/>
        <v>0</v>
      </c>
      <c r="K56" s="24">
        <f>SUM(D56,G56,J56)</f>
        <v>12</v>
      </c>
    </row>
    <row r="57" spans="1:11">
      <c r="A57" s="31" t="s">
        <v>61</v>
      </c>
      <c r="B57" s="32">
        <v>4</v>
      </c>
      <c r="C57" s="15"/>
      <c r="D57" s="16">
        <f t="shared" si="1"/>
        <v>4</v>
      </c>
      <c r="E57" s="14"/>
      <c r="F57" s="15"/>
      <c r="G57" s="16">
        <f t="shared" si="2"/>
        <v>0</v>
      </c>
      <c r="H57" s="14"/>
      <c r="I57" s="15"/>
      <c r="J57" s="17">
        <f t="shared" si="3"/>
        <v>0</v>
      </c>
      <c r="K57" s="18">
        <f>SUM(D57,G57,J57)</f>
        <v>4</v>
      </c>
    </row>
    <row r="58" spans="1:11">
      <c r="A58" s="29" t="s">
        <v>62</v>
      </c>
      <c r="B58" s="20">
        <v>5</v>
      </c>
      <c r="C58" s="21"/>
      <c r="D58" s="22">
        <f t="shared" si="1"/>
        <v>5</v>
      </c>
      <c r="E58" s="20"/>
      <c r="F58" s="21"/>
      <c r="G58" s="22">
        <f t="shared" si="2"/>
        <v>0</v>
      </c>
      <c r="H58" s="20"/>
      <c r="I58" s="21"/>
      <c r="J58" s="23">
        <f t="shared" si="3"/>
        <v>0</v>
      </c>
      <c r="K58" s="24">
        <f>SUM(D58,G58,J58)</f>
        <v>5</v>
      </c>
    </row>
    <row r="59" spans="1:11" ht="14.25" thickBot="1">
      <c r="A59" s="30" t="s">
        <v>63</v>
      </c>
      <c r="B59" s="14"/>
      <c r="C59" s="15"/>
      <c r="D59" s="33">
        <f t="shared" si="1"/>
        <v>0</v>
      </c>
      <c r="E59" s="14">
        <v>10</v>
      </c>
      <c r="F59" s="15">
        <v>1</v>
      </c>
      <c r="G59" s="33">
        <f t="shared" si="2"/>
        <v>11</v>
      </c>
      <c r="H59" s="14"/>
      <c r="I59" s="15"/>
      <c r="J59" s="33">
        <f t="shared" si="3"/>
        <v>0</v>
      </c>
      <c r="K59" s="18">
        <f>SUM(D59,G59,J59)</f>
        <v>11</v>
      </c>
    </row>
    <row r="60" spans="1:11" ht="14.25" thickTop="1">
      <c r="A60" s="34" t="s">
        <v>4</v>
      </c>
      <c r="B60" s="35">
        <f>SUM(B5:B59)</f>
        <v>4859</v>
      </c>
      <c r="C60" s="36">
        <f t="shared" ref="B60:J60" si="4">SUM(C5:C59)</f>
        <v>633</v>
      </c>
      <c r="D60" s="37">
        <f t="shared" si="4"/>
        <v>5492</v>
      </c>
      <c r="E60" s="35">
        <f>SUM(E5:E59)</f>
        <v>575</v>
      </c>
      <c r="F60" s="38">
        <f t="shared" si="4"/>
        <v>148</v>
      </c>
      <c r="G60" s="37">
        <f t="shared" si="4"/>
        <v>723</v>
      </c>
      <c r="H60" s="35">
        <f>SUM(H5:H59)</f>
        <v>257</v>
      </c>
      <c r="I60" s="38">
        <f t="shared" si="4"/>
        <v>123</v>
      </c>
      <c r="J60" s="35">
        <f t="shared" si="4"/>
        <v>380</v>
      </c>
      <c r="K60" s="39">
        <f>SUM(D60,G60,J60)</f>
        <v>6595</v>
      </c>
    </row>
    <row r="61" spans="1:11">
      <c r="D61" s="40"/>
      <c r="K61" s="40" t="s">
        <v>79</v>
      </c>
    </row>
    <row r="62" spans="1:11">
      <c r="A62" s="56" t="s">
        <v>64</v>
      </c>
      <c r="B62" s="57"/>
      <c r="C62" s="41" t="s">
        <v>4</v>
      </c>
      <c r="D62" s="40"/>
    </row>
    <row r="63" spans="1:11">
      <c r="A63" s="92" t="s">
        <v>65</v>
      </c>
      <c r="B63" s="93"/>
      <c r="C63" s="43">
        <v>238</v>
      </c>
      <c r="D63" s="40"/>
      <c r="E63" s="87"/>
      <c r="F63" s="87"/>
      <c r="G63" s="87"/>
      <c r="H63" s="42"/>
    </row>
    <row r="64" spans="1:11">
      <c r="A64" s="94" t="s">
        <v>66</v>
      </c>
      <c r="B64" s="95"/>
      <c r="C64" s="45">
        <v>57</v>
      </c>
      <c r="D64" s="40"/>
      <c r="E64" s="88"/>
      <c r="F64" s="88"/>
      <c r="G64" s="88"/>
      <c r="H64" s="44"/>
    </row>
    <row r="65" spans="1:11">
      <c r="A65" s="90" t="s">
        <v>78</v>
      </c>
      <c r="B65" s="91"/>
      <c r="C65" s="45">
        <v>266</v>
      </c>
      <c r="D65" s="40"/>
      <c r="E65" s="46"/>
      <c r="F65" s="46"/>
      <c r="G65" s="46"/>
      <c r="H65" s="44"/>
    </row>
    <row r="66" spans="1:11">
      <c r="A66" s="90" t="s">
        <v>67</v>
      </c>
      <c r="B66" s="91"/>
      <c r="C66" s="45">
        <v>108</v>
      </c>
      <c r="D66" s="40"/>
      <c r="E66" s="46"/>
      <c r="F66" s="46"/>
      <c r="G66" s="46"/>
      <c r="H66" s="44"/>
    </row>
    <row r="67" spans="1:11">
      <c r="A67" s="68" t="s">
        <v>68</v>
      </c>
      <c r="B67" s="69"/>
      <c r="C67" s="48">
        <v>242</v>
      </c>
      <c r="D67" s="40"/>
      <c r="E67" s="47"/>
      <c r="F67" s="47"/>
      <c r="G67" s="47"/>
      <c r="H67" s="47"/>
    </row>
    <row r="68" spans="1:11">
      <c r="A68" s="68" t="s">
        <v>68</v>
      </c>
      <c r="B68" s="69"/>
      <c r="C68" s="48">
        <v>9</v>
      </c>
      <c r="D68" s="40"/>
    </row>
    <row r="69" spans="1:11">
      <c r="A69" s="96" t="s">
        <v>69</v>
      </c>
      <c r="B69" s="97"/>
      <c r="C69" s="45">
        <v>261</v>
      </c>
      <c r="D69" s="40"/>
      <c r="E69" s="70" t="s">
        <v>70</v>
      </c>
      <c r="F69" s="71"/>
      <c r="G69" s="72"/>
      <c r="H69" s="41" t="s">
        <v>4</v>
      </c>
    </row>
    <row r="70" spans="1:11">
      <c r="A70" s="66" t="s">
        <v>71</v>
      </c>
      <c r="B70" s="67"/>
      <c r="C70" s="45">
        <v>24</v>
      </c>
      <c r="D70" s="40"/>
      <c r="E70" s="73" t="s">
        <v>72</v>
      </c>
      <c r="F70" s="74"/>
      <c r="G70" s="75"/>
      <c r="H70" s="49">
        <v>1</v>
      </c>
    </row>
    <row r="71" spans="1:11" ht="14.25" thickBot="1">
      <c r="A71" s="58" t="s">
        <v>73</v>
      </c>
      <c r="B71" s="59"/>
      <c r="C71" s="50">
        <v>7</v>
      </c>
      <c r="D71" s="40"/>
      <c r="E71" s="60" t="s">
        <v>74</v>
      </c>
      <c r="F71" s="61"/>
      <c r="G71" s="62"/>
      <c r="H71" s="51">
        <v>2</v>
      </c>
    </row>
    <row r="72" spans="1:11" ht="14.25" thickTop="1">
      <c r="A72" s="63" t="s">
        <v>75</v>
      </c>
      <c r="B72" s="64"/>
      <c r="C72" s="52">
        <f>SUM(C63:C71)</f>
        <v>1212</v>
      </c>
      <c r="D72" s="53"/>
      <c r="E72" s="63" t="s">
        <v>76</v>
      </c>
      <c r="F72" s="65"/>
      <c r="G72" s="64"/>
      <c r="H72" s="54">
        <f>SUM(H70:H71)</f>
        <v>3</v>
      </c>
      <c r="I72" s="55"/>
      <c r="J72" s="55"/>
      <c r="K72" s="55"/>
    </row>
  </sheetData>
  <mergeCells count="19">
    <mergeCell ref="A1:K1"/>
    <mergeCell ref="I2:K2"/>
    <mergeCell ref="A3:A4"/>
    <mergeCell ref="B3:D3"/>
    <mergeCell ref="E3:G3"/>
    <mergeCell ref="H3:J3"/>
    <mergeCell ref="K3:K4"/>
    <mergeCell ref="E63:G63"/>
    <mergeCell ref="E64:G64"/>
    <mergeCell ref="A71:B71"/>
    <mergeCell ref="E71:G71"/>
    <mergeCell ref="A72:B72"/>
    <mergeCell ref="E72:G72"/>
    <mergeCell ref="A67:B67"/>
    <mergeCell ref="A68:B68"/>
    <mergeCell ref="A69:B69"/>
    <mergeCell ref="E69:G69"/>
    <mergeCell ref="A70:B70"/>
    <mergeCell ref="E70:G70"/>
  </mergeCells>
  <phoneticPr fontId="2"/>
  <printOptions horizontalCentered="1"/>
  <pageMargins left="0.70866141732283472" right="0.70866141732283472" top="0.74803149606299213" bottom="0.55118110236220474" header="0.31496062992125984" footer="0.31496062992125984"/>
  <headerFooter>
    <oddFooter>&amp;C-&amp;P-</oddFooter>
  </headerFooter>
</worksheet>
</file>